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26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excels/"/>
    </mc:Choice>
  </mc:AlternateContent>
  <xr:revisionPtr revIDLastSave="0" documentId="13_ncr:1_{D4B9BFBE-4AD0-5B40-9752-CEED316CE6E3}" xr6:coauthVersionLast="45" xr6:coauthVersionMax="45" xr10:uidLastSave="{00000000-0000-0000-0000-000000000000}"/>
  <bookViews>
    <workbookView xWindow="0" yWindow="440" windowWidth="57600" windowHeight="31960" tabRatio="702" xr2:uid="{00000000-000D-0000-FFFF-FFFF00000000}"/>
  </bookViews>
  <sheets>
    <sheet name="ﾏｲﾜｼ表" sheetId="3" r:id="rId1"/>
  </sheets>
  <externalReferences>
    <externalReference r:id="rId2"/>
    <externalReference r:id="rId3"/>
  </externalReferences>
  <definedNames>
    <definedName name="__123Graph_A" hidden="1">[1]宿毛!$B$46:$M$46</definedName>
    <definedName name="__123Graph_B" hidden="1">ﾏｲﾜｼ表!$C$22:$N$22</definedName>
    <definedName name="__123Graph_C" hidden="1">ﾏｲﾜｼ表!$C$23:$N$23</definedName>
    <definedName name="__123Graph_X" hidden="1">ﾏｲﾜｼ表!$C$4:$N$4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4" i="3" l="1"/>
  <c r="F314" i="3" s="1"/>
  <c r="G314" i="3" s="1"/>
  <c r="H314" i="3" s="1"/>
  <c r="I314" i="3" s="1"/>
  <c r="J314" i="3" s="1"/>
  <c r="K314" i="3" s="1"/>
  <c r="L314" i="3" s="1"/>
  <c r="M314" i="3" s="1"/>
  <c r="N314" i="3" s="1"/>
  <c r="E313" i="3"/>
  <c r="F313" i="3" s="1"/>
  <c r="G313" i="3" s="1"/>
  <c r="H313" i="3" s="1"/>
  <c r="I313" i="3" s="1"/>
  <c r="J313" i="3" s="1"/>
  <c r="K313" i="3" s="1"/>
  <c r="L313" i="3" s="1"/>
  <c r="M313" i="3" s="1"/>
  <c r="N313" i="3" s="1"/>
  <c r="E312" i="3"/>
  <c r="F312" i="3" s="1"/>
  <c r="G312" i="3" s="1"/>
  <c r="H312" i="3" s="1"/>
  <c r="I312" i="3" s="1"/>
  <c r="J312" i="3" s="1"/>
  <c r="K312" i="3" s="1"/>
  <c r="L312" i="3" s="1"/>
  <c r="M312" i="3" s="1"/>
  <c r="N312" i="3" s="1"/>
  <c r="E311" i="3"/>
  <c r="F311" i="3" s="1"/>
  <c r="G311" i="3" s="1"/>
  <c r="H311" i="3" s="1"/>
  <c r="I311" i="3" s="1"/>
  <c r="J311" i="3" s="1"/>
  <c r="K311" i="3" s="1"/>
  <c r="L311" i="3" s="1"/>
  <c r="M311" i="3" s="1"/>
  <c r="N311" i="3" s="1"/>
  <c r="E310" i="3"/>
  <c r="F310" i="3" s="1"/>
  <c r="G310" i="3" s="1"/>
  <c r="H310" i="3" s="1"/>
  <c r="I310" i="3" s="1"/>
  <c r="J310" i="3" s="1"/>
  <c r="K310" i="3" s="1"/>
  <c r="L310" i="3" s="1"/>
  <c r="M310" i="3" s="1"/>
  <c r="N310" i="3" s="1"/>
  <c r="E309" i="3"/>
  <c r="F309" i="3" s="1"/>
  <c r="G309" i="3" s="1"/>
  <c r="H309" i="3" s="1"/>
  <c r="I309" i="3" s="1"/>
  <c r="J309" i="3" s="1"/>
  <c r="K309" i="3" s="1"/>
  <c r="L309" i="3" s="1"/>
  <c r="M309" i="3" s="1"/>
  <c r="N309" i="3" s="1"/>
  <c r="E308" i="3"/>
  <c r="F308" i="3" s="1"/>
  <c r="G308" i="3" s="1"/>
  <c r="H308" i="3" s="1"/>
  <c r="I308" i="3" s="1"/>
  <c r="J308" i="3" s="1"/>
  <c r="K308" i="3" s="1"/>
  <c r="L308" i="3" s="1"/>
  <c r="M308" i="3" s="1"/>
  <c r="N308" i="3" s="1"/>
  <c r="E307" i="3"/>
  <c r="F307" i="3" s="1"/>
  <c r="G307" i="3" s="1"/>
  <c r="H307" i="3" s="1"/>
  <c r="I307" i="3" s="1"/>
  <c r="J307" i="3" s="1"/>
  <c r="K307" i="3" s="1"/>
  <c r="L307" i="3" s="1"/>
  <c r="M307" i="3" s="1"/>
  <c r="N307" i="3" s="1"/>
  <c r="E306" i="3"/>
  <c r="F306" i="3" s="1"/>
  <c r="G306" i="3" s="1"/>
  <c r="H306" i="3" s="1"/>
  <c r="I306" i="3" s="1"/>
  <c r="J306" i="3" s="1"/>
  <c r="K306" i="3" s="1"/>
  <c r="L306" i="3" s="1"/>
  <c r="M306" i="3" s="1"/>
  <c r="N306" i="3" s="1"/>
  <c r="E305" i="3"/>
  <c r="F305" i="3" s="1"/>
  <c r="G305" i="3" s="1"/>
  <c r="H305" i="3" s="1"/>
  <c r="I305" i="3" s="1"/>
  <c r="J305" i="3" s="1"/>
  <c r="K305" i="3" s="1"/>
  <c r="L305" i="3" s="1"/>
  <c r="M305" i="3" s="1"/>
  <c r="N305" i="3" s="1"/>
  <c r="E304" i="3"/>
  <c r="F304" i="3" s="1"/>
  <c r="G304" i="3" s="1"/>
  <c r="H304" i="3" s="1"/>
  <c r="I304" i="3" s="1"/>
  <c r="J304" i="3" s="1"/>
  <c r="K304" i="3" s="1"/>
  <c r="L304" i="3" s="1"/>
  <c r="M304" i="3" s="1"/>
  <c r="N304" i="3" s="1"/>
  <c r="E303" i="3"/>
  <c r="F303" i="3" s="1"/>
  <c r="G303" i="3" s="1"/>
  <c r="H303" i="3" s="1"/>
  <c r="I303" i="3" s="1"/>
  <c r="J303" i="3" s="1"/>
  <c r="K303" i="3" s="1"/>
  <c r="L303" i="3" s="1"/>
  <c r="M303" i="3" s="1"/>
  <c r="N303" i="3" s="1"/>
  <c r="E302" i="3"/>
  <c r="F302" i="3" s="1"/>
  <c r="G302" i="3" s="1"/>
  <c r="H302" i="3" s="1"/>
  <c r="I302" i="3" s="1"/>
  <c r="J302" i="3" s="1"/>
  <c r="K302" i="3" s="1"/>
  <c r="L302" i="3" s="1"/>
  <c r="M302" i="3" s="1"/>
  <c r="N302" i="3" s="1"/>
  <c r="E301" i="3"/>
  <c r="F301" i="3" s="1"/>
  <c r="G301" i="3" s="1"/>
  <c r="H301" i="3" s="1"/>
  <c r="I301" i="3" s="1"/>
  <c r="J301" i="3" s="1"/>
  <c r="K301" i="3" s="1"/>
  <c r="L301" i="3" s="1"/>
  <c r="M301" i="3" s="1"/>
  <c r="N301" i="3" s="1"/>
  <c r="E300" i="3"/>
  <c r="F300" i="3" s="1"/>
  <c r="G300" i="3" s="1"/>
  <c r="H300" i="3" s="1"/>
  <c r="I300" i="3" s="1"/>
  <c r="J300" i="3" s="1"/>
  <c r="K300" i="3" s="1"/>
  <c r="L300" i="3" s="1"/>
  <c r="M300" i="3" s="1"/>
  <c r="N300" i="3" s="1"/>
  <c r="E299" i="3"/>
  <c r="F299" i="3" s="1"/>
  <c r="G299" i="3" s="1"/>
  <c r="H299" i="3" s="1"/>
  <c r="I299" i="3" s="1"/>
  <c r="J299" i="3" s="1"/>
  <c r="K299" i="3" s="1"/>
  <c r="L299" i="3" s="1"/>
  <c r="M299" i="3" s="1"/>
  <c r="N299" i="3" s="1"/>
  <c r="E298" i="3"/>
  <c r="F298" i="3" s="1"/>
  <c r="G298" i="3" s="1"/>
  <c r="H298" i="3" s="1"/>
  <c r="I298" i="3" s="1"/>
  <c r="J298" i="3" s="1"/>
  <c r="K298" i="3" s="1"/>
  <c r="L298" i="3" s="1"/>
  <c r="M298" i="3" s="1"/>
  <c r="N298" i="3" s="1"/>
  <c r="E297" i="3"/>
  <c r="F297" i="3" s="1"/>
  <c r="G297" i="3" s="1"/>
  <c r="H297" i="3" s="1"/>
  <c r="I297" i="3" s="1"/>
  <c r="J297" i="3" s="1"/>
  <c r="K297" i="3" s="1"/>
  <c r="L297" i="3" s="1"/>
  <c r="M297" i="3" s="1"/>
  <c r="N297" i="3" s="1"/>
  <c r="E296" i="3"/>
  <c r="F296" i="3" s="1"/>
  <c r="G296" i="3" s="1"/>
  <c r="H296" i="3" s="1"/>
  <c r="I296" i="3" s="1"/>
  <c r="J296" i="3" s="1"/>
  <c r="K296" i="3" s="1"/>
  <c r="L296" i="3" s="1"/>
  <c r="M296" i="3" s="1"/>
  <c r="N296" i="3" s="1"/>
  <c r="E295" i="3"/>
  <c r="F295" i="3" s="1"/>
  <c r="G295" i="3" s="1"/>
  <c r="H295" i="3" s="1"/>
  <c r="I295" i="3" s="1"/>
  <c r="J295" i="3" s="1"/>
  <c r="K295" i="3" s="1"/>
  <c r="L295" i="3" s="1"/>
  <c r="M295" i="3" s="1"/>
  <c r="N295" i="3" s="1"/>
  <c r="E294" i="3"/>
  <c r="F294" i="3" s="1"/>
  <c r="G294" i="3" s="1"/>
  <c r="H294" i="3" s="1"/>
  <c r="I294" i="3" s="1"/>
  <c r="J294" i="3" s="1"/>
  <c r="K294" i="3" s="1"/>
  <c r="L294" i="3" s="1"/>
  <c r="M294" i="3" s="1"/>
  <c r="N294" i="3" s="1"/>
  <c r="E293" i="3"/>
  <c r="F293" i="3" s="1"/>
  <c r="G293" i="3" s="1"/>
  <c r="H293" i="3" s="1"/>
  <c r="I293" i="3" s="1"/>
  <c r="J293" i="3" s="1"/>
  <c r="K293" i="3" s="1"/>
  <c r="L293" i="3" s="1"/>
  <c r="M293" i="3" s="1"/>
  <c r="N293" i="3" s="1"/>
  <c r="E292" i="3"/>
  <c r="F292" i="3" s="1"/>
  <c r="G292" i="3" s="1"/>
  <c r="H292" i="3" s="1"/>
  <c r="I292" i="3" s="1"/>
  <c r="J292" i="3" s="1"/>
  <c r="K292" i="3" s="1"/>
  <c r="L292" i="3" s="1"/>
  <c r="M292" i="3" s="1"/>
  <c r="N292" i="3" s="1"/>
  <c r="E291" i="3"/>
  <c r="F291" i="3" s="1"/>
  <c r="G291" i="3" s="1"/>
  <c r="H291" i="3" s="1"/>
  <c r="I291" i="3" s="1"/>
  <c r="J291" i="3" s="1"/>
  <c r="K291" i="3" s="1"/>
  <c r="L291" i="3" s="1"/>
  <c r="M291" i="3" s="1"/>
  <c r="N291" i="3" s="1"/>
  <c r="E290" i="3"/>
  <c r="F290" i="3" s="1"/>
  <c r="G290" i="3" s="1"/>
  <c r="H290" i="3" s="1"/>
  <c r="I290" i="3" s="1"/>
  <c r="J290" i="3" s="1"/>
  <c r="K290" i="3" s="1"/>
  <c r="L290" i="3" s="1"/>
  <c r="M290" i="3" s="1"/>
  <c r="N290" i="3" s="1"/>
  <c r="E289" i="3"/>
  <c r="F289" i="3" s="1"/>
  <c r="G289" i="3" s="1"/>
  <c r="H289" i="3" s="1"/>
  <c r="I289" i="3" s="1"/>
  <c r="J289" i="3" s="1"/>
  <c r="K289" i="3" s="1"/>
  <c r="L289" i="3" s="1"/>
  <c r="M289" i="3" s="1"/>
  <c r="N289" i="3" s="1"/>
  <c r="E288" i="3"/>
  <c r="F288" i="3" s="1"/>
  <c r="G288" i="3" s="1"/>
  <c r="H288" i="3" s="1"/>
  <c r="I288" i="3" s="1"/>
  <c r="J288" i="3" s="1"/>
  <c r="K288" i="3" s="1"/>
  <c r="L288" i="3" s="1"/>
  <c r="M288" i="3" s="1"/>
  <c r="N288" i="3" s="1"/>
  <c r="E287" i="3"/>
  <c r="F287" i="3" s="1"/>
  <c r="G287" i="3" s="1"/>
  <c r="H287" i="3" s="1"/>
  <c r="I287" i="3" s="1"/>
  <c r="J287" i="3" s="1"/>
  <c r="K287" i="3" s="1"/>
  <c r="L287" i="3" s="1"/>
  <c r="M287" i="3" s="1"/>
  <c r="N287" i="3" s="1"/>
  <c r="E286" i="3"/>
  <c r="F286" i="3" s="1"/>
  <c r="G286" i="3" s="1"/>
  <c r="H286" i="3" s="1"/>
  <c r="I286" i="3" s="1"/>
  <c r="J286" i="3" s="1"/>
  <c r="K286" i="3" s="1"/>
  <c r="L286" i="3" s="1"/>
  <c r="M286" i="3" s="1"/>
  <c r="N286" i="3" s="1"/>
  <c r="E285" i="3"/>
  <c r="F285" i="3" s="1"/>
  <c r="G285" i="3" s="1"/>
  <c r="H285" i="3" s="1"/>
  <c r="I285" i="3" s="1"/>
  <c r="J285" i="3" s="1"/>
  <c r="K285" i="3" s="1"/>
  <c r="L285" i="3" s="1"/>
  <c r="M285" i="3" s="1"/>
  <c r="N285" i="3" s="1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285" i="3"/>
  <c r="E236" i="3"/>
  <c r="F236" i="3" s="1"/>
  <c r="G236" i="3" s="1"/>
  <c r="H236" i="3" s="1"/>
  <c r="I236" i="3" s="1"/>
  <c r="J236" i="3" s="1"/>
  <c r="K236" i="3" s="1"/>
  <c r="L236" i="3" s="1"/>
  <c r="M236" i="3" s="1"/>
  <c r="N236" i="3" s="1"/>
  <c r="E237" i="3"/>
  <c r="F237" i="3"/>
  <c r="G237" i="3" s="1"/>
  <c r="H237" i="3" s="1"/>
  <c r="I237" i="3" s="1"/>
  <c r="J237" i="3" s="1"/>
  <c r="K237" i="3" s="1"/>
  <c r="L237" i="3" s="1"/>
  <c r="M237" i="3" s="1"/>
  <c r="N237" i="3" s="1"/>
  <c r="E238" i="3"/>
  <c r="F238" i="3"/>
  <c r="G238" i="3"/>
  <c r="H238" i="3"/>
  <c r="I238" i="3" s="1"/>
  <c r="J238" i="3" s="1"/>
  <c r="K238" i="3" s="1"/>
  <c r="L238" i="3" s="1"/>
  <c r="M238" i="3" s="1"/>
  <c r="N238" i="3" s="1"/>
  <c r="E239" i="3"/>
  <c r="F239" i="3"/>
  <c r="G239" i="3" s="1"/>
  <c r="H239" i="3" s="1"/>
  <c r="I239" i="3" s="1"/>
  <c r="J239" i="3" s="1"/>
  <c r="K239" i="3" s="1"/>
  <c r="L239" i="3" s="1"/>
  <c r="M239" i="3" s="1"/>
  <c r="N239" i="3" s="1"/>
  <c r="E240" i="3"/>
  <c r="F240" i="3" s="1"/>
  <c r="G240" i="3" s="1"/>
  <c r="H240" i="3" s="1"/>
  <c r="I240" i="3" s="1"/>
  <c r="J240" i="3" s="1"/>
  <c r="K240" i="3" s="1"/>
  <c r="L240" i="3" s="1"/>
  <c r="M240" i="3" s="1"/>
  <c r="N240" i="3" s="1"/>
  <c r="E241" i="3"/>
  <c r="F241" i="3"/>
  <c r="G241" i="3" s="1"/>
  <c r="H241" i="3" s="1"/>
  <c r="I241" i="3" s="1"/>
  <c r="J241" i="3" s="1"/>
  <c r="K241" i="3" s="1"/>
  <c r="L241" i="3" s="1"/>
  <c r="M241" i="3" s="1"/>
  <c r="N241" i="3" s="1"/>
  <c r="E242" i="3"/>
  <c r="F242" i="3"/>
  <c r="G242" i="3"/>
  <c r="H242" i="3"/>
  <c r="I242" i="3" s="1"/>
  <c r="J242" i="3" s="1"/>
  <c r="K242" i="3" s="1"/>
  <c r="L242" i="3" s="1"/>
  <c r="M242" i="3" s="1"/>
  <c r="N242" i="3" s="1"/>
  <c r="E243" i="3"/>
  <c r="F243" i="3"/>
  <c r="G243" i="3" s="1"/>
  <c r="H243" i="3" s="1"/>
  <c r="I243" i="3" s="1"/>
  <c r="J243" i="3" s="1"/>
  <c r="K243" i="3" s="1"/>
  <c r="L243" i="3" s="1"/>
  <c r="M243" i="3" s="1"/>
  <c r="N243" i="3" s="1"/>
  <c r="E244" i="3"/>
  <c r="F244" i="3" s="1"/>
  <c r="G244" i="3" s="1"/>
  <c r="H244" i="3" s="1"/>
  <c r="I244" i="3" s="1"/>
  <c r="J244" i="3" s="1"/>
  <c r="K244" i="3" s="1"/>
  <c r="L244" i="3" s="1"/>
  <c r="M244" i="3" s="1"/>
  <c r="N244" i="3" s="1"/>
  <c r="E245" i="3"/>
  <c r="F245" i="3"/>
  <c r="G245" i="3" s="1"/>
  <c r="H245" i="3" s="1"/>
  <c r="I245" i="3" s="1"/>
  <c r="J245" i="3" s="1"/>
  <c r="K245" i="3" s="1"/>
  <c r="L245" i="3" s="1"/>
  <c r="M245" i="3" s="1"/>
  <c r="N245" i="3" s="1"/>
  <c r="E246" i="3"/>
  <c r="F246" i="3"/>
  <c r="G246" i="3"/>
  <c r="H246" i="3"/>
  <c r="I246" i="3" s="1"/>
  <c r="J246" i="3" s="1"/>
  <c r="K246" i="3" s="1"/>
  <c r="L246" i="3" s="1"/>
  <c r="M246" i="3" s="1"/>
  <c r="N246" i="3" s="1"/>
  <c r="E247" i="3"/>
  <c r="F247" i="3"/>
  <c r="G247" i="3" s="1"/>
  <c r="H247" i="3" s="1"/>
  <c r="I247" i="3" s="1"/>
  <c r="J247" i="3" s="1"/>
  <c r="K247" i="3" s="1"/>
  <c r="L247" i="3" s="1"/>
  <c r="M247" i="3" s="1"/>
  <c r="N247" i="3" s="1"/>
  <c r="E248" i="3"/>
  <c r="F248" i="3" s="1"/>
  <c r="G248" i="3" s="1"/>
  <c r="H248" i="3" s="1"/>
  <c r="I248" i="3" s="1"/>
  <c r="J248" i="3" s="1"/>
  <c r="K248" i="3" s="1"/>
  <c r="L248" i="3" s="1"/>
  <c r="M248" i="3" s="1"/>
  <c r="N248" i="3" s="1"/>
  <c r="E249" i="3"/>
  <c r="F249" i="3"/>
  <c r="G249" i="3" s="1"/>
  <c r="H249" i="3" s="1"/>
  <c r="I249" i="3" s="1"/>
  <c r="J249" i="3" s="1"/>
  <c r="K249" i="3" s="1"/>
  <c r="L249" i="3" s="1"/>
  <c r="M249" i="3" s="1"/>
  <c r="N249" i="3" s="1"/>
  <c r="E250" i="3"/>
  <c r="F250" i="3"/>
  <c r="G250" i="3"/>
  <c r="H250" i="3"/>
  <c r="I250" i="3" s="1"/>
  <c r="J250" i="3" s="1"/>
  <c r="K250" i="3" s="1"/>
  <c r="L250" i="3" s="1"/>
  <c r="M250" i="3" s="1"/>
  <c r="N250" i="3" s="1"/>
  <c r="E251" i="3"/>
  <c r="F251" i="3"/>
  <c r="G251" i="3" s="1"/>
  <c r="H251" i="3" s="1"/>
  <c r="I251" i="3" s="1"/>
  <c r="J251" i="3" s="1"/>
  <c r="K251" i="3" s="1"/>
  <c r="L251" i="3" s="1"/>
  <c r="M251" i="3" s="1"/>
  <c r="N251" i="3" s="1"/>
  <c r="E252" i="3"/>
  <c r="F252" i="3" s="1"/>
  <c r="G252" i="3" s="1"/>
  <c r="H252" i="3" s="1"/>
  <c r="I252" i="3" s="1"/>
  <c r="J252" i="3" s="1"/>
  <c r="K252" i="3" s="1"/>
  <c r="L252" i="3" s="1"/>
  <c r="M252" i="3" s="1"/>
  <c r="N252" i="3" s="1"/>
  <c r="E253" i="3"/>
  <c r="F253" i="3"/>
  <c r="G253" i="3" s="1"/>
  <c r="H253" i="3" s="1"/>
  <c r="I253" i="3" s="1"/>
  <c r="J253" i="3" s="1"/>
  <c r="K253" i="3" s="1"/>
  <c r="L253" i="3" s="1"/>
  <c r="M253" i="3" s="1"/>
  <c r="N253" i="3" s="1"/>
  <c r="E254" i="3"/>
  <c r="F254" i="3"/>
  <c r="G254" i="3"/>
  <c r="H254" i="3"/>
  <c r="I254" i="3" s="1"/>
  <c r="J254" i="3" s="1"/>
  <c r="K254" i="3" s="1"/>
  <c r="L254" i="3" s="1"/>
  <c r="M254" i="3" s="1"/>
  <c r="N254" i="3" s="1"/>
  <c r="E255" i="3"/>
  <c r="F255" i="3"/>
  <c r="G255" i="3" s="1"/>
  <c r="H255" i="3" s="1"/>
  <c r="I255" i="3" s="1"/>
  <c r="J255" i="3" s="1"/>
  <c r="K255" i="3" s="1"/>
  <c r="L255" i="3" s="1"/>
  <c r="M255" i="3" s="1"/>
  <c r="N255" i="3" s="1"/>
  <c r="E256" i="3"/>
  <c r="F256" i="3" s="1"/>
  <c r="G256" i="3" s="1"/>
  <c r="H256" i="3" s="1"/>
  <c r="I256" i="3" s="1"/>
  <c r="J256" i="3" s="1"/>
  <c r="K256" i="3" s="1"/>
  <c r="L256" i="3" s="1"/>
  <c r="M256" i="3" s="1"/>
  <c r="N256" i="3" s="1"/>
  <c r="E257" i="3"/>
  <c r="F257" i="3"/>
  <c r="G257" i="3" s="1"/>
  <c r="H257" i="3" s="1"/>
  <c r="I257" i="3" s="1"/>
  <c r="J257" i="3" s="1"/>
  <c r="K257" i="3" s="1"/>
  <c r="L257" i="3" s="1"/>
  <c r="M257" i="3" s="1"/>
  <c r="N257" i="3" s="1"/>
  <c r="E258" i="3"/>
  <c r="F258" i="3"/>
  <c r="G258" i="3"/>
  <c r="H258" i="3"/>
  <c r="I258" i="3" s="1"/>
  <c r="J258" i="3" s="1"/>
  <c r="K258" i="3" s="1"/>
  <c r="L258" i="3" s="1"/>
  <c r="M258" i="3" s="1"/>
  <c r="N258" i="3" s="1"/>
  <c r="E259" i="3"/>
  <c r="F259" i="3"/>
  <c r="G259" i="3" s="1"/>
  <c r="H259" i="3" s="1"/>
  <c r="I259" i="3" s="1"/>
  <c r="J259" i="3" s="1"/>
  <c r="K259" i="3" s="1"/>
  <c r="L259" i="3" s="1"/>
  <c r="M259" i="3" s="1"/>
  <c r="N259" i="3" s="1"/>
  <c r="E260" i="3"/>
  <c r="F260" i="3" s="1"/>
  <c r="G260" i="3" s="1"/>
  <c r="H260" i="3" s="1"/>
  <c r="I260" i="3" s="1"/>
  <c r="J260" i="3" s="1"/>
  <c r="K260" i="3" s="1"/>
  <c r="L260" i="3" s="1"/>
  <c r="M260" i="3" s="1"/>
  <c r="N260" i="3" s="1"/>
  <c r="E261" i="3"/>
  <c r="F261" i="3"/>
  <c r="G261" i="3" s="1"/>
  <c r="H261" i="3" s="1"/>
  <c r="I261" i="3" s="1"/>
  <c r="J261" i="3" s="1"/>
  <c r="K261" i="3" s="1"/>
  <c r="L261" i="3" s="1"/>
  <c r="M261" i="3" s="1"/>
  <c r="N261" i="3" s="1"/>
  <c r="E262" i="3"/>
  <c r="F262" i="3"/>
  <c r="G262" i="3"/>
  <c r="H262" i="3"/>
  <c r="I262" i="3" s="1"/>
  <c r="J262" i="3" s="1"/>
  <c r="K262" i="3" s="1"/>
  <c r="L262" i="3" s="1"/>
  <c r="M262" i="3" s="1"/>
  <c r="N262" i="3" s="1"/>
  <c r="E263" i="3"/>
  <c r="F263" i="3"/>
  <c r="G263" i="3" s="1"/>
  <c r="H263" i="3" s="1"/>
  <c r="I263" i="3" s="1"/>
  <c r="J263" i="3" s="1"/>
  <c r="K263" i="3" s="1"/>
  <c r="L263" i="3" s="1"/>
  <c r="M263" i="3" s="1"/>
  <c r="N263" i="3" s="1"/>
  <c r="E264" i="3"/>
  <c r="F264" i="3" s="1"/>
  <c r="G264" i="3" s="1"/>
  <c r="H264" i="3" s="1"/>
  <c r="I264" i="3" s="1"/>
  <c r="J264" i="3" s="1"/>
  <c r="K264" i="3" s="1"/>
  <c r="L264" i="3" s="1"/>
  <c r="M264" i="3" s="1"/>
  <c r="N264" i="3" s="1"/>
  <c r="E265" i="3"/>
  <c r="F265" i="3"/>
  <c r="G265" i="3" s="1"/>
  <c r="H265" i="3" s="1"/>
  <c r="I265" i="3" s="1"/>
  <c r="J265" i="3" s="1"/>
  <c r="K265" i="3" s="1"/>
  <c r="L265" i="3" s="1"/>
  <c r="M265" i="3" s="1"/>
  <c r="N265" i="3" s="1"/>
  <c r="E266" i="3"/>
  <c r="F266" i="3"/>
  <c r="G266" i="3"/>
  <c r="H266" i="3"/>
  <c r="I266" i="3" s="1"/>
  <c r="J266" i="3" s="1"/>
  <c r="K266" i="3" s="1"/>
  <c r="L266" i="3" s="1"/>
  <c r="M266" i="3" s="1"/>
  <c r="N266" i="3" s="1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36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37" i="3"/>
  <c r="C236" i="3"/>
  <c r="E188" i="3"/>
  <c r="F188" i="3" s="1"/>
  <c r="G188" i="3" s="1"/>
  <c r="H188" i="3" s="1"/>
  <c r="I188" i="3" s="1"/>
  <c r="J188" i="3" s="1"/>
  <c r="K188" i="3" s="1"/>
  <c r="L188" i="3" s="1"/>
  <c r="M188" i="3" s="1"/>
  <c r="N188" i="3" s="1"/>
  <c r="E189" i="3"/>
  <c r="F189" i="3" s="1"/>
  <c r="G189" i="3" s="1"/>
  <c r="H189" i="3" s="1"/>
  <c r="I189" i="3" s="1"/>
  <c r="J189" i="3" s="1"/>
  <c r="K189" i="3" s="1"/>
  <c r="L189" i="3" s="1"/>
  <c r="M189" i="3" s="1"/>
  <c r="N189" i="3" s="1"/>
  <c r="E190" i="3"/>
  <c r="F190" i="3"/>
  <c r="G190" i="3"/>
  <c r="H190" i="3"/>
  <c r="I190" i="3"/>
  <c r="J190" i="3"/>
  <c r="K190" i="3" s="1"/>
  <c r="L190" i="3" s="1"/>
  <c r="M190" i="3" s="1"/>
  <c r="N190" i="3" s="1"/>
  <c r="E191" i="3"/>
  <c r="F191" i="3"/>
  <c r="G191" i="3"/>
  <c r="H191" i="3"/>
  <c r="I191" i="3" s="1"/>
  <c r="J191" i="3" s="1"/>
  <c r="K191" i="3" s="1"/>
  <c r="L191" i="3" s="1"/>
  <c r="M191" i="3" s="1"/>
  <c r="N191" i="3" s="1"/>
  <c r="E192" i="3"/>
  <c r="F192" i="3"/>
  <c r="G192" i="3" s="1"/>
  <c r="H192" i="3" s="1"/>
  <c r="I192" i="3" s="1"/>
  <c r="J192" i="3" s="1"/>
  <c r="K192" i="3" s="1"/>
  <c r="L192" i="3" s="1"/>
  <c r="M192" i="3" s="1"/>
  <c r="N192" i="3" s="1"/>
  <c r="E193" i="3"/>
  <c r="F193" i="3" s="1"/>
  <c r="G193" i="3" s="1"/>
  <c r="H193" i="3" s="1"/>
  <c r="I193" i="3" s="1"/>
  <c r="J193" i="3" s="1"/>
  <c r="K193" i="3" s="1"/>
  <c r="L193" i="3" s="1"/>
  <c r="M193" i="3" s="1"/>
  <c r="N193" i="3" s="1"/>
  <c r="E194" i="3"/>
  <c r="F194" i="3"/>
  <c r="G194" i="3"/>
  <c r="H194" i="3"/>
  <c r="I194" i="3"/>
  <c r="J194" i="3"/>
  <c r="K194" i="3" s="1"/>
  <c r="L194" i="3" s="1"/>
  <c r="M194" i="3" s="1"/>
  <c r="N194" i="3" s="1"/>
  <c r="E195" i="3"/>
  <c r="F195" i="3"/>
  <c r="G195" i="3"/>
  <c r="H195" i="3"/>
  <c r="I195" i="3" s="1"/>
  <c r="J195" i="3" s="1"/>
  <c r="K195" i="3" s="1"/>
  <c r="L195" i="3" s="1"/>
  <c r="M195" i="3" s="1"/>
  <c r="N195" i="3" s="1"/>
  <c r="E196" i="3"/>
  <c r="F196" i="3"/>
  <c r="G196" i="3" s="1"/>
  <c r="H196" i="3" s="1"/>
  <c r="I196" i="3" s="1"/>
  <c r="J196" i="3" s="1"/>
  <c r="K196" i="3" s="1"/>
  <c r="L196" i="3" s="1"/>
  <c r="M196" i="3" s="1"/>
  <c r="N196" i="3" s="1"/>
  <c r="E197" i="3"/>
  <c r="F197" i="3" s="1"/>
  <c r="G197" i="3" s="1"/>
  <c r="H197" i="3" s="1"/>
  <c r="I197" i="3" s="1"/>
  <c r="J197" i="3" s="1"/>
  <c r="K197" i="3" s="1"/>
  <c r="L197" i="3" s="1"/>
  <c r="M197" i="3" s="1"/>
  <c r="N197" i="3" s="1"/>
  <c r="E198" i="3"/>
  <c r="F198" i="3"/>
  <c r="G198" i="3"/>
  <c r="H198" i="3"/>
  <c r="I198" i="3"/>
  <c r="J198" i="3"/>
  <c r="K198" i="3" s="1"/>
  <c r="L198" i="3" s="1"/>
  <c r="M198" i="3" s="1"/>
  <c r="N198" i="3" s="1"/>
  <c r="E199" i="3"/>
  <c r="F199" i="3"/>
  <c r="G199" i="3"/>
  <c r="H199" i="3"/>
  <c r="I199" i="3" s="1"/>
  <c r="J199" i="3" s="1"/>
  <c r="K199" i="3" s="1"/>
  <c r="L199" i="3" s="1"/>
  <c r="M199" i="3" s="1"/>
  <c r="N199" i="3" s="1"/>
  <c r="E200" i="3"/>
  <c r="F200" i="3"/>
  <c r="G200" i="3" s="1"/>
  <c r="H200" i="3" s="1"/>
  <c r="I200" i="3" s="1"/>
  <c r="J200" i="3" s="1"/>
  <c r="K200" i="3" s="1"/>
  <c r="L200" i="3" s="1"/>
  <c r="M200" i="3" s="1"/>
  <c r="N200" i="3" s="1"/>
  <c r="E201" i="3"/>
  <c r="F201" i="3" s="1"/>
  <c r="G201" i="3" s="1"/>
  <c r="H201" i="3" s="1"/>
  <c r="I201" i="3" s="1"/>
  <c r="J201" i="3" s="1"/>
  <c r="K201" i="3" s="1"/>
  <c r="L201" i="3" s="1"/>
  <c r="M201" i="3" s="1"/>
  <c r="N201" i="3" s="1"/>
  <c r="E202" i="3"/>
  <c r="F202" i="3"/>
  <c r="G202" i="3"/>
  <c r="H202" i="3"/>
  <c r="I202" i="3"/>
  <c r="J202" i="3"/>
  <c r="K202" i="3" s="1"/>
  <c r="L202" i="3" s="1"/>
  <c r="M202" i="3" s="1"/>
  <c r="N202" i="3" s="1"/>
  <c r="E203" i="3"/>
  <c r="F203" i="3"/>
  <c r="G203" i="3"/>
  <c r="H203" i="3"/>
  <c r="I203" i="3" s="1"/>
  <c r="J203" i="3" s="1"/>
  <c r="K203" i="3" s="1"/>
  <c r="L203" i="3" s="1"/>
  <c r="M203" i="3" s="1"/>
  <c r="N203" i="3" s="1"/>
  <c r="E204" i="3"/>
  <c r="F204" i="3"/>
  <c r="G204" i="3" s="1"/>
  <c r="H204" i="3" s="1"/>
  <c r="I204" i="3" s="1"/>
  <c r="J204" i="3" s="1"/>
  <c r="K204" i="3" s="1"/>
  <c r="L204" i="3" s="1"/>
  <c r="M204" i="3" s="1"/>
  <c r="N204" i="3" s="1"/>
  <c r="E205" i="3"/>
  <c r="F205" i="3" s="1"/>
  <c r="G205" i="3" s="1"/>
  <c r="H205" i="3" s="1"/>
  <c r="I205" i="3" s="1"/>
  <c r="J205" i="3" s="1"/>
  <c r="K205" i="3" s="1"/>
  <c r="L205" i="3" s="1"/>
  <c r="M205" i="3" s="1"/>
  <c r="N205" i="3" s="1"/>
  <c r="E206" i="3"/>
  <c r="F206" i="3"/>
  <c r="G206" i="3"/>
  <c r="H206" i="3"/>
  <c r="I206" i="3"/>
  <c r="J206" i="3"/>
  <c r="K206" i="3" s="1"/>
  <c r="L206" i="3" s="1"/>
  <c r="M206" i="3" s="1"/>
  <c r="N206" i="3" s="1"/>
  <c r="E207" i="3"/>
  <c r="F207" i="3"/>
  <c r="G207" i="3"/>
  <c r="H207" i="3"/>
  <c r="I207" i="3" s="1"/>
  <c r="J207" i="3" s="1"/>
  <c r="K207" i="3" s="1"/>
  <c r="L207" i="3" s="1"/>
  <c r="M207" i="3" s="1"/>
  <c r="N207" i="3" s="1"/>
  <c r="E208" i="3"/>
  <c r="F208" i="3"/>
  <c r="G208" i="3" s="1"/>
  <c r="H208" i="3" s="1"/>
  <c r="I208" i="3" s="1"/>
  <c r="J208" i="3" s="1"/>
  <c r="K208" i="3" s="1"/>
  <c r="L208" i="3" s="1"/>
  <c r="M208" i="3" s="1"/>
  <c r="N208" i="3" s="1"/>
  <c r="E209" i="3"/>
  <c r="F209" i="3" s="1"/>
  <c r="G209" i="3" s="1"/>
  <c r="H209" i="3" s="1"/>
  <c r="I209" i="3" s="1"/>
  <c r="J209" i="3" s="1"/>
  <c r="K209" i="3" s="1"/>
  <c r="L209" i="3" s="1"/>
  <c r="M209" i="3" s="1"/>
  <c r="N209" i="3" s="1"/>
  <c r="E210" i="3"/>
  <c r="F210" i="3"/>
  <c r="G210" i="3"/>
  <c r="H210" i="3"/>
  <c r="I210" i="3"/>
  <c r="J210" i="3"/>
  <c r="K210" i="3" s="1"/>
  <c r="L210" i="3" s="1"/>
  <c r="M210" i="3" s="1"/>
  <c r="N210" i="3" s="1"/>
  <c r="E211" i="3"/>
  <c r="F211" i="3"/>
  <c r="G211" i="3"/>
  <c r="H211" i="3"/>
  <c r="I211" i="3" s="1"/>
  <c r="J211" i="3" s="1"/>
  <c r="K211" i="3" s="1"/>
  <c r="L211" i="3" s="1"/>
  <c r="M211" i="3" s="1"/>
  <c r="N211" i="3" s="1"/>
  <c r="E212" i="3"/>
  <c r="F212" i="3"/>
  <c r="G212" i="3" s="1"/>
  <c r="H212" i="3" s="1"/>
  <c r="I212" i="3" s="1"/>
  <c r="J212" i="3" s="1"/>
  <c r="K212" i="3" s="1"/>
  <c r="L212" i="3" s="1"/>
  <c r="M212" i="3" s="1"/>
  <c r="N212" i="3" s="1"/>
  <c r="E213" i="3"/>
  <c r="F213" i="3" s="1"/>
  <c r="G213" i="3" s="1"/>
  <c r="H213" i="3" s="1"/>
  <c r="I213" i="3" s="1"/>
  <c r="J213" i="3" s="1"/>
  <c r="K213" i="3" s="1"/>
  <c r="L213" i="3" s="1"/>
  <c r="M213" i="3" s="1"/>
  <c r="N213" i="3" s="1"/>
  <c r="E214" i="3"/>
  <c r="F214" i="3"/>
  <c r="G214" i="3"/>
  <c r="H214" i="3"/>
  <c r="I214" i="3"/>
  <c r="J214" i="3"/>
  <c r="K214" i="3" s="1"/>
  <c r="L214" i="3" s="1"/>
  <c r="M214" i="3" s="1"/>
  <c r="N214" i="3" s="1"/>
  <c r="E215" i="3"/>
  <c r="F215" i="3"/>
  <c r="G215" i="3"/>
  <c r="H215" i="3"/>
  <c r="I215" i="3" s="1"/>
  <c r="J215" i="3" s="1"/>
  <c r="K215" i="3" s="1"/>
  <c r="L215" i="3" s="1"/>
  <c r="M215" i="3" s="1"/>
  <c r="N215" i="3" s="1"/>
  <c r="E216" i="3"/>
  <c r="F216" i="3"/>
  <c r="G216" i="3" s="1"/>
  <c r="H216" i="3" s="1"/>
  <c r="I216" i="3" s="1"/>
  <c r="J216" i="3" s="1"/>
  <c r="K216" i="3" s="1"/>
  <c r="L216" i="3" s="1"/>
  <c r="M216" i="3" s="1"/>
  <c r="N216" i="3" s="1"/>
  <c r="E217" i="3"/>
  <c r="F217" i="3" s="1"/>
  <c r="G217" i="3" s="1"/>
  <c r="H217" i="3" s="1"/>
  <c r="I217" i="3" s="1"/>
  <c r="J217" i="3" s="1"/>
  <c r="K217" i="3" s="1"/>
  <c r="L217" i="3" s="1"/>
  <c r="M217" i="3" s="1"/>
  <c r="N217" i="3" s="1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D71" i="3"/>
  <c r="E71" i="3"/>
  <c r="F71" i="3"/>
  <c r="G71" i="3"/>
  <c r="H71" i="3"/>
  <c r="I71" i="3"/>
  <c r="J71" i="3"/>
  <c r="K71" i="3"/>
  <c r="L71" i="3"/>
  <c r="M71" i="3"/>
  <c r="N71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D96" i="3"/>
  <c r="E96" i="3"/>
  <c r="F96" i="3"/>
  <c r="G96" i="3"/>
  <c r="H96" i="3"/>
  <c r="I96" i="3"/>
  <c r="J96" i="3"/>
  <c r="K96" i="3"/>
  <c r="L96" i="3"/>
  <c r="M96" i="3"/>
  <c r="N96" i="3"/>
  <c r="D97" i="3"/>
  <c r="E97" i="3"/>
  <c r="F97" i="3"/>
  <c r="G97" i="3"/>
  <c r="H97" i="3"/>
  <c r="I97" i="3"/>
  <c r="J97" i="3"/>
  <c r="K97" i="3"/>
  <c r="L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N106" i="3"/>
  <c r="D107" i="3"/>
  <c r="E107" i="3"/>
  <c r="F107" i="3"/>
  <c r="G107" i="3"/>
  <c r="H107" i="3"/>
  <c r="I107" i="3"/>
  <c r="J107" i="3"/>
  <c r="K107" i="3"/>
  <c r="L107" i="3"/>
  <c r="M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66" i="3"/>
  <c r="G47" i="3"/>
  <c r="H47" i="3" s="1"/>
  <c r="I47" i="3" s="1"/>
  <c r="J47" i="3" s="1"/>
  <c r="K47" i="3" s="1"/>
  <c r="L47" i="3" s="1"/>
  <c r="M47" i="3" s="1"/>
  <c r="N47" i="3" s="1"/>
  <c r="F47" i="3"/>
  <c r="E47" i="3"/>
  <c r="E46" i="3"/>
  <c r="F46" i="3" s="1"/>
  <c r="G46" i="3" s="1"/>
  <c r="H46" i="3" s="1"/>
  <c r="I46" i="3" s="1"/>
  <c r="J46" i="3" s="1"/>
  <c r="K46" i="3" s="1"/>
  <c r="L46" i="3" s="1"/>
  <c r="M46" i="3" s="1"/>
  <c r="N46" i="3" s="1"/>
  <c r="F45" i="3"/>
  <c r="G45" i="3" s="1"/>
  <c r="H45" i="3" s="1"/>
  <c r="I45" i="3" s="1"/>
  <c r="J45" i="3" s="1"/>
  <c r="K45" i="3" s="1"/>
  <c r="L45" i="3" s="1"/>
  <c r="M45" i="3" s="1"/>
  <c r="N45" i="3" s="1"/>
  <c r="E45" i="3"/>
  <c r="E44" i="3"/>
  <c r="F44" i="3" s="1"/>
  <c r="G44" i="3" s="1"/>
  <c r="H44" i="3" s="1"/>
  <c r="I44" i="3" s="1"/>
  <c r="J44" i="3" s="1"/>
  <c r="K44" i="3" s="1"/>
  <c r="L44" i="3" s="1"/>
  <c r="M44" i="3" s="1"/>
  <c r="N44" i="3" s="1"/>
  <c r="J43" i="3"/>
  <c r="K43" i="3" s="1"/>
  <c r="L43" i="3" s="1"/>
  <c r="M43" i="3" s="1"/>
  <c r="N43" i="3" s="1"/>
  <c r="G43" i="3"/>
  <c r="H43" i="3" s="1"/>
  <c r="I43" i="3" s="1"/>
  <c r="F43" i="3"/>
  <c r="E43" i="3"/>
  <c r="J42" i="3"/>
  <c r="K42" i="3" s="1"/>
  <c r="L42" i="3" s="1"/>
  <c r="M42" i="3" s="1"/>
  <c r="N42" i="3" s="1"/>
  <c r="I42" i="3"/>
  <c r="E42" i="3"/>
  <c r="F42" i="3" s="1"/>
  <c r="G42" i="3" s="1"/>
  <c r="H42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E40" i="3"/>
  <c r="F40" i="3" s="1"/>
  <c r="G40" i="3" s="1"/>
  <c r="H40" i="3" s="1"/>
  <c r="I40" i="3" s="1"/>
  <c r="J40" i="3" s="1"/>
  <c r="K40" i="3" s="1"/>
  <c r="L40" i="3" s="1"/>
  <c r="M40" i="3" s="1"/>
  <c r="N40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G35" i="3"/>
  <c r="H35" i="3" s="1"/>
  <c r="I35" i="3" s="1"/>
  <c r="J35" i="3" s="1"/>
  <c r="K35" i="3" s="1"/>
  <c r="L35" i="3" s="1"/>
  <c r="M35" i="3" s="1"/>
  <c r="N35" i="3" s="1"/>
  <c r="E35" i="3"/>
  <c r="F35" i="3" s="1"/>
  <c r="E34" i="3"/>
  <c r="F34" i="3" s="1"/>
  <c r="G34" i="3" s="1"/>
  <c r="H34" i="3" s="1"/>
  <c r="I34" i="3" s="1"/>
  <c r="J34" i="3" s="1"/>
  <c r="K34" i="3" s="1"/>
  <c r="L34" i="3" s="1"/>
  <c r="M34" i="3" s="1"/>
  <c r="N34" i="3" s="1"/>
  <c r="E33" i="3"/>
  <c r="F33" i="3" s="1"/>
  <c r="G33" i="3" s="1"/>
  <c r="H33" i="3" s="1"/>
  <c r="I33" i="3" s="1"/>
  <c r="J33" i="3" s="1"/>
  <c r="K33" i="3" s="1"/>
  <c r="L33" i="3" s="1"/>
  <c r="M33" i="3" s="1"/>
  <c r="N33" i="3" s="1"/>
  <c r="G32" i="3"/>
  <c r="H32" i="3" s="1"/>
  <c r="I32" i="3" s="1"/>
  <c r="J32" i="3" s="1"/>
  <c r="K32" i="3" s="1"/>
  <c r="L32" i="3" s="1"/>
  <c r="M32" i="3" s="1"/>
  <c r="N32" i="3" s="1"/>
  <c r="F32" i="3"/>
  <c r="E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L30" i="3"/>
  <c r="M30" i="3" s="1"/>
  <c r="N30" i="3" s="1"/>
  <c r="E30" i="3"/>
  <c r="F30" i="3" s="1"/>
  <c r="G30" i="3" s="1"/>
  <c r="H30" i="3" s="1"/>
  <c r="I30" i="3" s="1"/>
  <c r="J30" i="3" s="1"/>
  <c r="K30" i="3" s="1"/>
  <c r="K29" i="3"/>
  <c r="L29" i="3" s="1"/>
  <c r="M29" i="3" s="1"/>
  <c r="N29" i="3" s="1"/>
  <c r="F29" i="3"/>
  <c r="G29" i="3" s="1"/>
  <c r="H29" i="3" s="1"/>
  <c r="I29" i="3" s="1"/>
  <c r="J29" i="3" s="1"/>
  <c r="E29" i="3"/>
  <c r="E28" i="3"/>
  <c r="F28" i="3" s="1"/>
  <c r="G28" i="3" s="1"/>
  <c r="H28" i="3" s="1"/>
  <c r="I28" i="3" s="1"/>
  <c r="J28" i="3" s="1"/>
  <c r="K28" i="3" s="1"/>
  <c r="L28" i="3" s="1"/>
  <c r="M28" i="3" s="1"/>
  <c r="N28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J26" i="3"/>
  <c r="K26" i="3" s="1"/>
  <c r="L26" i="3" s="1"/>
  <c r="M26" i="3" s="1"/>
  <c r="N26" i="3" s="1"/>
  <c r="I26" i="3"/>
  <c r="E26" i="3"/>
  <c r="F26" i="3" s="1"/>
  <c r="G26" i="3" s="1"/>
  <c r="H26" i="3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M20" i="3"/>
  <c r="N20" i="3" s="1"/>
  <c r="E20" i="3"/>
  <c r="F20" i="3" s="1"/>
  <c r="G20" i="3" s="1"/>
  <c r="H20" i="3" s="1"/>
  <c r="I20" i="3" s="1"/>
  <c r="J20" i="3" s="1"/>
  <c r="K20" i="3" s="1"/>
  <c r="L20" i="3" s="1"/>
  <c r="G19" i="3"/>
  <c r="H19" i="3" s="1"/>
  <c r="I19" i="3" s="1"/>
  <c r="J19" i="3" s="1"/>
  <c r="K19" i="3" s="1"/>
  <c r="L19" i="3" s="1"/>
  <c r="M19" i="3" s="1"/>
  <c r="N19" i="3" s="1"/>
  <c r="E19" i="3"/>
  <c r="F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G16" i="3"/>
  <c r="H16" i="3" s="1"/>
  <c r="I16" i="3" s="1"/>
  <c r="J16" i="3" s="1"/>
  <c r="K16" i="3" s="1"/>
  <c r="L16" i="3" s="1"/>
  <c r="M16" i="3" s="1"/>
  <c r="N16" i="3" s="1"/>
  <c r="F16" i="3"/>
  <c r="E16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K13" i="3"/>
  <c r="L13" i="3" s="1"/>
  <c r="M13" i="3" s="1"/>
  <c r="N13" i="3" s="1"/>
  <c r="F13" i="3"/>
  <c r="G13" i="3" s="1"/>
  <c r="H13" i="3" s="1"/>
  <c r="I13" i="3" s="1"/>
  <c r="J13" i="3" s="1"/>
  <c r="E13" i="3"/>
  <c r="F12" i="3"/>
  <c r="G12" i="3" s="1"/>
  <c r="H12" i="3" s="1"/>
  <c r="I12" i="3" s="1"/>
  <c r="J12" i="3" s="1"/>
  <c r="K12" i="3" s="1"/>
  <c r="L12" i="3" s="1"/>
  <c r="M12" i="3" s="1"/>
  <c r="N12" i="3" s="1"/>
  <c r="E12" i="3"/>
  <c r="E11" i="3"/>
  <c r="F11" i="3" s="1"/>
  <c r="G11" i="3" s="1"/>
  <c r="H11" i="3" s="1"/>
  <c r="I11" i="3" s="1"/>
  <c r="J11" i="3" s="1"/>
  <c r="K11" i="3" s="1"/>
  <c r="L11" i="3" s="1"/>
  <c r="M11" i="3" s="1"/>
  <c r="N11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M9" i="3"/>
  <c r="N9" i="3" s="1"/>
  <c r="L9" i="3"/>
  <c r="E9" i="3"/>
  <c r="F9" i="3" s="1"/>
  <c r="G9" i="3" s="1"/>
  <c r="H9" i="3" s="1"/>
  <c r="I9" i="3" s="1"/>
  <c r="J9" i="3" s="1"/>
  <c r="K9" i="3" s="1"/>
  <c r="E8" i="3"/>
  <c r="F8" i="3" s="1"/>
  <c r="G8" i="3" s="1"/>
  <c r="H8" i="3" s="1"/>
  <c r="I8" i="3" s="1"/>
  <c r="J8" i="3" s="1"/>
  <c r="K8" i="3" s="1"/>
  <c r="L8" i="3" s="1"/>
  <c r="M8" i="3" s="1"/>
  <c r="N8" i="3" s="1"/>
  <c r="G7" i="3"/>
  <c r="H7" i="3" s="1"/>
  <c r="I7" i="3" s="1"/>
  <c r="J7" i="3" s="1"/>
  <c r="K7" i="3" s="1"/>
  <c r="L7" i="3" s="1"/>
  <c r="M7" i="3" s="1"/>
  <c r="N7" i="3" s="1"/>
  <c r="E7" i="3"/>
  <c r="F7" i="3" s="1"/>
  <c r="E6" i="3"/>
  <c r="F6" i="3" s="1"/>
  <c r="G6" i="3" s="1"/>
  <c r="H6" i="3" s="1"/>
  <c r="I6" i="3" s="1"/>
  <c r="J6" i="3" s="1"/>
  <c r="K6" i="3" s="1"/>
  <c r="L6" i="3" s="1"/>
  <c r="M6" i="3" s="1"/>
  <c r="N6" i="3" s="1"/>
  <c r="E5" i="3"/>
  <c r="F5" i="3" s="1"/>
  <c r="G5" i="3" s="1"/>
  <c r="H5" i="3" s="1"/>
  <c r="I5" i="3" s="1"/>
  <c r="J5" i="3" s="1"/>
  <c r="K5" i="3" s="1"/>
  <c r="L5" i="3" s="1"/>
  <c r="M5" i="3" s="1"/>
  <c r="N5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5" i="3"/>
  <c r="M115" i="3" l="1"/>
  <c r="O115" i="3" s="1"/>
  <c r="K115" i="3"/>
  <c r="M176" i="3"/>
  <c r="K176" i="3"/>
  <c r="M321" i="3"/>
  <c r="K321" i="3"/>
  <c r="M273" i="3"/>
  <c r="K273" i="3"/>
  <c r="N328" i="3"/>
  <c r="M328" i="3"/>
  <c r="L328" i="3"/>
  <c r="K328" i="3"/>
  <c r="J328" i="3"/>
  <c r="I324" i="3" s="1"/>
  <c r="I328" i="3"/>
  <c r="I322" i="3" s="1"/>
  <c r="H328" i="3"/>
  <c r="G328" i="3"/>
  <c r="I319" i="3" s="1"/>
  <c r="N319" i="3" s="1"/>
  <c r="F328" i="3"/>
  <c r="E328" i="3"/>
  <c r="D328" i="3"/>
  <c r="C328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M325" i="3"/>
  <c r="O325" i="3" s="1"/>
  <c r="K325" i="3"/>
  <c r="M324" i="3"/>
  <c r="O324" i="3" s="1"/>
  <c r="K324" i="3"/>
  <c r="M323" i="3"/>
  <c r="K323" i="3"/>
  <c r="M322" i="3"/>
  <c r="K322" i="3"/>
  <c r="M320" i="3"/>
  <c r="K320" i="3"/>
  <c r="M319" i="3"/>
  <c r="K319" i="3"/>
  <c r="O319" i="3" s="1"/>
  <c r="M318" i="3"/>
  <c r="K318" i="3"/>
  <c r="M317" i="3"/>
  <c r="K317" i="3"/>
  <c r="M316" i="3"/>
  <c r="K316" i="3"/>
  <c r="O314" i="3"/>
  <c r="A314" i="3"/>
  <c r="O313" i="3"/>
  <c r="A313" i="3"/>
  <c r="O312" i="3"/>
  <c r="A312" i="3"/>
  <c r="O311" i="3"/>
  <c r="A311" i="3"/>
  <c r="O310" i="3"/>
  <c r="A310" i="3"/>
  <c r="O309" i="3"/>
  <c r="A309" i="3"/>
  <c r="O308" i="3"/>
  <c r="A308" i="3"/>
  <c r="O307" i="3"/>
  <c r="A307" i="3"/>
  <c r="O306" i="3"/>
  <c r="A306" i="3"/>
  <c r="O305" i="3"/>
  <c r="A305" i="3"/>
  <c r="O304" i="3"/>
  <c r="A304" i="3"/>
  <c r="O303" i="3"/>
  <c r="A303" i="3"/>
  <c r="O302" i="3"/>
  <c r="A302" i="3"/>
  <c r="O301" i="3"/>
  <c r="A301" i="3"/>
  <c r="O300" i="3"/>
  <c r="A300" i="3"/>
  <c r="O299" i="3"/>
  <c r="A299" i="3"/>
  <c r="O298" i="3"/>
  <c r="A298" i="3"/>
  <c r="O297" i="3"/>
  <c r="A297" i="3"/>
  <c r="O296" i="3"/>
  <c r="A296" i="3"/>
  <c r="O295" i="3"/>
  <c r="A295" i="3"/>
  <c r="O294" i="3"/>
  <c r="A294" i="3"/>
  <c r="O293" i="3"/>
  <c r="A293" i="3"/>
  <c r="O292" i="3"/>
  <c r="A292" i="3"/>
  <c r="O291" i="3"/>
  <c r="A291" i="3"/>
  <c r="A290" i="3"/>
  <c r="O289" i="3"/>
  <c r="A289" i="3"/>
  <c r="O288" i="3"/>
  <c r="A288" i="3"/>
  <c r="O287" i="3"/>
  <c r="A287" i="3"/>
  <c r="O286" i="3"/>
  <c r="A286" i="3"/>
  <c r="O285" i="3"/>
  <c r="A285" i="3"/>
  <c r="M280" i="3"/>
  <c r="L280" i="3"/>
  <c r="J280" i="3"/>
  <c r="F280" i="3"/>
  <c r="D280" i="3"/>
  <c r="J279" i="3"/>
  <c r="O277" i="3"/>
  <c r="M277" i="3"/>
  <c r="K277" i="3"/>
  <c r="M276" i="3"/>
  <c r="O276" i="3" s="1"/>
  <c r="K276" i="3"/>
  <c r="M275" i="3"/>
  <c r="K275" i="3"/>
  <c r="M274" i="3"/>
  <c r="K274" i="3"/>
  <c r="M272" i="3"/>
  <c r="K272" i="3"/>
  <c r="M271" i="3"/>
  <c r="K271" i="3"/>
  <c r="M270" i="3"/>
  <c r="K270" i="3"/>
  <c r="M269" i="3"/>
  <c r="K269" i="3"/>
  <c r="M268" i="3"/>
  <c r="O268" i="3" s="1"/>
  <c r="K268" i="3"/>
  <c r="O266" i="3"/>
  <c r="A266" i="3"/>
  <c r="O265" i="3"/>
  <c r="A265" i="3"/>
  <c r="O264" i="3"/>
  <c r="A264" i="3"/>
  <c r="O263" i="3"/>
  <c r="A263" i="3"/>
  <c r="S213" i="3"/>
  <c r="A262" i="3"/>
  <c r="O261" i="3"/>
  <c r="A261" i="3"/>
  <c r="S211" i="3"/>
  <c r="A260" i="3"/>
  <c r="A259" i="3"/>
  <c r="A258" i="3"/>
  <c r="O257" i="3"/>
  <c r="A257" i="3"/>
  <c r="I280" i="3"/>
  <c r="H279" i="3"/>
  <c r="G231" i="3"/>
  <c r="O256" i="3"/>
  <c r="A256" i="3"/>
  <c r="M231" i="3"/>
  <c r="K280" i="3"/>
  <c r="G279" i="3"/>
  <c r="C280" i="3"/>
  <c r="A255" i="3"/>
  <c r="M279" i="3"/>
  <c r="L279" i="3"/>
  <c r="F279" i="3"/>
  <c r="E279" i="3"/>
  <c r="O254" i="3"/>
  <c r="A254" i="3"/>
  <c r="T204" i="3"/>
  <c r="O253" i="3"/>
  <c r="A253" i="3"/>
  <c r="O252" i="3"/>
  <c r="A252" i="3"/>
  <c r="O251" i="3"/>
  <c r="A251" i="3"/>
  <c r="O250" i="3"/>
  <c r="A250" i="3"/>
  <c r="T200" i="3"/>
  <c r="O249" i="3"/>
  <c r="A249" i="3"/>
  <c r="O248" i="3"/>
  <c r="A248" i="3"/>
  <c r="T198" i="3"/>
  <c r="O247" i="3"/>
  <c r="A247" i="3"/>
  <c r="O246" i="3"/>
  <c r="A246" i="3"/>
  <c r="O245" i="3"/>
  <c r="A245" i="3"/>
  <c r="O244" i="3"/>
  <c r="A244" i="3"/>
  <c r="O243" i="3"/>
  <c r="A243" i="3"/>
  <c r="A242" i="3"/>
  <c r="O241" i="3"/>
  <c r="A241" i="3"/>
  <c r="O240" i="3"/>
  <c r="A240" i="3"/>
  <c r="O239" i="3"/>
  <c r="A239" i="3"/>
  <c r="O238" i="3"/>
  <c r="A238" i="3"/>
  <c r="O237" i="3"/>
  <c r="A237" i="3"/>
  <c r="O236" i="3"/>
  <c r="A236" i="3"/>
  <c r="M223" i="3"/>
  <c r="K220" i="3"/>
  <c r="T217" i="3"/>
  <c r="M227" i="3"/>
  <c r="S217" i="3"/>
  <c r="V217" i="3" s="1"/>
  <c r="M224" i="3"/>
  <c r="M222" i="3"/>
  <c r="M220" i="3"/>
  <c r="A217" i="3"/>
  <c r="Q216" i="3"/>
  <c r="A216" i="3"/>
  <c r="K219" i="3"/>
  <c r="T215" i="3"/>
  <c r="S215" i="3"/>
  <c r="V215" i="3" s="1"/>
  <c r="R215" i="3"/>
  <c r="Q215" i="3"/>
  <c r="A215" i="3"/>
  <c r="T214" i="3"/>
  <c r="S214" i="3"/>
  <c r="R214" i="3"/>
  <c r="A214" i="3"/>
  <c r="T213" i="3"/>
  <c r="R213" i="3"/>
  <c r="Q213" i="3"/>
  <c r="A213" i="3"/>
  <c r="Q212" i="3"/>
  <c r="T212" i="3"/>
  <c r="S212" i="3"/>
  <c r="V212" i="3" s="1"/>
  <c r="R212" i="3"/>
  <c r="O212" i="3"/>
  <c r="A212" i="3"/>
  <c r="T211" i="3"/>
  <c r="R211" i="3"/>
  <c r="Q211" i="3"/>
  <c r="U211" i="3" s="1"/>
  <c r="A211" i="3"/>
  <c r="S210" i="3"/>
  <c r="R210" i="3"/>
  <c r="A210" i="3"/>
  <c r="T209" i="3"/>
  <c r="S209" i="3"/>
  <c r="R209" i="3"/>
  <c r="A209" i="3"/>
  <c r="T208" i="3"/>
  <c r="S208" i="3"/>
  <c r="V208" i="3" s="1"/>
  <c r="R208" i="3"/>
  <c r="A208" i="3"/>
  <c r="T207" i="3"/>
  <c r="Q207" i="3"/>
  <c r="A207" i="3"/>
  <c r="J231" i="3"/>
  <c r="F231" i="3"/>
  <c r="E231" i="3"/>
  <c r="A206" i="3"/>
  <c r="M230" i="3"/>
  <c r="T205" i="3"/>
  <c r="J230" i="3"/>
  <c r="S205" i="3"/>
  <c r="R205" i="3"/>
  <c r="E230" i="3"/>
  <c r="A205" i="3"/>
  <c r="S204" i="3"/>
  <c r="R204" i="3"/>
  <c r="A204" i="3"/>
  <c r="T203" i="3"/>
  <c r="R203" i="3"/>
  <c r="Q203" i="3"/>
  <c r="A203" i="3"/>
  <c r="T202" i="3"/>
  <c r="S202" i="3"/>
  <c r="A202" i="3"/>
  <c r="T201" i="3"/>
  <c r="S201" i="3"/>
  <c r="R201" i="3"/>
  <c r="Q201" i="3"/>
  <c r="U201" i="3" s="1"/>
  <c r="A201" i="3"/>
  <c r="R200" i="3"/>
  <c r="A200" i="3"/>
  <c r="T199" i="3"/>
  <c r="S199" i="3"/>
  <c r="V199" i="3" s="1"/>
  <c r="A199" i="3"/>
  <c r="R198" i="3"/>
  <c r="A198" i="3"/>
  <c r="T197" i="3"/>
  <c r="S197" i="3"/>
  <c r="R197" i="3"/>
  <c r="Q197" i="3"/>
  <c r="U197" i="3" s="1"/>
  <c r="A197" i="3"/>
  <c r="Q196" i="3"/>
  <c r="T196" i="3"/>
  <c r="S196" i="3"/>
  <c r="V196" i="3" s="1"/>
  <c r="R196" i="3"/>
  <c r="O196" i="3"/>
  <c r="A196" i="3"/>
  <c r="T195" i="3"/>
  <c r="S195" i="3"/>
  <c r="R195" i="3"/>
  <c r="Q195" i="3"/>
  <c r="A195" i="3"/>
  <c r="Q194" i="3"/>
  <c r="T194" i="3"/>
  <c r="S194" i="3"/>
  <c r="R194" i="3"/>
  <c r="O194" i="3"/>
  <c r="A194" i="3"/>
  <c r="T193" i="3"/>
  <c r="S193" i="3"/>
  <c r="V193" i="3" s="1"/>
  <c r="R193" i="3"/>
  <c r="Q193" i="3"/>
  <c r="U193" i="3" s="1"/>
  <c r="A193" i="3"/>
  <c r="Q192" i="3"/>
  <c r="T192" i="3"/>
  <c r="S192" i="3"/>
  <c r="R192" i="3"/>
  <c r="O192" i="3"/>
  <c r="A192" i="3"/>
  <c r="T191" i="3"/>
  <c r="S191" i="3"/>
  <c r="R191" i="3"/>
  <c r="Q191" i="3"/>
  <c r="A191" i="3"/>
  <c r="Q190" i="3"/>
  <c r="T190" i="3"/>
  <c r="S190" i="3"/>
  <c r="R190" i="3"/>
  <c r="O190" i="3"/>
  <c r="A190" i="3"/>
  <c r="T189" i="3"/>
  <c r="S189" i="3"/>
  <c r="R189" i="3"/>
  <c r="Q189" i="3"/>
  <c r="U189" i="3" s="1"/>
  <c r="A189" i="3"/>
  <c r="Q188" i="3"/>
  <c r="T188" i="3"/>
  <c r="S188" i="3"/>
  <c r="V188" i="3" s="1"/>
  <c r="R188" i="3"/>
  <c r="O188" i="3"/>
  <c r="A188" i="3"/>
  <c r="N183" i="3"/>
  <c r="M183" i="3"/>
  <c r="L183" i="3"/>
  <c r="K183" i="3"/>
  <c r="J183" i="3"/>
  <c r="I180" i="3" s="1"/>
  <c r="I183" i="3"/>
  <c r="H183" i="3"/>
  <c r="G183" i="3"/>
  <c r="F183" i="3"/>
  <c r="E183" i="3"/>
  <c r="D183" i="3"/>
  <c r="C183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M180" i="3"/>
  <c r="K180" i="3"/>
  <c r="M179" i="3"/>
  <c r="K179" i="3"/>
  <c r="M178" i="3"/>
  <c r="K178" i="3"/>
  <c r="O178" i="3" s="1"/>
  <c r="O177" i="3"/>
  <c r="M177" i="3"/>
  <c r="K177" i="3"/>
  <c r="M175" i="3"/>
  <c r="K175" i="3"/>
  <c r="M174" i="3"/>
  <c r="O174" i="3" s="1"/>
  <c r="K174" i="3"/>
  <c r="O173" i="3"/>
  <c r="M173" i="3"/>
  <c r="K173" i="3"/>
  <c r="M172" i="3"/>
  <c r="K172" i="3"/>
  <c r="I172" i="3"/>
  <c r="M171" i="3"/>
  <c r="K171" i="3"/>
  <c r="U169" i="3"/>
  <c r="T169" i="3"/>
  <c r="S169" i="3"/>
  <c r="R169" i="3"/>
  <c r="Q169" i="3"/>
  <c r="O169" i="3"/>
  <c r="A169" i="3"/>
  <c r="U168" i="3"/>
  <c r="T168" i="3"/>
  <c r="V168" i="3" s="1"/>
  <c r="S168" i="3"/>
  <c r="R168" i="3"/>
  <c r="Q168" i="3"/>
  <c r="O168" i="3"/>
  <c r="A168" i="3"/>
  <c r="U167" i="3"/>
  <c r="T167" i="3"/>
  <c r="S167" i="3"/>
  <c r="R167" i="3"/>
  <c r="Q167" i="3"/>
  <c r="O167" i="3"/>
  <c r="A167" i="3"/>
  <c r="T166" i="3"/>
  <c r="S166" i="3"/>
  <c r="R166" i="3"/>
  <c r="U166" i="3" s="1"/>
  <c r="Q166" i="3"/>
  <c r="O166" i="3"/>
  <c r="A166" i="3"/>
  <c r="T165" i="3"/>
  <c r="S165" i="3"/>
  <c r="R165" i="3"/>
  <c r="Q165" i="3"/>
  <c r="U165" i="3" s="1"/>
  <c r="O165" i="3"/>
  <c r="A165" i="3"/>
  <c r="T164" i="3"/>
  <c r="S164" i="3"/>
  <c r="R164" i="3"/>
  <c r="Q164" i="3"/>
  <c r="U164" i="3" s="1"/>
  <c r="O164" i="3"/>
  <c r="A164" i="3"/>
  <c r="T163" i="3"/>
  <c r="S163" i="3"/>
  <c r="R163" i="3"/>
  <c r="Q163" i="3"/>
  <c r="U163" i="3" s="1"/>
  <c r="O163" i="3"/>
  <c r="A163" i="3"/>
  <c r="T162" i="3"/>
  <c r="S162" i="3"/>
  <c r="R162" i="3"/>
  <c r="Q162" i="3"/>
  <c r="U162" i="3" s="1"/>
  <c r="O162" i="3"/>
  <c r="A162" i="3"/>
  <c r="U161" i="3"/>
  <c r="T161" i="3"/>
  <c r="S161" i="3"/>
  <c r="R161" i="3"/>
  <c r="Q161" i="3"/>
  <c r="O161" i="3"/>
  <c r="A161" i="3"/>
  <c r="U160" i="3"/>
  <c r="T160" i="3"/>
  <c r="V160" i="3" s="1"/>
  <c r="S160" i="3"/>
  <c r="R160" i="3"/>
  <c r="Q160" i="3"/>
  <c r="O160" i="3"/>
  <c r="A160" i="3"/>
  <c r="U159" i="3"/>
  <c r="T159" i="3"/>
  <c r="S159" i="3"/>
  <c r="R159" i="3"/>
  <c r="Q159" i="3"/>
  <c r="O159" i="3"/>
  <c r="A159" i="3"/>
  <c r="T158" i="3"/>
  <c r="S158" i="3"/>
  <c r="R158" i="3"/>
  <c r="U158" i="3" s="1"/>
  <c r="Q158" i="3"/>
  <c r="O158" i="3"/>
  <c r="O183" i="3" s="1"/>
  <c r="A158" i="3"/>
  <c r="T157" i="3"/>
  <c r="S157" i="3"/>
  <c r="R157" i="3"/>
  <c r="Q157" i="3"/>
  <c r="U157" i="3" s="1"/>
  <c r="O157" i="3"/>
  <c r="A157" i="3"/>
  <c r="T156" i="3"/>
  <c r="S156" i="3"/>
  <c r="R156" i="3"/>
  <c r="Q156" i="3"/>
  <c r="U156" i="3" s="1"/>
  <c r="O156" i="3"/>
  <c r="A156" i="3"/>
  <c r="T155" i="3"/>
  <c r="S155" i="3"/>
  <c r="R155" i="3"/>
  <c r="Q155" i="3"/>
  <c r="U155" i="3" s="1"/>
  <c r="O155" i="3"/>
  <c r="A155" i="3"/>
  <c r="T154" i="3"/>
  <c r="S154" i="3"/>
  <c r="R154" i="3"/>
  <c r="Q154" i="3"/>
  <c r="U154" i="3" s="1"/>
  <c r="O154" i="3"/>
  <c r="A154" i="3"/>
  <c r="U153" i="3"/>
  <c r="T153" i="3"/>
  <c r="V153" i="3" s="1"/>
  <c r="S153" i="3"/>
  <c r="R153" i="3"/>
  <c r="Q153" i="3"/>
  <c r="O153" i="3"/>
  <c r="A153" i="3"/>
  <c r="U152" i="3"/>
  <c r="T152" i="3"/>
  <c r="V152" i="3" s="1"/>
  <c r="S152" i="3"/>
  <c r="R152" i="3"/>
  <c r="Q152" i="3"/>
  <c r="O152" i="3"/>
  <c r="A152" i="3"/>
  <c r="U151" i="3"/>
  <c r="T151" i="3"/>
  <c r="S151" i="3"/>
  <c r="R151" i="3"/>
  <c r="Q151" i="3"/>
  <c r="O151" i="3"/>
  <c r="A151" i="3"/>
  <c r="T150" i="3"/>
  <c r="S150" i="3"/>
  <c r="R150" i="3"/>
  <c r="U150" i="3" s="1"/>
  <c r="Q150" i="3"/>
  <c r="O150" i="3"/>
  <c r="A150" i="3"/>
  <c r="T149" i="3"/>
  <c r="S149" i="3"/>
  <c r="R149" i="3"/>
  <c r="Q149" i="3"/>
  <c r="U149" i="3" s="1"/>
  <c r="O149" i="3"/>
  <c r="A149" i="3"/>
  <c r="T148" i="3"/>
  <c r="S148" i="3"/>
  <c r="R148" i="3"/>
  <c r="Q148" i="3"/>
  <c r="U148" i="3" s="1"/>
  <c r="O148" i="3"/>
  <c r="A148" i="3"/>
  <c r="T147" i="3"/>
  <c r="S147" i="3"/>
  <c r="R147" i="3"/>
  <c r="Q147" i="3"/>
  <c r="U147" i="3" s="1"/>
  <c r="O147" i="3"/>
  <c r="A147" i="3"/>
  <c r="T146" i="3"/>
  <c r="S146" i="3"/>
  <c r="R146" i="3"/>
  <c r="Q146" i="3"/>
  <c r="U146" i="3" s="1"/>
  <c r="O146" i="3"/>
  <c r="A146" i="3"/>
  <c r="U145" i="3"/>
  <c r="T145" i="3"/>
  <c r="V145" i="3" s="1"/>
  <c r="S145" i="3"/>
  <c r="R145" i="3"/>
  <c r="Q145" i="3"/>
  <c r="O145" i="3"/>
  <c r="A145" i="3"/>
  <c r="U144" i="3"/>
  <c r="T144" i="3"/>
  <c r="V144" i="3" s="1"/>
  <c r="S144" i="3"/>
  <c r="R144" i="3"/>
  <c r="Q144" i="3"/>
  <c r="O144" i="3"/>
  <c r="A144" i="3"/>
  <c r="U143" i="3"/>
  <c r="T143" i="3"/>
  <c r="S143" i="3"/>
  <c r="R143" i="3"/>
  <c r="Q143" i="3"/>
  <c r="O143" i="3"/>
  <c r="A143" i="3"/>
  <c r="T142" i="3"/>
  <c r="S142" i="3"/>
  <c r="R142" i="3"/>
  <c r="U142" i="3" s="1"/>
  <c r="Q142" i="3"/>
  <c r="O142" i="3"/>
  <c r="A142" i="3"/>
  <c r="T141" i="3"/>
  <c r="S141" i="3"/>
  <c r="R141" i="3"/>
  <c r="Q141" i="3"/>
  <c r="U141" i="3" s="1"/>
  <c r="O141" i="3"/>
  <c r="A141" i="3"/>
  <c r="T140" i="3"/>
  <c r="S140" i="3"/>
  <c r="R140" i="3"/>
  <c r="Q140" i="3"/>
  <c r="U140" i="3" s="1"/>
  <c r="O140" i="3"/>
  <c r="A140" i="3"/>
  <c r="T139" i="3"/>
  <c r="S139" i="3"/>
  <c r="R139" i="3"/>
  <c r="Q139" i="3"/>
  <c r="U139" i="3" s="1"/>
  <c r="O139" i="3"/>
  <c r="A139" i="3"/>
  <c r="T138" i="3"/>
  <c r="S138" i="3"/>
  <c r="R138" i="3"/>
  <c r="Q138" i="3"/>
  <c r="U138" i="3" s="1"/>
  <c r="O138" i="3"/>
  <c r="A138" i="3"/>
  <c r="U137" i="3"/>
  <c r="T137" i="3"/>
  <c r="S137" i="3"/>
  <c r="R137" i="3"/>
  <c r="Q137" i="3"/>
  <c r="O137" i="3"/>
  <c r="A137" i="3"/>
  <c r="U136" i="3"/>
  <c r="T136" i="3"/>
  <c r="V136" i="3" s="1"/>
  <c r="S136" i="3"/>
  <c r="R136" i="3"/>
  <c r="Q136" i="3"/>
  <c r="O136" i="3"/>
  <c r="A136" i="3"/>
  <c r="U135" i="3"/>
  <c r="T135" i="3"/>
  <c r="S135" i="3"/>
  <c r="R135" i="3"/>
  <c r="Q135" i="3"/>
  <c r="O135" i="3"/>
  <c r="A135" i="3"/>
  <c r="T134" i="3"/>
  <c r="S134" i="3"/>
  <c r="R134" i="3"/>
  <c r="U134" i="3" s="1"/>
  <c r="Q134" i="3"/>
  <c r="O134" i="3"/>
  <c r="A134" i="3"/>
  <c r="T133" i="3"/>
  <c r="S133" i="3"/>
  <c r="R133" i="3"/>
  <c r="Q133" i="3"/>
  <c r="U133" i="3" s="1"/>
  <c r="O133" i="3"/>
  <c r="A133" i="3"/>
  <c r="T132" i="3"/>
  <c r="S132" i="3"/>
  <c r="R132" i="3"/>
  <c r="Q132" i="3"/>
  <c r="U132" i="3" s="1"/>
  <c r="O132" i="3"/>
  <c r="A132" i="3"/>
  <c r="T131" i="3"/>
  <c r="S131" i="3"/>
  <c r="R131" i="3"/>
  <c r="Q131" i="3"/>
  <c r="U131" i="3" s="1"/>
  <c r="O131" i="3"/>
  <c r="A131" i="3"/>
  <c r="T130" i="3"/>
  <c r="S130" i="3"/>
  <c r="R130" i="3"/>
  <c r="Q130" i="3"/>
  <c r="U130" i="3" s="1"/>
  <c r="O130" i="3"/>
  <c r="A130" i="3"/>
  <c r="U129" i="3"/>
  <c r="T129" i="3"/>
  <c r="V129" i="3" s="1"/>
  <c r="S129" i="3"/>
  <c r="R129" i="3"/>
  <c r="Q129" i="3"/>
  <c r="O129" i="3"/>
  <c r="A129" i="3"/>
  <c r="U128" i="3"/>
  <c r="T128" i="3"/>
  <c r="V128" i="3" s="1"/>
  <c r="S128" i="3"/>
  <c r="R128" i="3"/>
  <c r="Q128" i="3"/>
  <c r="O128" i="3"/>
  <c r="A128" i="3"/>
  <c r="U127" i="3"/>
  <c r="T127" i="3"/>
  <c r="S127" i="3"/>
  <c r="R127" i="3"/>
  <c r="Q127" i="3"/>
  <c r="O127" i="3"/>
  <c r="A127" i="3"/>
  <c r="N122" i="3"/>
  <c r="M122" i="3"/>
  <c r="L122" i="3"/>
  <c r="K122" i="3"/>
  <c r="J122" i="3"/>
  <c r="I122" i="3"/>
  <c r="H122" i="3"/>
  <c r="G122" i="3"/>
  <c r="F122" i="3"/>
  <c r="I115" i="3" s="1"/>
  <c r="N115" i="3" s="1"/>
  <c r="E122" i="3"/>
  <c r="D122" i="3"/>
  <c r="C122" i="3"/>
  <c r="I110" i="3" s="1"/>
  <c r="N121" i="3"/>
  <c r="M121" i="3"/>
  <c r="L121" i="3"/>
  <c r="K121" i="3"/>
  <c r="J121" i="3"/>
  <c r="I121" i="3"/>
  <c r="H121" i="3"/>
  <c r="G121" i="3"/>
  <c r="F121" i="3"/>
  <c r="E121" i="3"/>
  <c r="D121" i="3"/>
  <c r="C121" i="3"/>
  <c r="M119" i="3"/>
  <c r="O119" i="3" s="1"/>
  <c r="K119" i="3"/>
  <c r="M118" i="3"/>
  <c r="O118" i="3" s="1"/>
  <c r="K118" i="3"/>
  <c r="M117" i="3"/>
  <c r="O117" i="3" s="1"/>
  <c r="K117" i="3"/>
  <c r="M116" i="3"/>
  <c r="O116" i="3" s="1"/>
  <c r="K116" i="3"/>
  <c r="M114" i="3"/>
  <c r="O114" i="3" s="1"/>
  <c r="K114" i="3"/>
  <c r="M113" i="3"/>
  <c r="K113" i="3"/>
  <c r="M112" i="3"/>
  <c r="K112" i="3"/>
  <c r="M111" i="3"/>
  <c r="K111" i="3"/>
  <c r="O111" i="3" s="1"/>
  <c r="M110" i="3"/>
  <c r="O110" i="3" s="1"/>
  <c r="K110" i="3"/>
  <c r="T108" i="3"/>
  <c r="S108" i="3"/>
  <c r="V108" i="3" s="1"/>
  <c r="R108" i="3"/>
  <c r="Q108" i="3"/>
  <c r="U108" i="3" s="1"/>
  <c r="O108" i="3"/>
  <c r="A108" i="3"/>
  <c r="T107" i="3"/>
  <c r="S107" i="3"/>
  <c r="V107" i="3" s="1"/>
  <c r="R107" i="3"/>
  <c r="Q107" i="3"/>
  <c r="U107" i="3" s="1"/>
  <c r="O107" i="3"/>
  <c r="A107" i="3"/>
  <c r="T106" i="3"/>
  <c r="S106" i="3"/>
  <c r="V106" i="3" s="1"/>
  <c r="R106" i="3"/>
  <c r="Q106" i="3"/>
  <c r="U106" i="3" s="1"/>
  <c r="O106" i="3"/>
  <c r="A106" i="3"/>
  <c r="T105" i="3"/>
  <c r="S105" i="3"/>
  <c r="V105" i="3" s="1"/>
  <c r="R105" i="3"/>
  <c r="Q105" i="3"/>
  <c r="U105" i="3" s="1"/>
  <c r="O105" i="3"/>
  <c r="A105" i="3"/>
  <c r="T104" i="3"/>
  <c r="S104" i="3"/>
  <c r="V104" i="3" s="1"/>
  <c r="R104" i="3"/>
  <c r="Q104" i="3"/>
  <c r="U104" i="3" s="1"/>
  <c r="O104" i="3"/>
  <c r="A104" i="3"/>
  <c r="T103" i="3"/>
  <c r="S103" i="3"/>
  <c r="V103" i="3" s="1"/>
  <c r="R103" i="3"/>
  <c r="Q103" i="3"/>
  <c r="U103" i="3" s="1"/>
  <c r="O103" i="3"/>
  <c r="A103" i="3"/>
  <c r="T102" i="3"/>
  <c r="S102" i="3"/>
  <c r="V102" i="3" s="1"/>
  <c r="R102" i="3"/>
  <c r="Q102" i="3"/>
  <c r="U102" i="3" s="1"/>
  <c r="O102" i="3"/>
  <c r="A102" i="3"/>
  <c r="U101" i="3"/>
  <c r="T101" i="3"/>
  <c r="S101" i="3"/>
  <c r="V101" i="3" s="1"/>
  <c r="R101" i="3"/>
  <c r="Q101" i="3"/>
  <c r="O101" i="3"/>
  <c r="A101" i="3"/>
  <c r="T100" i="3"/>
  <c r="S100" i="3"/>
  <c r="V100" i="3" s="1"/>
  <c r="R100" i="3"/>
  <c r="Q100" i="3"/>
  <c r="U100" i="3" s="1"/>
  <c r="O100" i="3"/>
  <c r="A100" i="3"/>
  <c r="T99" i="3"/>
  <c r="S99" i="3"/>
  <c r="V99" i="3" s="1"/>
  <c r="R99" i="3"/>
  <c r="Q99" i="3"/>
  <c r="U99" i="3" s="1"/>
  <c r="O99" i="3"/>
  <c r="A99" i="3"/>
  <c r="T98" i="3"/>
  <c r="S98" i="3"/>
  <c r="V98" i="3" s="1"/>
  <c r="R98" i="3"/>
  <c r="Q98" i="3"/>
  <c r="U98" i="3" s="1"/>
  <c r="O98" i="3"/>
  <c r="A98" i="3"/>
  <c r="T97" i="3"/>
  <c r="S97" i="3"/>
  <c r="V97" i="3" s="1"/>
  <c r="R97" i="3"/>
  <c r="Q97" i="3"/>
  <c r="U97" i="3" s="1"/>
  <c r="O97" i="3"/>
  <c r="A97" i="3"/>
  <c r="U96" i="3"/>
  <c r="T96" i="3"/>
  <c r="S96" i="3"/>
  <c r="R96" i="3"/>
  <c r="Q96" i="3"/>
  <c r="O96" i="3"/>
  <c r="A96" i="3"/>
  <c r="U95" i="3"/>
  <c r="T95" i="3"/>
  <c r="S95" i="3"/>
  <c r="V95" i="3" s="1"/>
  <c r="R95" i="3"/>
  <c r="Q95" i="3"/>
  <c r="O95" i="3"/>
  <c r="A95" i="3"/>
  <c r="T94" i="3"/>
  <c r="S94" i="3"/>
  <c r="V94" i="3" s="1"/>
  <c r="R94" i="3"/>
  <c r="U94" i="3" s="1"/>
  <c r="Q94" i="3"/>
  <c r="O94" i="3"/>
  <c r="A94" i="3"/>
  <c r="T93" i="3"/>
  <c r="S93" i="3"/>
  <c r="V93" i="3" s="1"/>
  <c r="R93" i="3"/>
  <c r="Q93" i="3"/>
  <c r="U93" i="3" s="1"/>
  <c r="O93" i="3"/>
  <c r="A93" i="3"/>
  <c r="T92" i="3"/>
  <c r="S92" i="3"/>
  <c r="V92" i="3" s="1"/>
  <c r="R92" i="3"/>
  <c r="Q92" i="3"/>
  <c r="U92" i="3" s="1"/>
  <c r="O92" i="3"/>
  <c r="A92" i="3"/>
  <c r="T91" i="3"/>
  <c r="S91" i="3"/>
  <c r="V91" i="3" s="1"/>
  <c r="R91" i="3"/>
  <c r="Q91" i="3"/>
  <c r="U91" i="3" s="1"/>
  <c r="O91" i="3"/>
  <c r="A91" i="3"/>
  <c r="T90" i="3"/>
  <c r="S90" i="3"/>
  <c r="V90" i="3" s="1"/>
  <c r="R90" i="3"/>
  <c r="Q90" i="3"/>
  <c r="U90" i="3" s="1"/>
  <c r="O90" i="3"/>
  <c r="A90" i="3"/>
  <c r="T89" i="3"/>
  <c r="S89" i="3"/>
  <c r="V89" i="3" s="1"/>
  <c r="R89" i="3"/>
  <c r="Q89" i="3"/>
  <c r="U89" i="3" s="1"/>
  <c r="O89" i="3"/>
  <c r="A89" i="3"/>
  <c r="T88" i="3"/>
  <c r="S88" i="3"/>
  <c r="V88" i="3" s="1"/>
  <c r="R88" i="3"/>
  <c r="Q88" i="3"/>
  <c r="U88" i="3" s="1"/>
  <c r="O88" i="3"/>
  <c r="A88" i="3"/>
  <c r="T87" i="3"/>
  <c r="S87" i="3"/>
  <c r="V87" i="3" s="1"/>
  <c r="R87" i="3"/>
  <c r="Q87" i="3"/>
  <c r="U87" i="3" s="1"/>
  <c r="O87" i="3"/>
  <c r="A87" i="3"/>
  <c r="T86" i="3"/>
  <c r="S86" i="3"/>
  <c r="V86" i="3" s="1"/>
  <c r="R86" i="3"/>
  <c r="Q86" i="3"/>
  <c r="U86" i="3" s="1"/>
  <c r="O86" i="3"/>
  <c r="A86" i="3"/>
  <c r="U85" i="3"/>
  <c r="T85" i="3"/>
  <c r="S85" i="3"/>
  <c r="V85" i="3" s="1"/>
  <c r="R85" i="3"/>
  <c r="Q85" i="3"/>
  <c r="O85" i="3"/>
  <c r="A85" i="3"/>
  <c r="T84" i="3"/>
  <c r="S84" i="3"/>
  <c r="V84" i="3" s="1"/>
  <c r="R84" i="3"/>
  <c r="Q84" i="3"/>
  <c r="U84" i="3" s="1"/>
  <c r="O84" i="3"/>
  <c r="A84" i="3"/>
  <c r="T83" i="3"/>
  <c r="S83" i="3"/>
  <c r="V83" i="3" s="1"/>
  <c r="R83" i="3"/>
  <c r="Q83" i="3"/>
  <c r="U83" i="3" s="1"/>
  <c r="O83" i="3"/>
  <c r="A83" i="3"/>
  <c r="T82" i="3"/>
  <c r="S82" i="3"/>
  <c r="V82" i="3" s="1"/>
  <c r="R82" i="3"/>
  <c r="Q82" i="3"/>
  <c r="U82" i="3" s="1"/>
  <c r="O82" i="3"/>
  <c r="A82" i="3"/>
  <c r="T81" i="3"/>
  <c r="S81" i="3"/>
  <c r="V81" i="3" s="1"/>
  <c r="R81" i="3"/>
  <c r="Q81" i="3"/>
  <c r="U81" i="3" s="1"/>
  <c r="O81" i="3"/>
  <c r="A81" i="3"/>
  <c r="U80" i="3"/>
  <c r="T80" i="3"/>
  <c r="S80" i="3"/>
  <c r="R80" i="3"/>
  <c r="Q80" i="3"/>
  <c r="O80" i="3"/>
  <c r="A80" i="3"/>
  <c r="U79" i="3"/>
  <c r="T79" i="3"/>
  <c r="S79" i="3"/>
  <c r="V79" i="3" s="1"/>
  <c r="R79" i="3"/>
  <c r="Q79" i="3"/>
  <c r="O79" i="3"/>
  <c r="A79" i="3"/>
  <c r="T78" i="3"/>
  <c r="S78" i="3"/>
  <c r="V78" i="3" s="1"/>
  <c r="R78" i="3"/>
  <c r="U78" i="3" s="1"/>
  <c r="Q78" i="3"/>
  <c r="O78" i="3"/>
  <c r="A78" i="3"/>
  <c r="T77" i="3"/>
  <c r="S77" i="3"/>
  <c r="V77" i="3" s="1"/>
  <c r="R77" i="3"/>
  <c r="Q77" i="3"/>
  <c r="U77" i="3" s="1"/>
  <c r="O77" i="3"/>
  <c r="A77" i="3"/>
  <c r="T76" i="3"/>
  <c r="S76" i="3"/>
  <c r="V76" i="3" s="1"/>
  <c r="R76" i="3"/>
  <c r="Q76" i="3"/>
  <c r="U76" i="3" s="1"/>
  <c r="O76" i="3"/>
  <c r="A76" i="3"/>
  <c r="T75" i="3"/>
  <c r="S75" i="3"/>
  <c r="V75" i="3" s="1"/>
  <c r="R75" i="3"/>
  <c r="Q75" i="3"/>
  <c r="U75" i="3" s="1"/>
  <c r="O75" i="3"/>
  <c r="A75" i="3"/>
  <c r="T74" i="3"/>
  <c r="S74" i="3"/>
  <c r="V74" i="3" s="1"/>
  <c r="R74" i="3"/>
  <c r="Q74" i="3"/>
  <c r="U74" i="3" s="1"/>
  <c r="O74" i="3"/>
  <c r="A74" i="3"/>
  <c r="T73" i="3"/>
  <c r="S73" i="3"/>
  <c r="V73" i="3" s="1"/>
  <c r="R73" i="3"/>
  <c r="Q73" i="3"/>
  <c r="U73" i="3" s="1"/>
  <c r="O73" i="3"/>
  <c r="A73" i="3"/>
  <c r="T72" i="3"/>
  <c r="S72" i="3"/>
  <c r="V72" i="3" s="1"/>
  <c r="R72" i="3"/>
  <c r="Q72" i="3"/>
  <c r="U72" i="3" s="1"/>
  <c r="O72" i="3"/>
  <c r="A72" i="3"/>
  <c r="T71" i="3"/>
  <c r="S71" i="3"/>
  <c r="V71" i="3" s="1"/>
  <c r="R71" i="3"/>
  <c r="Q71" i="3"/>
  <c r="U71" i="3" s="1"/>
  <c r="O71" i="3"/>
  <c r="A71" i="3"/>
  <c r="T70" i="3"/>
  <c r="S70" i="3"/>
  <c r="V70" i="3" s="1"/>
  <c r="R70" i="3"/>
  <c r="Q70" i="3"/>
  <c r="U70" i="3" s="1"/>
  <c r="O70" i="3"/>
  <c r="A70" i="3"/>
  <c r="U69" i="3"/>
  <c r="T69" i="3"/>
  <c r="S69" i="3"/>
  <c r="V69" i="3" s="1"/>
  <c r="R69" i="3"/>
  <c r="Q69" i="3"/>
  <c r="O69" i="3"/>
  <c r="A69" i="3"/>
  <c r="T68" i="3"/>
  <c r="S68" i="3"/>
  <c r="V68" i="3" s="1"/>
  <c r="R68" i="3"/>
  <c r="Q68" i="3"/>
  <c r="U68" i="3" s="1"/>
  <c r="O68" i="3"/>
  <c r="A68" i="3"/>
  <c r="T67" i="3"/>
  <c r="S67" i="3"/>
  <c r="V67" i="3" s="1"/>
  <c r="R67" i="3"/>
  <c r="Q67" i="3"/>
  <c r="U67" i="3" s="1"/>
  <c r="O67" i="3"/>
  <c r="A67" i="3"/>
  <c r="T66" i="3"/>
  <c r="S66" i="3"/>
  <c r="V66" i="3" s="1"/>
  <c r="R66" i="3"/>
  <c r="Q66" i="3"/>
  <c r="U66" i="3" s="1"/>
  <c r="O66" i="3"/>
  <c r="A66" i="3"/>
  <c r="L61" i="3"/>
  <c r="D61" i="3"/>
  <c r="M51" i="3"/>
  <c r="R47" i="3"/>
  <c r="T47" i="3"/>
  <c r="M58" i="3"/>
  <c r="M55" i="3"/>
  <c r="M53" i="3"/>
  <c r="A47" i="3"/>
  <c r="K53" i="3"/>
  <c r="A46" i="3"/>
  <c r="R45" i="3"/>
  <c r="K49" i="3"/>
  <c r="S45" i="3"/>
  <c r="Q45" i="3"/>
  <c r="U45" i="3" s="1"/>
  <c r="A45" i="3"/>
  <c r="M61" i="3"/>
  <c r="S44" i="3"/>
  <c r="R44" i="3"/>
  <c r="E61" i="3"/>
  <c r="Q44" i="3"/>
  <c r="A44" i="3"/>
  <c r="R43" i="3"/>
  <c r="T43" i="3"/>
  <c r="J60" i="3"/>
  <c r="I60" i="3"/>
  <c r="Q43" i="3"/>
  <c r="A43" i="3"/>
  <c r="T42" i="3"/>
  <c r="S42" i="3"/>
  <c r="V42" i="3" s="1"/>
  <c r="R42" i="3"/>
  <c r="O42" i="3"/>
  <c r="Q42" i="3"/>
  <c r="A42" i="3"/>
  <c r="T41" i="3"/>
  <c r="S41" i="3"/>
  <c r="V41" i="3" s="1"/>
  <c r="R41" i="3"/>
  <c r="Q41" i="3"/>
  <c r="U41" i="3" s="1"/>
  <c r="A41" i="3"/>
  <c r="Q40" i="3"/>
  <c r="O40" i="3"/>
  <c r="T40" i="3"/>
  <c r="S40" i="3"/>
  <c r="R40" i="3"/>
  <c r="A40" i="3"/>
  <c r="T39" i="3"/>
  <c r="S39" i="3"/>
  <c r="V39" i="3" s="1"/>
  <c r="R39" i="3"/>
  <c r="Q39" i="3"/>
  <c r="A39" i="3"/>
  <c r="Q38" i="3"/>
  <c r="T38" i="3"/>
  <c r="S38" i="3"/>
  <c r="V38" i="3" s="1"/>
  <c r="O38" i="3"/>
  <c r="R38" i="3"/>
  <c r="A38" i="3"/>
  <c r="T37" i="3"/>
  <c r="J61" i="3"/>
  <c r="S37" i="3"/>
  <c r="V37" i="3" s="1"/>
  <c r="R37" i="3"/>
  <c r="Q37" i="3"/>
  <c r="U37" i="3" s="1"/>
  <c r="A37" i="3"/>
  <c r="Q36" i="3"/>
  <c r="N60" i="3"/>
  <c r="T36" i="3"/>
  <c r="K61" i="3"/>
  <c r="I61" i="3"/>
  <c r="H61" i="3"/>
  <c r="O36" i="3"/>
  <c r="F60" i="3"/>
  <c r="C61" i="3"/>
  <c r="A36" i="3"/>
  <c r="T35" i="3"/>
  <c r="M60" i="3"/>
  <c r="L60" i="3"/>
  <c r="K60" i="3"/>
  <c r="S35" i="3"/>
  <c r="V35" i="3" s="1"/>
  <c r="H60" i="3"/>
  <c r="G60" i="3"/>
  <c r="E60" i="3"/>
  <c r="D60" i="3"/>
  <c r="Q35" i="3"/>
  <c r="A35" i="3"/>
  <c r="Q34" i="3"/>
  <c r="U34" i="3" s="1"/>
  <c r="T34" i="3"/>
  <c r="S34" i="3"/>
  <c r="V34" i="3" s="1"/>
  <c r="O34" i="3"/>
  <c r="R34" i="3"/>
  <c r="A34" i="3"/>
  <c r="T33" i="3"/>
  <c r="S33" i="3"/>
  <c r="R33" i="3"/>
  <c r="Q33" i="3"/>
  <c r="A33" i="3"/>
  <c r="Q32" i="3"/>
  <c r="U32" i="3" s="1"/>
  <c r="T32" i="3"/>
  <c r="S32" i="3"/>
  <c r="O32" i="3"/>
  <c r="R32" i="3"/>
  <c r="A32" i="3"/>
  <c r="T31" i="3"/>
  <c r="S31" i="3"/>
  <c r="V31" i="3" s="1"/>
  <c r="R31" i="3"/>
  <c r="Q31" i="3"/>
  <c r="A31" i="3"/>
  <c r="Q30" i="3"/>
  <c r="T30" i="3"/>
  <c r="S30" i="3"/>
  <c r="V30" i="3" s="1"/>
  <c r="O30" i="3"/>
  <c r="R30" i="3"/>
  <c r="A30" i="3"/>
  <c r="T29" i="3"/>
  <c r="S29" i="3"/>
  <c r="V29" i="3" s="1"/>
  <c r="R29" i="3"/>
  <c r="Q29" i="3"/>
  <c r="A29" i="3"/>
  <c r="Q28" i="3"/>
  <c r="U28" i="3" s="1"/>
  <c r="T28" i="3"/>
  <c r="S28" i="3"/>
  <c r="O28" i="3"/>
  <c r="R28" i="3"/>
  <c r="A28" i="3"/>
  <c r="T27" i="3"/>
  <c r="S27" i="3"/>
  <c r="V27" i="3" s="1"/>
  <c r="R27" i="3"/>
  <c r="Q27" i="3"/>
  <c r="U27" i="3" s="1"/>
  <c r="A27" i="3"/>
  <c r="Q26" i="3"/>
  <c r="T26" i="3"/>
  <c r="S26" i="3"/>
  <c r="V26" i="3" s="1"/>
  <c r="O26" i="3"/>
  <c r="R26" i="3"/>
  <c r="A26" i="3"/>
  <c r="T25" i="3"/>
  <c r="S25" i="3"/>
  <c r="V25" i="3" s="1"/>
  <c r="R25" i="3"/>
  <c r="Q25" i="3"/>
  <c r="U25" i="3" s="1"/>
  <c r="A25" i="3"/>
  <c r="Q24" i="3"/>
  <c r="T24" i="3"/>
  <c r="S24" i="3"/>
  <c r="O24" i="3"/>
  <c r="R24" i="3"/>
  <c r="A24" i="3"/>
  <c r="T23" i="3"/>
  <c r="S23" i="3"/>
  <c r="V23" i="3" s="1"/>
  <c r="R23" i="3"/>
  <c r="Q23" i="3"/>
  <c r="U23" i="3" s="1"/>
  <c r="A23" i="3"/>
  <c r="Q22" i="3"/>
  <c r="U22" i="3" s="1"/>
  <c r="T22" i="3"/>
  <c r="S22" i="3"/>
  <c r="O22" i="3"/>
  <c r="R22" i="3"/>
  <c r="A22" i="3"/>
  <c r="T21" i="3"/>
  <c r="S21" i="3"/>
  <c r="V21" i="3" s="1"/>
  <c r="R21" i="3"/>
  <c r="Q21" i="3"/>
  <c r="U21" i="3" s="1"/>
  <c r="A21" i="3"/>
  <c r="Q20" i="3"/>
  <c r="T20" i="3"/>
  <c r="S20" i="3"/>
  <c r="O20" i="3"/>
  <c r="R20" i="3"/>
  <c r="A20" i="3"/>
  <c r="T19" i="3"/>
  <c r="S19" i="3"/>
  <c r="R19" i="3"/>
  <c r="Q19" i="3"/>
  <c r="A19" i="3"/>
  <c r="Q18" i="3"/>
  <c r="U18" i="3" s="1"/>
  <c r="T18" i="3"/>
  <c r="S18" i="3"/>
  <c r="V18" i="3" s="1"/>
  <c r="O18" i="3"/>
  <c r="R18" i="3"/>
  <c r="A18" i="3"/>
  <c r="T17" i="3"/>
  <c r="S17" i="3"/>
  <c r="V17" i="3" s="1"/>
  <c r="R17" i="3"/>
  <c r="Q17" i="3"/>
  <c r="U17" i="3" s="1"/>
  <c r="A17" i="3"/>
  <c r="Q16" i="3"/>
  <c r="U16" i="3" s="1"/>
  <c r="T16" i="3"/>
  <c r="S16" i="3"/>
  <c r="O16" i="3"/>
  <c r="R16" i="3"/>
  <c r="A16" i="3"/>
  <c r="T15" i="3"/>
  <c r="S15" i="3"/>
  <c r="V15" i="3" s="1"/>
  <c r="R15" i="3"/>
  <c r="Q15" i="3"/>
  <c r="A15" i="3"/>
  <c r="Q14" i="3"/>
  <c r="T14" i="3"/>
  <c r="S14" i="3"/>
  <c r="V14" i="3" s="1"/>
  <c r="O14" i="3"/>
  <c r="R14" i="3"/>
  <c r="A14" i="3"/>
  <c r="T13" i="3"/>
  <c r="S13" i="3"/>
  <c r="R13" i="3"/>
  <c r="Q13" i="3"/>
  <c r="A13" i="3"/>
  <c r="Q12" i="3"/>
  <c r="U12" i="3" s="1"/>
  <c r="T12" i="3"/>
  <c r="S12" i="3"/>
  <c r="O12" i="3"/>
  <c r="R12" i="3"/>
  <c r="A12" i="3"/>
  <c r="T11" i="3"/>
  <c r="S11" i="3"/>
  <c r="V11" i="3" s="1"/>
  <c r="R11" i="3"/>
  <c r="Q11" i="3"/>
  <c r="U11" i="3" s="1"/>
  <c r="A11" i="3"/>
  <c r="Q10" i="3"/>
  <c r="T10" i="3"/>
  <c r="S10" i="3"/>
  <c r="V10" i="3" s="1"/>
  <c r="O10" i="3"/>
  <c r="R10" i="3"/>
  <c r="A10" i="3"/>
  <c r="T9" i="3"/>
  <c r="S9" i="3"/>
  <c r="V9" i="3" s="1"/>
  <c r="R9" i="3"/>
  <c r="Q9" i="3"/>
  <c r="A9" i="3"/>
  <c r="Q8" i="3"/>
  <c r="T8" i="3"/>
  <c r="S8" i="3"/>
  <c r="O8" i="3"/>
  <c r="R8" i="3"/>
  <c r="A8" i="3"/>
  <c r="T7" i="3"/>
  <c r="S7" i="3"/>
  <c r="V7" i="3" s="1"/>
  <c r="R7" i="3"/>
  <c r="Q7" i="3"/>
  <c r="U7" i="3" s="1"/>
  <c r="A7" i="3"/>
  <c r="Q6" i="3"/>
  <c r="U6" i="3" s="1"/>
  <c r="T6" i="3"/>
  <c r="S6" i="3"/>
  <c r="O6" i="3"/>
  <c r="R6" i="3"/>
  <c r="A6" i="3"/>
  <c r="T5" i="3"/>
  <c r="S5" i="3"/>
  <c r="V5" i="3" s="1"/>
  <c r="R5" i="3"/>
  <c r="Q5" i="3"/>
  <c r="U5" i="3" s="1"/>
  <c r="A5" i="3"/>
  <c r="N324" i="3" l="1"/>
  <c r="O322" i="3"/>
  <c r="I316" i="3"/>
  <c r="O316" i="3"/>
  <c r="I323" i="3"/>
  <c r="N323" i="3" s="1"/>
  <c r="I325" i="3"/>
  <c r="N325" i="3" s="1"/>
  <c r="O323" i="3"/>
  <c r="N316" i="3"/>
  <c r="O318" i="3"/>
  <c r="O317" i="3"/>
  <c r="O328" i="3"/>
  <c r="O327" i="3"/>
  <c r="I317" i="3"/>
  <c r="O271" i="3"/>
  <c r="O272" i="3"/>
  <c r="O269" i="3"/>
  <c r="O275" i="3"/>
  <c r="O273" i="3"/>
  <c r="O270" i="3"/>
  <c r="U188" i="3"/>
  <c r="V204" i="3"/>
  <c r="V214" i="3"/>
  <c r="U212" i="3"/>
  <c r="U190" i="3"/>
  <c r="V189" i="3"/>
  <c r="V192" i="3"/>
  <c r="V209" i="3"/>
  <c r="U213" i="3"/>
  <c r="V135" i="3"/>
  <c r="V133" i="3"/>
  <c r="V141" i="3"/>
  <c r="V149" i="3"/>
  <c r="V157" i="3"/>
  <c r="V165" i="3"/>
  <c r="I171" i="3"/>
  <c r="N171" i="3" s="1"/>
  <c r="I179" i="3"/>
  <c r="N179" i="3" s="1"/>
  <c r="V127" i="3"/>
  <c r="V158" i="3"/>
  <c r="O171" i="3"/>
  <c r="V159" i="3"/>
  <c r="V166" i="3"/>
  <c r="V140" i="3"/>
  <c r="V148" i="3"/>
  <c r="V131" i="3"/>
  <c r="V139" i="3"/>
  <c r="V147" i="3"/>
  <c r="V155" i="3"/>
  <c r="V163" i="3"/>
  <c r="O172" i="3"/>
  <c r="O175" i="3"/>
  <c r="O176" i="3"/>
  <c r="V143" i="3"/>
  <c r="V130" i="3"/>
  <c r="V138" i="3"/>
  <c r="V146" i="3"/>
  <c r="V154" i="3"/>
  <c r="V162" i="3"/>
  <c r="O180" i="3"/>
  <c r="I176" i="3"/>
  <c r="N176" i="3" s="1"/>
  <c r="I178" i="3"/>
  <c r="N178" i="3" s="1"/>
  <c r="V151" i="3"/>
  <c r="V167" i="3"/>
  <c r="V134" i="3"/>
  <c r="V142" i="3"/>
  <c r="V150" i="3"/>
  <c r="V132" i="3"/>
  <c r="V156" i="3"/>
  <c r="V164" i="3"/>
  <c r="V137" i="3"/>
  <c r="O182" i="3"/>
  <c r="V161" i="3"/>
  <c r="V169" i="3"/>
  <c r="O113" i="3"/>
  <c r="I114" i="3"/>
  <c r="I116" i="3"/>
  <c r="N116" i="3" s="1"/>
  <c r="V80" i="3"/>
  <c r="V96" i="3"/>
  <c r="I118" i="3"/>
  <c r="N118" i="3" s="1"/>
  <c r="I112" i="3"/>
  <c r="N112" i="3"/>
  <c r="O121" i="3"/>
  <c r="O122" i="3"/>
  <c r="U8" i="3"/>
  <c r="U13" i="3"/>
  <c r="U24" i="3"/>
  <c r="U29" i="3"/>
  <c r="V33" i="3"/>
  <c r="U38" i="3"/>
  <c r="U14" i="3"/>
  <c r="U19" i="3"/>
  <c r="U30" i="3"/>
  <c r="U43" i="3"/>
  <c r="U9" i="3"/>
  <c r="V13" i="3"/>
  <c r="U20" i="3"/>
  <c r="U39" i="3"/>
  <c r="V6" i="3"/>
  <c r="U10" i="3"/>
  <c r="U15" i="3"/>
  <c r="V19" i="3"/>
  <c r="V22" i="3"/>
  <c r="U26" i="3"/>
  <c r="U31" i="3"/>
  <c r="U40" i="3"/>
  <c r="N230" i="3"/>
  <c r="N110" i="3"/>
  <c r="U194" i="3"/>
  <c r="V195" i="3"/>
  <c r="G230" i="3"/>
  <c r="N231" i="3"/>
  <c r="U215" i="3"/>
  <c r="S198" i="3"/>
  <c r="V198" i="3" s="1"/>
  <c r="R199" i="3"/>
  <c r="I276" i="3"/>
  <c r="Q209" i="3"/>
  <c r="U209" i="3" s="1"/>
  <c r="O209" i="3"/>
  <c r="S200" i="3"/>
  <c r="V200" i="3" s="1"/>
  <c r="Q202" i="3"/>
  <c r="L231" i="3"/>
  <c r="T206" i="3"/>
  <c r="I274" i="3"/>
  <c r="N274" i="3" s="1"/>
  <c r="I57" i="3"/>
  <c r="U42" i="3"/>
  <c r="U44" i="3"/>
  <c r="V191" i="3"/>
  <c r="V194" i="3"/>
  <c r="U195" i="3"/>
  <c r="U203" i="3"/>
  <c r="V205" i="3"/>
  <c r="V8" i="3"/>
  <c r="V12" i="3"/>
  <c r="V16" i="3"/>
  <c r="V20" i="3"/>
  <c r="V24" i="3"/>
  <c r="V28" i="3"/>
  <c r="V32" i="3"/>
  <c r="U33" i="3"/>
  <c r="I55" i="3"/>
  <c r="N55" i="3" s="1"/>
  <c r="V40" i="3"/>
  <c r="U196" i="3"/>
  <c r="V197" i="3"/>
  <c r="Q199" i="3"/>
  <c r="V201" i="3"/>
  <c r="V213" i="3"/>
  <c r="V190" i="3"/>
  <c r="U191" i="3"/>
  <c r="T210" i="3"/>
  <c r="V210" i="3" s="1"/>
  <c r="O220" i="3"/>
  <c r="S203" i="3"/>
  <c r="V203" i="3" s="1"/>
  <c r="O208" i="3"/>
  <c r="Q208" i="3"/>
  <c r="U208" i="3" s="1"/>
  <c r="V211" i="3"/>
  <c r="I49" i="3"/>
  <c r="I50" i="3"/>
  <c r="O53" i="3"/>
  <c r="U192" i="3"/>
  <c r="V202" i="3"/>
  <c r="O210" i="3"/>
  <c r="Q210" i="3"/>
  <c r="U210" i="3" s="1"/>
  <c r="S43" i="3"/>
  <c r="V43" i="3" s="1"/>
  <c r="R36" i="3"/>
  <c r="U36" i="3" s="1"/>
  <c r="O44" i="3"/>
  <c r="T45" i="3"/>
  <c r="V45" i="3" s="1"/>
  <c r="M57" i="3"/>
  <c r="C60" i="3"/>
  <c r="F61" i="3"/>
  <c r="N61" i="3"/>
  <c r="I56" i="3" s="1"/>
  <c r="O112" i="3"/>
  <c r="I117" i="3"/>
  <c r="N117" i="3" s="1"/>
  <c r="I174" i="3"/>
  <c r="N174" i="3" s="1"/>
  <c r="O179" i="3"/>
  <c r="S216" i="3"/>
  <c r="K222" i="3"/>
  <c r="O222" i="3" s="1"/>
  <c r="M226" i="3"/>
  <c r="F230" i="3"/>
  <c r="O259" i="3"/>
  <c r="O262" i="3"/>
  <c r="O274" i="3"/>
  <c r="C279" i="3"/>
  <c r="K279" i="3"/>
  <c r="N280" i="3"/>
  <c r="I277" i="3" s="1"/>
  <c r="N277" i="3" s="1"/>
  <c r="N317" i="3"/>
  <c r="O320" i="3"/>
  <c r="E280" i="3"/>
  <c r="O46" i="3"/>
  <c r="S36" i="3"/>
  <c r="V36" i="3" s="1"/>
  <c r="Q46" i="3"/>
  <c r="K50" i="3"/>
  <c r="G61" i="3"/>
  <c r="I113" i="3"/>
  <c r="N113" i="3" s="1"/>
  <c r="N114" i="3"/>
  <c r="N172" i="3"/>
  <c r="O189" i="3"/>
  <c r="O191" i="3"/>
  <c r="O193" i="3"/>
  <c r="O195" i="3"/>
  <c r="O197" i="3"/>
  <c r="O199" i="3"/>
  <c r="O201" i="3"/>
  <c r="O203" i="3"/>
  <c r="O205" i="3"/>
  <c r="K231" i="3"/>
  <c r="O211" i="3"/>
  <c r="O213" i="3"/>
  <c r="O215" i="3"/>
  <c r="T216" i="3"/>
  <c r="O217" i="3"/>
  <c r="K228" i="3"/>
  <c r="N276" i="3"/>
  <c r="D279" i="3"/>
  <c r="G280" i="3"/>
  <c r="I279" i="3"/>
  <c r="K54" i="3"/>
  <c r="K226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R46" i="3"/>
  <c r="M50" i="3"/>
  <c r="K56" i="3"/>
  <c r="I119" i="3"/>
  <c r="N119" i="3" s="1"/>
  <c r="I177" i="3"/>
  <c r="N177" i="3" s="1"/>
  <c r="Q205" i="3"/>
  <c r="U205" i="3" s="1"/>
  <c r="H230" i="3"/>
  <c r="D230" i="3"/>
  <c r="Q217" i="3"/>
  <c r="M219" i="3"/>
  <c r="K225" i="3"/>
  <c r="M228" i="3"/>
  <c r="O255" i="3"/>
  <c r="H280" i="3"/>
  <c r="I318" i="3"/>
  <c r="N318" i="3" s="1"/>
  <c r="L230" i="3"/>
  <c r="S47" i="3"/>
  <c r="V47" i="3" s="1"/>
  <c r="K57" i="3"/>
  <c r="R206" i="3"/>
  <c r="O260" i="3"/>
  <c r="S46" i="3"/>
  <c r="M54" i="3"/>
  <c r="O54" i="3" s="1"/>
  <c r="K52" i="3"/>
  <c r="M56" i="3"/>
  <c r="I173" i="3"/>
  <c r="N173" i="3" s="1"/>
  <c r="S207" i="3"/>
  <c r="V207" i="3" s="1"/>
  <c r="R217" i="3"/>
  <c r="K221" i="3"/>
  <c r="M225" i="3"/>
  <c r="O258" i="3"/>
  <c r="N279" i="3"/>
  <c r="I268" i="3" s="1"/>
  <c r="N268" i="3" s="1"/>
  <c r="I111" i="3"/>
  <c r="N111" i="3" s="1"/>
  <c r="R35" i="3"/>
  <c r="U35" i="3" s="1"/>
  <c r="O43" i="3"/>
  <c r="T44" i="3"/>
  <c r="V44" i="3" s="1"/>
  <c r="O45" i="3"/>
  <c r="T46" i="3"/>
  <c r="O47" i="3"/>
  <c r="M52" i="3"/>
  <c r="K58" i="3"/>
  <c r="O58" i="3" s="1"/>
  <c r="N180" i="3"/>
  <c r="R202" i="3"/>
  <c r="K224" i="3"/>
  <c r="O224" i="3" s="1"/>
  <c r="M221" i="3"/>
  <c r="K227" i="3"/>
  <c r="O227" i="3" s="1"/>
  <c r="I320" i="3"/>
  <c r="N320" i="3" s="1"/>
  <c r="N322" i="3"/>
  <c r="K51" i="3"/>
  <c r="O51" i="3" s="1"/>
  <c r="R216" i="3"/>
  <c r="U216" i="3" s="1"/>
  <c r="Q47" i="3"/>
  <c r="U47" i="3" s="1"/>
  <c r="M49" i="3"/>
  <c r="K55" i="3"/>
  <c r="O55" i="3" s="1"/>
  <c r="I175" i="3"/>
  <c r="N175" i="3" s="1"/>
  <c r="O216" i="3"/>
  <c r="K223" i="3"/>
  <c r="O223" i="3" s="1"/>
  <c r="I321" i="3"/>
  <c r="O321" i="3"/>
  <c r="N321" i="3"/>
  <c r="I270" i="3" l="1"/>
  <c r="N270" i="3" s="1"/>
  <c r="U199" i="3"/>
  <c r="I58" i="3"/>
  <c r="N58" i="3" s="1"/>
  <c r="O61" i="3"/>
  <c r="O221" i="3"/>
  <c r="O52" i="3"/>
  <c r="O56" i="3"/>
  <c r="N56" i="3"/>
  <c r="O280" i="3"/>
  <c r="O60" i="3"/>
  <c r="I272" i="3"/>
  <c r="N272" i="3" s="1"/>
  <c r="S206" i="3"/>
  <c r="V206" i="3" s="1"/>
  <c r="I54" i="3"/>
  <c r="N54" i="3" s="1"/>
  <c r="I53" i="3"/>
  <c r="N53" i="3" s="1"/>
  <c r="I269" i="3"/>
  <c r="N269" i="3" s="1"/>
  <c r="N49" i="3"/>
  <c r="O49" i="3"/>
  <c r="O228" i="3"/>
  <c r="O200" i="3"/>
  <c r="Q200" i="3"/>
  <c r="U200" i="3" s="1"/>
  <c r="R207" i="3"/>
  <c r="U207" i="3" s="1"/>
  <c r="D231" i="3"/>
  <c r="I230" i="3"/>
  <c r="O207" i="3"/>
  <c r="I273" i="3"/>
  <c r="N273" i="3" s="1"/>
  <c r="O226" i="3"/>
  <c r="O57" i="3"/>
  <c r="N57" i="3"/>
  <c r="H231" i="3"/>
  <c r="O279" i="3"/>
  <c r="O225" i="3"/>
  <c r="V46" i="3"/>
  <c r="O219" i="3"/>
  <c r="O50" i="3"/>
  <c r="N50" i="3"/>
  <c r="O198" i="3"/>
  <c r="Q198" i="3"/>
  <c r="U198" i="3" s="1"/>
  <c r="I271" i="3"/>
  <c r="N271" i="3" s="1"/>
  <c r="I51" i="3"/>
  <c r="N51" i="3" s="1"/>
  <c r="I52" i="3"/>
  <c r="N52" i="3" s="1"/>
  <c r="U202" i="3"/>
  <c r="U217" i="3"/>
  <c r="O206" i="3"/>
  <c r="C231" i="3"/>
  <c r="Q206" i="3"/>
  <c r="U206" i="3" s="1"/>
  <c r="O202" i="3"/>
  <c r="O214" i="3"/>
  <c r="Q214" i="3"/>
  <c r="U214" i="3" s="1"/>
  <c r="I228" i="3"/>
  <c r="N228" i="3" s="1"/>
  <c r="O204" i="3"/>
  <c r="Q204" i="3"/>
  <c r="U204" i="3" s="1"/>
  <c r="U46" i="3"/>
  <c r="K230" i="3"/>
  <c r="I275" i="3"/>
  <c r="N275" i="3" s="1"/>
  <c r="I227" i="3"/>
  <c r="N227" i="3" s="1"/>
  <c r="V216" i="3"/>
  <c r="C230" i="3"/>
  <c r="I231" i="3"/>
  <c r="O231" i="3" l="1"/>
  <c r="I226" i="3"/>
  <c r="N226" i="3" s="1"/>
  <c r="I225" i="3"/>
  <c r="N225" i="3" s="1"/>
  <c r="O230" i="3"/>
  <c r="I220" i="3"/>
  <c r="N220" i="3" s="1"/>
  <c r="I221" i="3"/>
  <c r="N221" i="3" s="1"/>
  <c r="I219" i="3"/>
  <c r="N219" i="3" s="1"/>
  <c r="I222" i="3"/>
  <c r="N222" i="3" s="1"/>
  <c r="I224" i="3"/>
  <c r="N224" i="3" s="1"/>
  <c r="I223" i="3"/>
  <c r="N223" i="3" s="1"/>
</calcChain>
</file>

<file path=xl/sharedStrings.xml><?xml version="1.0" encoding="utf-8"?>
<sst xmlns="http://schemas.openxmlformats.org/spreadsheetml/2006/main" count="243" uniqueCount="46">
  <si>
    <t>3</t>
  </si>
  <si>
    <t>11</t>
  </si>
  <si>
    <t>平年値</t>
  </si>
  <si>
    <t>9</t>
  </si>
  <si>
    <t>4～6</t>
  </si>
  <si>
    <t>7～11月（ﾄﾝ）</t>
    <rPh sb="4" eb="5">
      <t>ガツ</t>
    </rPh>
    <phoneticPr fontId="21"/>
  </si>
  <si>
    <t>2</t>
  </si>
  <si>
    <t>5</t>
  </si>
  <si>
    <t>10</t>
  </si>
  <si>
    <t>単位：トン</t>
    <rPh sb="0" eb="2">
      <t>タンイ</t>
    </rPh>
    <phoneticPr fontId="21"/>
  </si>
  <si>
    <t>4</t>
  </si>
  <si>
    <t>3～6月計（ﾄﾝ）</t>
    <rPh sb="3" eb="4">
      <t>ガツ</t>
    </rPh>
    <rPh sb="4" eb="5">
      <t>ケイ</t>
    </rPh>
    <phoneticPr fontId="21"/>
  </si>
  <si>
    <t>6</t>
  </si>
  <si>
    <t>2-6月の「こべら」銘柄のマイワシは60%で、40%はウルメイワシとして入力</t>
    <rPh sb="3" eb="4">
      <t>ガツ</t>
    </rPh>
    <rPh sb="10" eb="12">
      <t>メイガラ</t>
    </rPh>
    <rPh sb="36" eb="38">
      <t>ニュウリョク</t>
    </rPh>
    <phoneticPr fontId="21"/>
  </si>
  <si>
    <t>月</t>
  </si>
  <si>
    <t>対平年</t>
    <rPh sb="0" eb="1">
      <t>タイ</t>
    </rPh>
    <rPh sb="1" eb="3">
      <t>ヘイネン</t>
    </rPh>
    <phoneticPr fontId="21"/>
  </si>
  <si>
    <r>
      <t>表　　マイワシ水揚量（宿毛湾：中型まき網 　銘柄：平成17年度まで銀ムシ、以降、小平＝</t>
    </r>
    <r>
      <rPr>
        <strike/>
        <sz val="8"/>
        <rFont val="ＭＳ ゴシック"/>
        <family val="3"/>
        <charset val="128"/>
      </rPr>
      <t>カエリ</t>
    </r>
    <r>
      <rPr>
        <sz val="8"/>
        <rFont val="ＭＳ ゴシック"/>
        <family val="3"/>
        <charset val="128"/>
      </rPr>
      <t>）</t>
    </r>
    <rPh sb="7" eb="9">
      <t>ミズアゲ</t>
    </rPh>
    <rPh sb="25" eb="27">
      <t>ヘイセイ</t>
    </rPh>
    <rPh sb="29" eb="30">
      <t>ネン</t>
    </rPh>
    <rPh sb="30" eb="31">
      <t>ド</t>
    </rPh>
    <rPh sb="37" eb="39">
      <t>イコウ</t>
    </rPh>
    <rPh sb="40" eb="41">
      <t>コ</t>
    </rPh>
    <rPh sb="41" eb="42">
      <t>ヒラ</t>
    </rPh>
    <phoneticPr fontId="21"/>
  </si>
  <si>
    <t>1～3</t>
  </si>
  <si>
    <t>1</t>
  </si>
  <si>
    <t>12</t>
  </si>
  <si>
    <t>7</t>
  </si>
  <si>
    <t>8</t>
  </si>
  <si>
    <t>計</t>
  </si>
  <si>
    <t>7～12月（ﾄﾝ）</t>
    <rPh sb="4" eb="5">
      <t>ガツ</t>
    </rPh>
    <phoneticPr fontId="21"/>
  </si>
  <si>
    <t>7～9</t>
  </si>
  <si>
    <t>対前年</t>
    <rPh sb="0" eb="1">
      <t>タイ</t>
    </rPh>
    <rPh sb="1" eb="3">
      <t>ゼンネン</t>
    </rPh>
    <phoneticPr fontId="21"/>
  </si>
  <si>
    <t>10～12</t>
  </si>
  <si>
    <t>上半期</t>
    <rPh sb="0" eb="3">
      <t>カミハンキ</t>
    </rPh>
    <phoneticPr fontId="21"/>
  </si>
  <si>
    <t>下半期</t>
    <rPh sb="0" eb="3">
      <t>シモハンキ</t>
    </rPh>
    <phoneticPr fontId="21"/>
  </si>
  <si>
    <t>表  　　マイワシ水揚量（窪津：土佐湾西部　大型定置網）</t>
    <rPh sb="9" eb="11">
      <t>ミズアゲ</t>
    </rPh>
    <rPh sb="16" eb="19">
      <t>トサワン</t>
    </rPh>
    <rPh sb="19" eb="21">
      <t>セイブ</t>
    </rPh>
    <phoneticPr fontId="21"/>
  </si>
  <si>
    <t>表　  　マイワシ水揚量（椎名：室戸岬東側　大型定置網）</t>
    <rPh sb="9" eb="11">
      <t>ミズアゲ</t>
    </rPh>
    <phoneticPr fontId="21"/>
  </si>
  <si>
    <t>4～6月計（ﾄﾝ）</t>
    <rPh sb="4" eb="5">
      <t>ケイ</t>
    </rPh>
    <phoneticPr fontId="21"/>
  </si>
  <si>
    <t>表　　マイワシ水揚量（宿毛湾：中型まき網 　銘柄：ひらご＝マイワシ）</t>
    <rPh sb="7" eb="9">
      <t>ミズアゲ</t>
    </rPh>
    <phoneticPr fontId="21"/>
  </si>
  <si>
    <t>表　マイワシ水揚量（宿毛湾：中型まき網　銘柄＝合計）</t>
    <rPh sb="6" eb="8">
      <t>ミズアゲ</t>
    </rPh>
    <rPh sb="20" eb="22">
      <t>メイガラ</t>
    </rPh>
    <rPh sb="23" eb="25">
      <t>ゴウケイ</t>
    </rPh>
    <phoneticPr fontId="21"/>
  </si>
  <si>
    <t>表　マイワシ水揚量（窪津・椎名：大型定置網）</t>
    <rPh sb="6" eb="8">
      <t>ミズアゲ</t>
    </rPh>
    <rPh sb="10" eb="12">
      <t>クボツ</t>
    </rPh>
    <rPh sb="13" eb="15">
      <t>シイナ</t>
    </rPh>
    <phoneticPr fontId="21"/>
  </si>
  <si>
    <t>1～6月計(ﾄﾝ)</t>
  </si>
  <si>
    <t>1～3月計(ﾄﾝ)</t>
  </si>
  <si>
    <t>12～2月(ﾄﾝ)</t>
  </si>
  <si>
    <t>8～11月(ﾄﾝ)</t>
  </si>
  <si>
    <t>8～12月(ﾄﾝ)</t>
  </si>
  <si>
    <t>'08-'17</t>
  </si>
  <si>
    <t>'09-'18</t>
  </si>
  <si>
    <t>平年('09-'18)</t>
  </si>
  <si>
    <t>前年(2019)</t>
  </si>
  <si>
    <t>2020年</t>
    <rPh sb="4" eb="5">
      <t>ネン</t>
    </rPh>
    <phoneticPr fontId="21"/>
  </si>
  <si>
    <t>4～7月計（ﾄﾝ）</t>
    <rPh sb="4" eb="5">
      <t>ケイ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</si>
</sst>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#,##0.0000_);[Red]\(#,##0.0000\)"/>
    <numFmt numFmtId="169" formatCode="#,##0.0_);[Red]\(#,##0.0\)"/>
    <numFmt numFmtId="170" formatCode="0.0"/>
    <numFmt numFmtId="171" formatCode="0.0%"/>
    <numFmt numFmtId="177" formatCode="0.00_ "/>
    <numFmt numFmtId="181" formatCode="[$-411]ge"/>
    <numFmt numFmtId="182" formatCode="yyyy"/>
  </numFmts>
  <fonts count="32">
    <font>
      <sz val="8"/>
      <name val="ＭＳ ゴシック"/>
      <family val="3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19"/>
      <name val="Arial"/>
      <family val="2"/>
    </font>
    <font>
      <b/>
      <sz val="18"/>
      <color indexed="62"/>
      <name val="ＭＳ Ｐゴシック"/>
      <family val="3"/>
    </font>
    <font>
      <b/>
      <sz val="11"/>
      <color indexed="9"/>
      <name val="Arial"/>
      <family val="2"/>
    </font>
    <font>
      <sz val="11"/>
      <color theme="1"/>
      <name val="游ゴシック"/>
      <family val="3"/>
      <charset val="128"/>
    </font>
    <font>
      <sz val="8"/>
      <name val="ＭＳ ゴシック"/>
      <family val="3"/>
    </font>
    <font>
      <sz val="11"/>
      <color indexed="10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9"/>
      <name val="ＭＳ ゴシック"/>
      <family val="3"/>
      <charset val="128"/>
    </font>
    <font>
      <sz val="14"/>
      <name val="Terminal"/>
      <charset val="128"/>
    </font>
    <font>
      <sz val="11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b/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6"/>
      <name val="ＭＳ Ｐゴシック"/>
      <family val="3"/>
    </font>
    <font>
      <sz val="8"/>
      <color indexed="8"/>
      <name val="ＭＳ ゴシック"/>
      <family val="3"/>
    </font>
    <font>
      <sz val="8"/>
      <color indexed="10"/>
      <name val="ＭＳ ゴシック"/>
      <family val="3"/>
    </font>
    <font>
      <sz val="11"/>
      <name val="明朝"/>
      <family val="1"/>
    </font>
    <font>
      <sz val="7"/>
      <color rgb="FFFF0000"/>
      <name val="ＭＳ ゴシック"/>
      <family val="3"/>
    </font>
    <font>
      <sz val="7"/>
      <color theme="1"/>
      <name val="ＭＳ ゴシック"/>
      <family val="3"/>
    </font>
    <font>
      <strike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/>
    <xf numFmtId="0" fontId="12" fillId="0" borderId="0"/>
    <xf numFmtId="0" fontId="13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9" fontId="24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18" borderId="0" xfId="0" applyFont="1" applyFill="1"/>
    <xf numFmtId="169" fontId="0" fillId="18" borderId="0" xfId="0" applyNumberFormat="1" applyFont="1" applyFill="1"/>
    <xf numFmtId="0" fontId="0" fillId="19" borderId="0" xfId="0" applyFont="1" applyFill="1"/>
    <xf numFmtId="181" fontId="0" fillId="0" borderId="0" xfId="37" applyNumberFormat="1" applyFont="1" applyAlignment="1">
      <alignment horizontal="right"/>
    </xf>
    <xf numFmtId="0" fontId="0" fillId="0" borderId="10" xfId="0" applyFont="1" applyBorder="1"/>
    <xf numFmtId="0" fontId="0" fillId="0" borderId="0" xfId="37" applyFont="1" applyAlignment="1">
      <alignment horizontal="right"/>
    </xf>
    <xf numFmtId="0" fontId="0" fillId="18" borderId="11" xfId="0" quotePrefix="1" applyFont="1" applyFill="1" applyBorder="1" applyAlignment="1">
      <alignment horizontal="center"/>
    </xf>
    <xf numFmtId="0" fontId="0" fillId="18" borderId="0" xfId="0" quotePrefix="1" applyFont="1" applyFill="1" applyBorder="1" applyAlignment="1">
      <alignment horizontal="center"/>
    </xf>
    <xf numFmtId="0" fontId="0" fillId="18" borderId="0" xfId="0" quotePrefix="1" applyFont="1" applyFill="1" applyBorder="1" applyAlignment="1" applyProtection="1">
      <alignment horizontal="left"/>
    </xf>
    <xf numFmtId="182" fontId="0" fillId="18" borderId="0" xfId="0" quotePrefix="1" applyNumberFormat="1" applyFont="1" applyFill="1" applyBorder="1" applyAlignment="1" applyProtection="1"/>
    <xf numFmtId="182" fontId="0" fillId="18" borderId="0" xfId="37" applyNumberFormat="1" applyFont="1" applyFill="1" applyBorder="1" applyProtection="1"/>
    <xf numFmtId="0" fontId="0" fillId="18" borderId="10" xfId="0" applyFont="1" applyFill="1" applyBorder="1"/>
    <xf numFmtId="0" fontId="0" fillId="18" borderId="0" xfId="0" applyFont="1" applyFill="1" applyBorder="1"/>
    <xf numFmtId="0" fontId="22" fillId="18" borderId="0" xfId="0" applyFont="1" applyFill="1"/>
    <xf numFmtId="0" fontId="22" fillId="18" borderId="0" xfId="0" quotePrefix="1" applyFont="1" applyFill="1" applyAlignment="1">
      <alignment horizontal="left"/>
    </xf>
    <xf numFmtId="0" fontId="0" fillId="18" borderId="11" xfId="0" applyFont="1" applyFill="1" applyBorder="1"/>
    <xf numFmtId="0" fontId="0" fillId="18" borderId="0" xfId="0" applyFont="1" applyFill="1" applyBorder="1" applyAlignment="1" applyProtection="1">
      <alignment horizontal="left"/>
    </xf>
    <xf numFmtId="169" fontId="0" fillId="18" borderId="11" xfId="0" applyNumberFormat="1" applyFont="1" applyFill="1" applyBorder="1" applyAlignment="1" applyProtection="1">
      <alignment horizontal="center"/>
    </xf>
    <xf numFmtId="169" fontId="0" fillId="18" borderId="0" xfId="0" applyNumberFormat="1" applyFont="1" applyFill="1" applyBorder="1" applyAlignment="1" applyProtection="1">
      <alignment horizontal="center"/>
    </xf>
    <xf numFmtId="169" fontId="0" fillId="18" borderId="0" xfId="0" applyNumberFormat="1" applyFont="1" applyFill="1" applyBorder="1" applyAlignment="1">
      <alignment horizontal="right"/>
    </xf>
    <xf numFmtId="169" fontId="0" fillId="18" borderId="11" xfId="0" applyNumberFormat="1" applyFont="1" applyFill="1" applyBorder="1" applyAlignment="1" applyProtection="1">
      <alignment horizontal="right"/>
    </xf>
    <xf numFmtId="169" fontId="0" fillId="18" borderId="0" xfId="0" applyNumberFormat="1" applyFont="1" applyFill="1" applyBorder="1" applyAlignment="1">
      <alignment horizontal="right" shrinkToFit="1"/>
    </xf>
    <xf numFmtId="169" fontId="0" fillId="18" borderId="10" xfId="0" applyNumberFormat="1" applyFont="1" applyFill="1" applyBorder="1" applyAlignment="1">
      <alignment horizontal="right"/>
    </xf>
    <xf numFmtId="169" fontId="12" fillId="18" borderId="0" xfId="0" applyNumberFormat="1" applyFont="1" applyFill="1" applyBorder="1" applyAlignment="1">
      <alignment horizontal="right"/>
    </xf>
    <xf numFmtId="169" fontId="0" fillId="18" borderId="0" xfId="0" applyNumberFormat="1" applyFont="1" applyFill="1" applyAlignment="1">
      <alignment horizontal="right"/>
    </xf>
    <xf numFmtId="169" fontId="22" fillId="18" borderId="0" xfId="0" applyNumberFormat="1" applyFont="1" applyFill="1" applyAlignment="1" applyProtection="1">
      <alignment horizontal="right"/>
    </xf>
    <xf numFmtId="169" fontId="0" fillId="18" borderId="0" xfId="0" applyNumberFormat="1" applyFont="1" applyFill="1" applyBorder="1" applyAlignment="1">
      <alignment shrinkToFit="1"/>
    </xf>
    <xf numFmtId="169" fontId="0" fillId="18" borderId="0" xfId="0" applyNumberFormat="1" applyFont="1" applyFill="1" applyBorder="1" applyAlignment="1" applyProtection="1">
      <alignment horizontal="right" shrinkToFit="1"/>
    </xf>
    <xf numFmtId="169" fontId="0" fillId="18" borderId="0" xfId="0" applyNumberFormat="1" applyFont="1" applyFill="1" applyBorder="1" applyAlignment="1" applyProtection="1">
      <alignment horizontal="right"/>
    </xf>
    <xf numFmtId="169" fontId="0" fillId="18" borderId="0" xfId="37" applyNumberFormat="1" applyFont="1" applyFill="1" applyAlignment="1" applyProtection="1">
      <alignment horizontal="right"/>
    </xf>
    <xf numFmtId="170" fontId="0" fillId="18" borderId="0" xfId="0" applyNumberFormat="1" applyFont="1" applyFill="1" applyAlignment="1">
      <alignment horizontal="right"/>
    </xf>
    <xf numFmtId="169" fontId="22" fillId="18" borderId="0" xfId="37" applyNumberFormat="1" applyFont="1" applyFill="1" applyBorder="1" applyAlignment="1">
      <alignment horizontal="right"/>
    </xf>
    <xf numFmtId="169" fontId="0" fillId="18" borderId="10" xfId="0" applyNumberFormat="1" applyFont="1" applyFill="1" applyBorder="1" applyAlignment="1">
      <alignment horizontal="right" shrinkToFit="1"/>
    </xf>
    <xf numFmtId="169" fontId="0" fillId="18" borderId="10" xfId="0" quotePrefix="1" applyNumberFormat="1" applyFont="1" applyFill="1" applyBorder="1" applyAlignment="1" applyProtection="1">
      <alignment horizontal="right"/>
    </xf>
    <xf numFmtId="169" fontId="0" fillId="18" borderId="11" xfId="0" quotePrefix="1" applyNumberFormat="1" applyFont="1" applyFill="1" applyBorder="1" applyAlignment="1" applyProtection="1">
      <alignment horizontal="left"/>
    </xf>
    <xf numFmtId="169" fontId="0" fillId="18" borderId="11" xfId="0" quotePrefix="1" applyNumberFormat="1" applyFont="1" applyFill="1" applyBorder="1" applyAlignment="1">
      <alignment horizontal="left"/>
    </xf>
    <xf numFmtId="169" fontId="0" fillId="18" borderId="11" xfId="0" quotePrefix="1" applyNumberFormat="1" applyFont="1" applyFill="1" applyBorder="1" applyAlignment="1" applyProtection="1">
      <alignment horizontal="center"/>
    </xf>
    <xf numFmtId="169" fontId="0" fillId="18" borderId="0" xfId="0" quotePrefix="1" applyNumberFormat="1" applyFont="1" applyFill="1" applyBorder="1" applyAlignment="1" applyProtection="1">
      <alignment horizontal="center"/>
    </xf>
    <xf numFmtId="169" fontId="22" fillId="18" borderId="10" xfId="0" quotePrefix="1" applyNumberFormat="1" applyFont="1" applyFill="1" applyBorder="1" applyAlignment="1" applyProtection="1">
      <alignment horizontal="right"/>
    </xf>
    <xf numFmtId="169" fontId="22" fillId="18" borderId="11" xfId="37" applyNumberFormat="1" applyFont="1" applyFill="1" applyBorder="1" applyAlignment="1" applyProtection="1">
      <alignment horizontal="right" shrinkToFit="1"/>
    </xf>
    <xf numFmtId="169" fontId="22" fillId="18" borderId="10" xfId="37" applyNumberFormat="1" applyFont="1" applyFill="1" applyBorder="1" applyAlignment="1">
      <alignment horizontal="right"/>
    </xf>
    <xf numFmtId="169" fontId="23" fillId="18" borderId="11" xfId="37" applyNumberFormat="1" applyFont="1" applyFill="1" applyBorder="1" applyAlignment="1" applyProtection="1">
      <alignment horizontal="right" shrinkToFit="1"/>
    </xf>
    <xf numFmtId="169" fontId="22" fillId="18" borderId="10" xfId="0" quotePrefix="1" applyNumberFormat="1" applyFont="1" applyFill="1" applyBorder="1" applyAlignment="1">
      <alignment horizontal="right"/>
    </xf>
    <xf numFmtId="9" fontId="22" fillId="18" borderId="11" xfId="47" applyNumberFormat="1" applyFont="1" applyFill="1" applyBorder="1" applyAlignment="1">
      <alignment horizontal="right" shrinkToFit="1"/>
    </xf>
    <xf numFmtId="169" fontId="22" fillId="18" borderId="0" xfId="0" applyNumberFormat="1" applyFont="1" applyFill="1" applyAlignment="1" applyProtection="1">
      <alignment horizontal="right" shrinkToFit="1"/>
    </xf>
    <xf numFmtId="169" fontId="22" fillId="18" borderId="0" xfId="0" quotePrefix="1" applyNumberFormat="1" applyFont="1" applyFill="1" applyAlignment="1">
      <alignment horizontal="right"/>
    </xf>
    <xf numFmtId="169" fontId="0" fillId="18" borderId="12" xfId="0" applyNumberFormat="1" applyFont="1" applyFill="1" applyBorder="1" applyAlignment="1" applyProtection="1">
      <alignment horizontal="right"/>
    </xf>
    <xf numFmtId="169" fontId="0" fillId="18" borderId="13" xfId="0" applyNumberFormat="1" applyFont="1" applyFill="1" applyBorder="1" applyAlignment="1" applyProtection="1">
      <alignment horizontal="right"/>
    </xf>
    <xf numFmtId="169" fontId="0" fillId="18" borderId="14" xfId="0" applyNumberFormat="1" applyFont="1" applyFill="1" applyBorder="1" applyAlignment="1" applyProtection="1">
      <alignment horizontal="right"/>
    </xf>
    <xf numFmtId="169" fontId="0" fillId="18" borderId="15" xfId="0" applyNumberFormat="1" applyFont="1" applyFill="1" applyBorder="1" applyAlignment="1" applyProtection="1">
      <alignment horizontal="right"/>
    </xf>
    <xf numFmtId="169" fontId="0" fillId="18" borderId="10" xfId="0" applyNumberFormat="1" applyFont="1" applyFill="1" applyBorder="1" applyAlignment="1" applyProtection="1">
      <alignment horizontal="right"/>
    </xf>
    <xf numFmtId="169" fontId="0" fillId="18" borderId="16" xfId="0" applyNumberFormat="1" applyFont="1" applyFill="1" applyBorder="1" applyAlignment="1" applyProtection="1">
      <alignment horizontal="right"/>
    </xf>
    <xf numFmtId="169" fontId="0" fillId="18" borderId="17" xfId="0" applyNumberFormat="1" applyFont="1" applyFill="1" applyBorder="1" applyAlignment="1" applyProtection="1">
      <alignment horizontal="right"/>
    </xf>
    <xf numFmtId="169" fontId="0" fillId="18" borderId="18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center"/>
    </xf>
    <xf numFmtId="170" fontId="0" fillId="0" borderId="0" xfId="0" applyNumberFormat="1" applyFont="1" applyFill="1" applyBorder="1" applyAlignment="1" applyProtection="1">
      <alignment horizontal="right"/>
    </xf>
    <xf numFmtId="170" fontId="22" fillId="0" borderId="0" xfId="0" quotePrefix="1" applyNumberFormat="1" applyFont="1" applyFill="1" applyAlignment="1">
      <alignment horizontal="right"/>
    </xf>
    <xf numFmtId="171" fontId="22" fillId="0" borderId="0" xfId="47" applyNumberFormat="1" applyFont="1" applyFill="1" applyBorder="1" applyAlignment="1">
      <alignment horizontal="right"/>
    </xf>
    <xf numFmtId="170" fontId="0" fillId="0" borderId="0" xfId="0" applyNumberFormat="1" applyFont="1" applyFill="1" applyAlignment="1">
      <alignment horizontal="right"/>
    </xf>
    <xf numFmtId="170" fontId="22" fillId="0" borderId="0" xfId="0" applyNumberFormat="1" applyFont="1" applyFill="1" applyAlignment="1" applyProtection="1">
      <alignment horizontal="right"/>
    </xf>
    <xf numFmtId="170" fontId="25" fillId="0" borderId="0" xfId="0" applyNumberFormat="1" applyFont="1" applyFill="1" applyBorder="1" applyAlignment="1" applyProtection="1">
      <alignment horizontal="right"/>
    </xf>
    <xf numFmtId="170" fontId="26" fillId="0" borderId="0" xfId="0" applyNumberFormat="1" applyFont="1" applyFill="1" applyBorder="1" applyAlignment="1" applyProtection="1">
      <alignment horizontal="right"/>
    </xf>
    <xf numFmtId="169" fontId="0" fillId="0" borderId="0" xfId="0" applyNumberFormat="1" applyFont="1" applyFill="1" applyBorder="1"/>
    <xf numFmtId="169" fontId="0" fillId="0" borderId="0" xfId="36" applyNumberFormat="1" applyFont="1" applyFill="1" applyBorder="1" applyAlignment="1" applyProtection="1"/>
    <xf numFmtId="38" fontId="0" fillId="0" borderId="0" xfId="0" applyNumberFormat="1" applyFont="1" applyFill="1" applyBorder="1"/>
    <xf numFmtId="165" fontId="0" fillId="0" borderId="0" xfId="0" applyNumberFormat="1" applyFont="1" applyBorder="1"/>
    <xf numFmtId="165" fontId="0" fillId="0" borderId="0" xfId="36" applyNumberFormat="1" applyFont="1" applyFill="1" applyBorder="1" applyAlignment="1" applyProtection="1"/>
    <xf numFmtId="177" fontId="0" fillId="0" borderId="0" xfId="0" applyNumberFormat="1" applyFont="1" applyBorder="1"/>
    <xf numFmtId="177" fontId="0" fillId="0" borderId="0" xfId="36" applyNumberFormat="1" applyFont="1" applyFill="1" applyBorder="1" applyAlignment="1" applyProtection="1"/>
    <xf numFmtId="170" fontId="23" fillId="0" borderId="0" xfId="37" applyNumberFormat="1" applyFont="1" applyFill="1" applyBorder="1" applyAlignment="1">
      <alignment horizontal="right"/>
    </xf>
    <xf numFmtId="169" fontId="28" fillId="0" borderId="19" xfId="0" quotePrefix="1" applyNumberFormat="1" applyFont="1" applyFill="1" applyBorder="1" applyAlignment="1">
      <alignment horizontal="left"/>
    </xf>
    <xf numFmtId="169" fontId="28" fillId="18" borderId="19" xfId="0" applyNumberFormat="1" applyFont="1" applyFill="1" applyBorder="1" applyAlignment="1" applyProtection="1">
      <alignment horizontal="right"/>
    </xf>
    <xf numFmtId="169" fontId="30" fillId="18" borderId="19" xfId="37" applyNumberFormat="1" applyFont="1" applyFill="1" applyBorder="1" applyAlignment="1" applyProtection="1">
      <alignment horizontal="right" shrinkToFit="1"/>
    </xf>
    <xf numFmtId="169" fontId="31" fillId="18" borderId="19" xfId="37" applyNumberFormat="1" applyFont="1" applyFill="1" applyBorder="1" applyAlignment="1" applyProtection="1">
      <alignment horizontal="right" shrinkToFit="1"/>
    </xf>
    <xf numFmtId="9" fontId="30" fillId="18" borderId="19" xfId="47" applyNumberFormat="1" applyFont="1" applyFill="1" applyBorder="1" applyAlignment="1">
      <alignment horizontal="right" shrinkToFi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33" builtinId="27" customBuiltin="1"/>
    <cellStyle name="Calculation" xfId="43" builtinId="22" customBuiltin="1"/>
    <cellStyle name="Check Cell" xfId="27" builtinId="23" customBuiltin="1"/>
    <cellStyle name="Explanatory Text" xfId="44" builtinId="53" customBuiltin="1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31" builtinId="20" customBuiltin="1"/>
    <cellStyle name="Linked Cell" xfId="30" builtinId="24" customBuiltin="1"/>
    <cellStyle name="Neutral" xfId="19" builtinId="28" customBuiltin="1"/>
    <cellStyle name="Normal" xfId="0" builtinId="0"/>
    <cellStyle name="Note" xfId="29" builtinId="10" customBuiltin="1"/>
    <cellStyle name="Output" xfId="32" builtinId="21" customBuiltin="1"/>
    <cellStyle name="Percent" xfId="47" builtinId="5"/>
    <cellStyle name="Title" xfId="26" builtinId="15" customBuiltin="1"/>
    <cellStyle name="Total" xfId="46" builtinId="25" customBuiltin="1"/>
    <cellStyle name="Warning Text" xfId="45" builtinId="11" customBuiltin="1"/>
    <cellStyle name="パーセント_予報会議用資料（松田作業用）" xfId="28" xr:uid="{00000000-0005-0000-0000-00001C000000}"/>
    <cellStyle name="標準 2" xfId="34" xr:uid="{00000000-0005-0000-0000-00002C000000}"/>
    <cellStyle name="標準_６３回" xfId="35" xr:uid="{00000000-0005-0000-0000-000030000000}"/>
    <cellStyle name="標準_ｳﾙﾒ旋" xfId="36" xr:uid="{00000000-0005-0000-0000-000039000000}"/>
    <cellStyle name="標準_ｼﾗｽ安芸" xfId="37" xr:uid="{00000000-0005-0000-0000-00004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ISICL02/Ddrive/My%20Documents/&#20104;&#22577;&#20250;&#35696;/H13-3&#22238;(Mar.02)/&#28417;&#27841;/My%20Documents/&#20104;&#22577;&#20250;&#35696;/64&#22238;(Dec98)&#20250;&#35696;/&#28417;&#27841;/&#32113;&#35336;&#34920;/63&#22238;(Jun98)&#20250;&#35696;/&#28417;&#27841;/&#32113;&#35336;&#34920;/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3_&#28417;&#26989;&#36039;&#28304;&#35506;/&#39641;&#27211;/&#12469;&#12496;/H31&#12539;R1/&#20104;&#22577;&#20250;&#35696;/&#31532;2&#22238;&#65288;11&#26376;&#65289;/R1-2%20&#28417;&#26989;&#31278;&#39006;&#21029;&#26376;&#21029;&#27700;&#25562;&#12370;&#37327;_&#39640;&#30693;&#30476;&#12373;&#12400;&#12398;&#124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バ表"/>
      <sheetName val="サバ銘柄"/>
      <sheetName val="高岡大型定置"/>
      <sheetName val="佐喜浜大型定置"/>
    </sheetNames>
    <sheetDataSet>
      <sheetData sheetId="0"/>
      <sheetData sheetId="1">
        <row r="137">
          <cell r="A137" t="str">
            <v>小計</v>
          </cell>
          <cell r="C137">
            <v>11.4838</v>
          </cell>
          <cell r="D137">
            <v>18.4986</v>
          </cell>
          <cell r="E137">
            <v>0.73499999999999999</v>
          </cell>
          <cell r="F137">
            <v>2.4399000000000002</v>
          </cell>
          <cell r="G137">
            <v>2.7222999999999997</v>
          </cell>
          <cell r="H137">
            <v>2.0085000000000002</v>
          </cell>
          <cell r="I137">
            <v>2.5255999999999998</v>
          </cell>
          <cell r="J137">
            <v>1.9855</v>
          </cell>
          <cell r="K137">
            <v>0.24229999999999999</v>
          </cell>
          <cell r="L137">
            <v>0.4743</v>
          </cell>
          <cell r="M137">
            <v>0.91</v>
          </cell>
          <cell r="N137">
            <v>0.18559999999999999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overflow" wrap="square" lIns="18288" tIns="0" rIns="0" bIns="0" upright="1"/>
      <a:lstStyle/>
    </a:spDef>
    <a:lnDef>
      <a:spPr>
        <a:xfrm>
          <a:off x="0" y="0"/>
          <a:ext cx="0" cy="0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overflow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"/>
  <sheetViews>
    <sheetView tabSelected="1" zoomScaleSheetLayoutView="75" workbookViewId="0">
      <pane xSplit="2" ySplit="1" topLeftCell="C222" activePane="bottomRight" state="frozen"/>
      <selection pane="topRight"/>
      <selection pane="bottomLeft"/>
      <selection pane="bottomRight" activeCell="R288" sqref="R288"/>
    </sheetView>
  </sheetViews>
  <sheetFormatPr baseColWidth="10" defaultColWidth="9.25" defaultRowHeight="10.5" customHeight="1"/>
  <cols>
    <col min="1" max="1" width="4.75" style="1" customWidth="1"/>
    <col min="2" max="2" width="8.25" style="2" customWidth="1"/>
    <col min="3" max="4" width="8.75" style="3" customWidth="1"/>
    <col min="5" max="14" width="8.25" style="3" customWidth="1"/>
    <col min="15" max="15" width="8.75" style="3" customWidth="1"/>
    <col min="16" max="16" width="1.75" style="3" customWidth="1"/>
    <col min="17" max="22" width="8.75" style="3" customWidth="1"/>
    <col min="23" max="66" width="8.75" style="1" customWidth="1"/>
    <col min="67" max="67" width="9.25" style="1" customWidth="1"/>
    <col min="68" max="16384" width="9.25" style="1"/>
  </cols>
  <sheetData>
    <row r="1" spans="1:27" ht="10.5" customHeight="1">
      <c r="B1" s="8" t="s">
        <v>14</v>
      </c>
      <c r="C1" s="19" t="s">
        <v>18</v>
      </c>
      <c r="D1" s="19" t="s">
        <v>6</v>
      </c>
      <c r="E1" s="19" t="s">
        <v>0</v>
      </c>
      <c r="F1" s="19" t="s">
        <v>10</v>
      </c>
      <c r="G1" s="19" t="s">
        <v>7</v>
      </c>
      <c r="H1" s="38" t="s">
        <v>12</v>
      </c>
      <c r="I1" s="19" t="s">
        <v>20</v>
      </c>
      <c r="J1" s="19" t="s">
        <v>21</v>
      </c>
      <c r="K1" s="19" t="s">
        <v>3</v>
      </c>
      <c r="L1" s="19" t="s">
        <v>8</v>
      </c>
      <c r="M1" s="19" t="s">
        <v>1</v>
      </c>
      <c r="N1" s="19" t="s">
        <v>19</v>
      </c>
      <c r="O1" s="19" t="s">
        <v>22</v>
      </c>
      <c r="P1" s="20"/>
      <c r="Q1" s="48" t="s">
        <v>17</v>
      </c>
      <c r="R1" s="51" t="s">
        <v>4</v>
      </c>
      <c r="S1" s="51" t="s">
        <v>24</v>
      </c>
      <c r="T1" s="51" t="s">
        <v>26</v>
      </c>
      <c r="U1" s="48" t="s">
        <v>27</v>
      </c>
      <c r="V1" s="53" t="s">
        <v>28</v>
      </c>
      <c r="W1" s="56"/>
    </row>
    <row r="2" spans="1:27" ht="10.5" customHeight="1">
      <c r="B2" s="9"/>
      <c r="C2" s="20"/>
      <c r="D2" s="20"/>
      <c r="E2" s="20"/>
      <c r="F2" s="20"/>
      <c r="G2" s="20"/>
      <c r="H2" s="3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56"/>
      <c r="X2" s="64"/>
      <c r="Y2" s="67"/>
      <c r="Z2" s="69"/>
      <c r="AA2" s="64"/>
    </row>
    <row r="3" spans="1:27" ht="10.5" customHeight="1">
      <c r="A3" s="4"/>
      <c r="B3" s="10" t="s">
        <v>33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30" t="s">
        <v>9</v>
      </c>
      <c r="P3" s="30"/>
      <c r="Q3" s="30"/>
      <c r="R3" s="30"/>
      <c r="S3" s="30"/>
      <c r="T3" s="30"/>
      <c r="U3" s="30"/>
      <c r="V3" s="30"/>
      <c r="W3" s="57"/>
      <c r="X3" s="64"/>
      <c r="Y3" s="67"/>
      <c r="Z3" s="69"/>
      <c r="AA3" s="64"/>
    </row>
    <row r="4" spans="1:27" ht="10.5" customHeight="1">
      <c r="B4" s="8" t="s">
        <v>14</v>
      </c>
      <c r="C4" s="22" t="s">
        <v>18</v>
      </c>
      <c r="D4" s="22" t="s">
        <v>6</v>
      </c>
      <c r="E4" s="22" t="s">
        <v>0</v>
      </c>
      <c r="F4" s="22" t="s">
        <v>10</v>
      </c>
      <c r="G4" s="22" t="s">
        <v>7</v>
      </c>
      <c r="H4" s="22" t="s">
        <v>12</v>
      </c>
      <c r="I4" s="22" t="s">
        <v>20</v>
      </c>
      <c r="J4" s="22" t="s">
        <v>21</v>
      </c>
      <c r="K4" s="22" t="s">
        <v>3</v>
      </c>
      <c r="L4" s="22" t="s">
        <v>8</v>
      </c>
      <c r="M4" s="22" t="s">
        <v>1</v>
      </c>
      <c r="N4" s="22" t="s">
        <v>19</v>
      </c>
      <c r="O4" s="22" t="s">
        <v>22</v>
      </c>
      <c r="P4" s="30"/>
      <c r="Q4" s="48" t="s">
        <v>17</v>
      </c>
      <c r="R4" s="51" t="s">
        <v>4</v>
      </c>
      <c r="S4" s="51" t="s">
        <v>24</v>
      </c>
      <c r="T4" s="53" t="s">
        <v>26</v>
      </c>
      <c r="U4" s="51" t="s">
        <v>27</v>
      </c>
      <c r="V4" s="53" t="s">
        <v>28</v>
      </c>
      <c r="W4" s="57"/>
      <c r="X4" s="65"/>
      <c r="Y4" s="68"/>
      <c r="Z4" s="70"/>
      <c r="AA4" s="65"/>
    </row>
    <row r="5" spans="1:27" ht="10.5" customHeight="1">
      <c r="A5" s="5">
        <f t="shared" ref="A5:A47" si="0">B5</f>
        <v>28491</v>
      </c>
      <c r="B5" s="11">
        <v>28491</v>
      </c>
      <c r="C5" s="23">
        <v>1</v>
      </c>
      <c r="D5" s="23">
        <f>C5+43</f>
        <v>44</v>
      </c>
      <c r="E5" s="23">
        <f t="shared" ref="E5:N5" si="1">D5+43</f>
        <v>87</v>
      </c>
      <c r="F5" s="23">
        <f t="shared" si="1"/>
        <v>130</v>
      </c>
      <c r="G5" s="23">
        <f t="shared" si="1"/>
        <v>173</v>
      </c>
      <c r="H5" s="23">
        <f t="shared" si="1"/>
        <v>216</v>
      </c>
      <c r="I5" s="23">
        <f t="shared" si="1"/>
        <v>259</v>
      </c>
      <c r="J5" s="23">
        <f t="shared" si="1"/>
        <v>302</v>
      </c>
      <c r="K5" s="23">
        <f t="shared" si="1"/>
        <v>345</v>
      </c>
      <c r="L5" s="23">
        <f t="shared" si="1"/>
        <v>388</v>
      </c>
      <c r="M5" s="23">
        <f t="shared" si="1"/>
        <v>431</v>
      </c>
      <c r="N5" s="23">
        <f t="shared" si="1"/>
        <v>474</v>
      </c>
      <c r="O5" s="29">
        <f t="shared" ref="O5:O47" si="2">SUM(C5:N5)</f>
        <v>2850</v>
      </c>
      <c r="P5" s="30"/>
      <c r="Q5" s="49">
        <f t="shared" ref="Q5:Q47" si="3">SUM(C5:E5)</f>
        <v>132</v>
      </c>
      <c r="R5" s="30">
        <f t="shared" ref="R5:R47" si="4">SUM(F5:H5)</f>
        <v>519</v>
      </c>
      <c r="S5" s="30">
        <f t="shared" ref="S5:S47" si="5">SUM(I5:K5)</f>
        <v>906</v>
      </c>
      <c r="T5" s="54">
        <f t="shared" ref="T5:T47" si="6">SUM(L5:N5)</f>
        <v>1293</v>
      </c>
      <c r="U5" s="30">
        <f t="shared" ref="U5:U47" si="7">Q5+R5</f>
        <v>651</v>
      </c>
      <c r="V5" s="54">
        <f t="shared" ref="V5:V47" si="8">S5+T5</f>
        <v>2199</v>
      </c>
      <c r="W5" s="57"/>
      <c r="X5" s="64"/>
      <c r="Y5" s="67"/>
      <c r="Z5" s="69"/>
      <c r="AA5" s="64"/>
    </row>
    <row r="6" spans="1:27" ht="10.5" customHeight="1">
      <c r="A6" s="5">
        <f t="shared" si="0"/>
        <v>28856</v>
      </c>
      <c r="B6" s="11">
        <v>28856</v>
      </c>
      <c r="C6" s="23">
        <v>2</v>
      </c>
      <c r="D6" s="23">
        <f t="shared" ref="D6:N47" si="9">C6+43</f>
        <v>45</v>
      </c>
      <c r="E6" s="23">
        <f t="shared" si="9"/>
        <v>88</v>
      </c>
      <c r="F6" s="23">
        <f t="shared" si="9"/>
        <v>131</v>
      </c>
      <c r="G6" s="23">
        <f t="shared" si="9"/>
        <v>174</v>
      </c>
      <c r="H6" s="23">
        <f t="shared" si="9"/>
        <v>217</v>
      </c>
      <c r="I6" s="23">
        <f t="shared" si="9"/>
        <v>260</v>
      </c>
      <c r="J6" s="23">
        <f t="shared" si="9"/>
        <v>303</v>
      </c>
      <c r="K6" s="23">
        <f t="shared" si="9"/>
        <v>346</v>
      </c>
      <c r="L6" s="23">
        <f t="shared" si="9"/>
        <v>389</v>
      </c>
      <c r="M6" s="23">
        <f t="shared" si="9"/>
        <v>432</v>
      </c>
      <c r="N6" s="23">
        <f t="shared" si="9"/>
        <v>475</v>
      </c>
      <c r="O6" s="29">
        <f t="shared" si="2"/>
        <v>2862</v>
      </c>
      <c r="P6" s="30"/>
      <c r="Q6" s="49">
        <f t="shared" si="3"/>
        <v>135</v>
      </c>
      <c r="R6" s="30">
        <f t="shared" si="4"/>
        <v>522</v>
      </c>
      <c r="S6" s="30">
        <f t="shared" si="5"/>
        <v>909</v>
      </c>
      <c r="T6" s="54">
        <f t="shared" si="6"/>
        <v>1296</v>
      </c>
      <c r="U6" s="30">
        <f t="shared" si="7"/>
        <v>657</v>
      </c>
      <c r="V6" s="54">
        <f t="shared" si="8"/>
        <v>2205</v>
      </c>
      <c r="W6" s="57"/>
      <c r="X6" s="64"/>
      <c r="Y6" s="67"/>
      <c r="Z6" s="69"/>
      <c r="AA6" s="64"/>
    </row>
    <row r="7" spans="1:27" ht="10.5" customHeight="1">
      <c r="A7" s="5">
        <f t="shared" si="0"/>
        <v>29221</v>
      </c>
      <c r="B7" s="11">
        <v>29221</v>
      </c>
      <c r="C7" s="23">
        <v>3</v>
      </c>
      <c r="D7" s="23">
        <f t="shared" si="9"/>
        <v>46</v>
      </c>
      <c r="E7" s="23">
        <f t="shared" si="9"/>
        <v>89</v>
      </c>
      <c r="F7" s="23">
        <f t="shared" si="9"/>
        <v>132</v>
      </c>
      <c r="G7" s="23">
        <f t="shared" si="9"/>
        <v>175</v>
      </c>
      <c r="H7" s="23">
        <f t="shared" si="9"/>
        <v>218</v>
      </c>
      <c r="I7" s="23">
        <f t="shared" si="9"/>
        <v>261</v>
      </c>
      <c r="J7" s="23">
        <f t="shared" si="9"/>
        <v>304</v>
      </c>
      <c r="K7" s="23">
        <f t="shared" si="9"/>
        <v>347</v>
      </c>
      <c r="L7" s="23">
        <f t="shared" si="9"/>
        <v>390</v>
      </c>
      <c r="M7" s="23">
        <f t="shared" si="9"/>
        <v>433</v>
      </c>
      <c r="N7" s="23">
        <f t="shared" si="9"/>
        <v>476</v>
      </c>
      <c r="O7" s="29">
        <f t="shared" si="2"/>
        <v>2874</v>
      </c>
      <c r="P7" s="30"/>
      <c r="Q7" s="49">
        <f t="shared" si="3"/>
        <v>138</v>
      </c>
      <c r="R7" s="30">
        <f t="shared" si="4"/>
        <v>525</v>
      </c>
      <c r="S7" s="30">
        <f t="shared" si="5"/>
        <v>912</v>
      </c>
      <c r="T7" s="54">
        <f t="shared" si="6"/>
        <v>1299</v>
      </c>
      <c r="U7" s="30">
        <f t="shared" si="7"/>
        <v>663</v>
      </c>
      <c r="V7" s="54">
        <f t="shared" si="8"/>
        <v>2211</v>
      </c>
      <c r="W7" s="57"/>
      <c r="X7" s="64"/>
      <c r="Y7" s="67"/>
      <c r="Z7" s="69"/>
      <c r="AA7" s="64"/>
    </row>
    <row r="8" spans="1:27" ht="10.5" customHeight="1">
      <c r="A8" s="5">
        <f t="shared" si="0"/>
        <v>29587</v>
      </c>
      <c r="B8" s="11">
        <v>29587</v>
      </c>
      <c r="C8" s="23">
        <v>4</v>
      </c>
      <c r="D8" s="23">
        <f t="shared" si="9"/>
        <v>47</v>
      </c>
      <c r="E8" s="23">
        <f t="shared" si="9"/>
        <v>90</v>
      </c>
      <c r="F8" s="23">
        <f t="shared" si="9"/>
        <v>133</v>
      </c>
      <c r="G8" s="23">
        <f t="shared" si="9"/>
        <v>176</v>
      </c>
      <c r="H8" s="23">
        <f t="shared" si="9"/>
        <v>219</v>
      </c>
      <c r="I8" s="23">
        <f t="shared" si="9"/>
        <v>262</v>
      </c>
      <c r="J8" s="23">
        <f t="shared" si="9"/>
        <v>305</v>
      </c>
      <c r="K8" s="23">
        <f t="shared" si="9"/>
        <v>348</v>
      </c>
      <c r="L8" s="23">
        <f t="shared" si="9"/>
        <v>391</v>
      </c>
      <c r="M8" s="23">
        <f t="shared" si="9"/>
        <v>434</v>
      </c>
      <c r="N8" s="23">
        <f t="shared" si="9"/>
        <v>477</v>
      </c>
      <c r="O8" s="29">
        <f t="shared" si="2"/>
        <v>2886</v>
      </c>
      <c r="P8" s="30"/>
      <c r="Q8" s="49">
        <f t="shared" si="3"/>
        <v>141</v>
      </c>
      <c r="R8" s="30">
        <f t="shared" si="4"/>
        <v>528</v>
      </c>
      <c r="S8" s="30">
        <f t="shared" si="5"/>
        <v>915</v>
      </c>
      <c r="T8" s="54">
        <f t="shared" si="6"/>
        <v>1302</v>
      </c>
      <c r="U8" s="30">
        <f t="shared" si="7"/>
        <v>669</v>
      </c>
      <c r="V8" s="54">
        <f t="shared" si="8"/>
        <v>2217</v>
      </c>
      <c r="W8" s="57"/>
      <c r="X8" s="64"/>
      <c r="Y8" s="67"/>
      <c r="Z8" s="69"/>
      <c r="AA8" s="64"/>
    </row>
    <row r="9" spans="1:27" ht="10.5" customHeight="1">
      <c r="A9" s="5">
        <f t="shared" si="0"/>
        <v>29952</v>
      </c>
      <c r="B9" s="11">
        <v>29952</v>
      </c>
      <c r="C9" s="23">
        <v>5</v>
      </c>
      <c r="D9" s="23">
        <f t="shared" si="9"/>
        <v>48</v>
      </c>
      <c r="E9" s="23">
        <f t="shared" si="9"/>
        <v>91</v>
      </c>
      <c r="F9" s="23">
        <f t="shared" si="9"/>
        <v>134</v>
      </c>
      <c r="G9" s="23">
        <f t="shared" si="9"/>
        <v>177</v>
      </c>
      <c r="H9" s="23">
        <f t="shared" si="9"/>
        <v>220</v>
      </c>
      <c r="I9" s="23">
        <f t="shared" si="9"/>
        <v>263</v>
      </c>
      <c r="J9" s="23">
        <f t="shared" si="9"/>
        <v>306</v>
      </c>
      <c r="K9" s="23">
        <f t="shared" si="9"/>
        <v>349</v>
      </c>
      <c r="L9" s="23">
        <f t="shared" si="9"/>
        <v>392</v>
      </c>
      <c r="M9" s="23">
        <f t="shared" si="9"/>
        <v>435</v>
      </c>
      <c r="N9" s="23">
        <f t="shared" si="9"/>
        <v>478</v>
      </c>
      <c r="O9" s="29">
        <f t="shared" si="2"/>
        <v>2898</v>
      </c>
      <c r="P9" s="30"/>
      <c r="Q9" s="49">
        <f t="shared" si="3"/>
        <v>144</v>
      </c>
      <c r="R9" s="30">
        <f t="shared" si="4"/>
        <v>531</v>
      </c>
      <c r="S9" s="30">
        <f t="shared" si="5"/>
        <v>918</v>
      </c>
      <c r="T9" s="54">
        <f t="shared" si="6"/>
        <v>1305</v>
      </c>
      <c r="U9" s="30">
        <f t="shared" si="7"/>
        <v>675</v>
      </c>
      <c r="V9" s="54">
        <f t="shared" si="8"/>
        <v>2223</v>
      </c>
      <c r="W9" s="57"/>
      <c r="X9" s="64"/>
      <c r="Y9" s="67"/>
      <c r="Z9" s="69"/>
      <c r="AA9" s="64"/>
    </row>
    <row r="10" spans="1:27" ht="10.5" customHeight="1">
      <c r="A10" s="5">
        <f t="shared" si="0"/>
        <v>30317</v>
      </c>
      <c r="B10" s="11">
        <v>30317</v>
      </c>
      <c r="C10" s="23">
        <v>6</v>
      </c>
      <c r="D10" s="23">
        <f t="shared" si="9"/>
        <v>49</v>
      </c>
      <c r="E10" s="23">
        <f t="shared" si="9"/>
        <v>92</v>
      </c>
      <c r="F10" s="23">
        <f t="shared" si="9"/>
        <v>135</v>
      </c>
      <c r="G10" s="23">
        <f t="shared" si="9"/>
        <v>178</v>
      </c>
      <c r="H10" s="23">
        <f t="shared" si="9"/>
        <v>221</v>
      </c>
      <c r="I10" s="23">
        <f t="shared" si="9"/>
        <v>264</v>
      </c>
      <c r="J10" s="23">
        <f t="shared" si="9"/>
        <v>307</v>
      </c>
      <c r="K10" s="23">
        <f t="shared" si="9"/>
        <v>350</v>
      </c>
      <c r="L10" s="23">
        <f t="shared" si="9"/>
        <v>393</v>
      </c>
      <c r="M10" s="23">
        <f t="shared" si="9"/>
        <v>436</v>
      </c>
      <c r="N10" s="23">
        <f t="shared" si="9"/>
        <v>479</v>
      </c>
      <c r="O10" s="29">
        <f t="shared" si="2"/>
        <v>2910</v>
      </c>
      <c r="P10" s="30"/>
      <c r="Q10" s="49">
        <f t="shared" si="3"/>
        <v>147</v>
      </c>
      <c r="R10" s="30">
        <f t="shared" si="4"/>
        <v>534</v>
      </c>
      <c r="S10" s="30">
        <f t="shared" si="5"/>
        <v>921</v>
      </c>
      <c r="T10" s="54">
        <f t="shared" si="6"/>
        <v>1308</v>
      </c>
      <c r="U10" s="30">
        <f t="shared" si="7"/>
        <v>681</v>
      </c>
      <c r="V10" s="54">
        <f t="shared" si="8"/>
        <v>2229</v>
      </c>
      <c r="W10" s="57"/>
      <c r="X10" s="64"/>
      <c r="Y10" s="67"/>
      <c r="Z10" s="69"/>
      <c r="AA10" s="64"/>
    </row>
    <row r="11" spans="1:27" ht="10.5" customHeight="1">
      <c r="A11" s="5">
        <f t="shared" si="0"/>
        <v>30682</v>
      </c>
      <c r="B11" s="11">
        <v>30682</v>
      </c>
      <c r="C11" s="23">
        <v>7</v>
      </c>
      <c r="D11" s="23">
        <f t="shared" si="9"/>
        <v>50</v>
      </c>
      <c r="E11" s="23">
        <f t="shared" si="9"/>
        <v>93</v>
      </c>
      <c r="F11" s="23">
        <f t="shared" si="9"/>
        <v>136</v>
      </c>
      <c r="G11" s="23">
        <f t="shared" si="9"/>
        <v>179</v>
      </c>
      <c r="H11" s="23">
        <f t="shared" si="9"/>
        <v>222</v>
      </c>
      <c r="I11" s="23">
        <f t="shared" si="9"/>
        <v>265</v>
      </c>
      <c r="J11" s="23">
        <f t="shared" si="9"/>
        <v>308</v>
      </c>
      <c r="K11" s="23">
        <f t="shared" si="9"/>
        <v>351</v>
      </c>
      <c r="L11" s="23">
        <f t="shared" si="9"/>
        <v>394</v>
      </c>
      <c r="M11" s="23">
        <f t="shared" si="9"/>
        <v>437</v>
      </c>
      <c r="N11" s="23">
        <f t="shared" si="9"/>
        <v>480</v>
      </c>
      <c r="O11" s="29">
        <f t="shared" si="2"/>
        <v>2922</v>
      </c>
      <c r="P11" s="30"/>
      <c r="Q11" s="49">
        <f t="shared" si="3"/>
        <v>150</v>
      </c>
      <c r="R11" s="30">
        <f t="shared" si="4"/>
        <v>537</v>
      </c>
      <c r="S11" s="30">
        <f t="shared" si="5"/>
        <v>924</v>
      </c>
      <c r="T11" s="54">
        <f t="shared" si="6"/>
        <v>1311</v>
      </c>
      <c r="U11" s="30">
        <f t="shared" si="7"/>
        <v>687</v>
      </c>
      <c r="V11" s="54">
        <f t="shared" si="8"/>
        <v>2235</v>
      </c>
      <c r="W11" s="57"/>
      <c r="X11" s="64"/>
      <c r="Y11" s="67"/>
      <c r="Z11" s="69"/>
      <c r="AA11" s="64"/>
    </row>
    <row r="12" spans="1:27" ht="10.5" customHeight="1">
      <c r="A12" s="5">
        <f t="shared" si="0"/>
        <v>31048</v>
      </c>
      <c r="B12" s="11">
        <v>31048</v>
      </c>
      <c r="C12" s="23">
        <v>8</v>
      </c>
      <c r="D12" s="23">
        <f t="shared" si="9"/>
        <v>51</v>
      </c>
      <c r="E12" s="23">
        <f t="shared" si="9"/>
        <v>94</v>
      </c>
      <c r="F12" s="23">
        <f t="shared" si="9"/>
        <v>137</v>
      </c>
      <c r="G12" s="23">
        <f t="shared" si="9"/>
        <v>180</v>
      </c>
      <c r="H12" s="23">
        <f t="shared" si="9"/>
        <v>223</v>
      </c>
      <c r="I12" s="23">
        <f t="shared" si="9"/>
        <v>266</v>
      </c>
      <c r="J12" s="23">
        <f t="shared" si="9"/>
        <v>309</v>
      </c>
      <c r="K12" s="23">
        <f t="shared" si="9"/>
        <v>352</v>
      </c>
      <c r="L12" s="23">
        <f t="shared" si="9"/>
        <v>395</v>
      </c>
      <c r="M12" s="23">
        <f t="shared" si="9"/>
        <v>438</v>
      </c>
      <c r="N12" s="23">
        <f t="shared" si="9"/>
        <v>481</v>
      </c>
      <c r="O12" s="29">
        <f t="shared" si="2"/>
        <v>2934</v>
      </c>
      <c r="P12" s="30"/>
      <c r="Q12" s="49">
        <f t="shared" si="3"/>
        <v>153</v>
      </c>
      <c r="R12" s="30">
        <f t="shared" si="4"/>
        <v>540</v>
      </c>
      <c r="S12" s="30">
        <f t="shared" si="5"/>
        <v>927</v>
      </c>
      <c r="T12" s="54">
        <f t="shared" si="6"/>
        <v>1314</v>
      </c>
      <c r="U12" s="30">
        <f t="shared" si="7"/>
        <v>693</v>
      </c>
      <c r="V12" s="54">
        <f t="shared" si="8"/>
        <v>2241</v>
      </c>
      <c r="W12" s="57"/>
      <c r="X12" s="64"/>
      <c r="Y12" s="67"/>
      <c r="Z12" s="69"/>
      <c r="AA12" s="64"/>
    </row>
    <row r="13" spans="1:27" ht="10.5" customHeight="1">
      <c r="A13" s="5">
        <f t="shared" si="0"/>
        <v>31413</v>
      </c>
      <c r="B13" s="11">
        <v>31413</v>
      </c>
      <c r="C13" s="23">
        <v>9</v>
      </c>
      <c r="D13" s="23">
        <f t="shared" si="9"/>
        <v>52</v>
      </c>
      <c r="E13" s="23">
        <f t="shared" si="9"/>
        <v>95</v>
      </c>
      <c r="F13" s="23">
        <f t="shared" si="9"/>
        <v>138</v>
      </c>
      <c r="G13" s="23">
        <f t="shared" si="9"/>
        <v>181</v>
      </c>
      <c r="H13" s="23">
        <f t="shared" si="9"/>
        <v>224</v>
      </c>
      <c r="I13" s="23">
        <f t="shared" si="9"/>
        <v>267</v>
      </c>
      <c r="J13" s="23">
        <f t="shared" si="9"/>
        <v>310</v>
      </c>
      <c r="K13" s="23">
        <f t="shared" si="9"/>
        <v>353</v>
      </c>
      <c r="L13" s="23">
        <f t="shared" si="9"/>
        <v>396</v>
      </c>
      <c r="M13" s="23">
        <f t="shared" si="9"/>
        <v>439</v>
      </c>
      <c r="N13" s="23">
        <f t="shared" si="9"/>
        <v>482</v>
      </c>
      <c r="O13" s="29">
        <f t="shared" si="2"/>
        <v>2946</v>
      </c>
      <c r="P13" s="30"/>
      <c r="Q13" s="49">
        <f t="shared" si="3"/>
        <v>156</v>
      </c>
      <c r="R13" s="30">
        <f t="shared" si="4"/>
        <v>543</v>
      </c>
      <c r="S13" s="30">
        <f t="shared" si="5"/>
        <v>930</v>
      </c>
      <c r="T13" s="54">
        <f t="shared" si="6"/>
        <v>1317</v>
      </c>
      <c r="U13" s="30">
        <f t="shared" si="7"/>
        <v>699</v>
      </c>
      <c r="V13" s="54">
        <f t="shared" si="8"/>
        <v>2247</v>
      </c>
      <c r="W13" s="57"/>
      <c r="X13" s="64"/>
      <c r="Y13" s="67"/>
      <c r="Z13" s="69"/>
      <c r="AA13" s="64"/>
    </row>
    <row r="14" spans="1:27" ht="10.5" customHeight="1">
      <c r="A14" s="5">
        <f t="shared" si="0"/>
        <v>31778</v>
      </c>
      <c r="B14" s="11">
        <v>31778</v>
      </c>
      <c r="C14" s="23">
        <v>10</v>
      </c>
      <c r="D14" s="23">
        <f t="shared" si="9"/>
        <v>53</v>
      </c>
      <c r="E14" s="23">
        <f t="shared" si="9"/>
        <v>96</v>
      </c>
      <c r="F14" s="23">
        <f t="shared" si="9"/>
        <v>139</v>
      </c>
      <c r="G14" s="23">
        <f t="shared" si="9"/>
        <v>182</v>
      </c>
      <c r="H14" s="23">
        <f t="shared" si="9"/>
        <v>225</v>
      </c>
      <c r="I14" s="23">
        <f t="shared" si="9"/>
        <v>268</v>
      </c>
      <c r="J14" s="23">
        <f t="shared" si="9"/>
        <v>311</v>
      </c>
      <c r="K14" s="23">
        <f t="shared" si="9"/>
        <v>354</v>
      </c>
      <c r="L14" s="23">
        <f t="shared" si="9"/>
        <v>397</v>
      </c>
      <c r="M14" s="23">
        <f t="shared" si="9"/>
        <v>440</v>
      </c>
      <c r="N14" s="23">
        <f t="shared" si="9"/>
        <v>483</v>
      </c>
      <c r="O14" s="29">
        <f t="shared" si="2"/>
        <v>2958</v>
      </c>
      <c r="P14" s="30"/>
      <c r="Q14" s="49">
        <f t="shared" si="3"/>
        <v>159</v>
      </c>
      <c r="R14" s="30">
        <f t="shared" si="4"/>
        <v>546</v>
      </c>
      <c r="S14" s="30">
        <f t="shared" si="5"/>
        <v>933</v>
      </c>
      <c r="T14" s="54">
        <f t="shared" si="6"/>
        <v>1320</v>
      </c>
      <c r="U14" s="30">
        <f t="shared" si="7"/>
        <v>705</v>
      </c>
      <c r="V14" s="54">
        <f t="shared" si="8"/>
        <v>2253</v>
      </c>
      <c r="W14" s="57"/>
      <c r="X14" s="64"/>
      <c r="Y14" s="67"/>
      <c r="Z14" s="69"/>
      <c r="AA14" s="64"/>
    </row>
    <row r="15" spans="1:27" ht="10.5" customHeight="1">
      <c r="A15" s="5">
        <f t="shared" si="0"/>
        <v>32143</v>
      </c>
      <c r="B15" s="11">
        <v>32143</v>
      </c>
      <c r="C15" s="23">
        <v>11</v>
      </c>
      <c r="D15" s="23">
        <f t="shared" si="9"/>
        <v>54</v>
      </c>
      <c r="E15" s="23">
        <f t="shared" si="9"/>
        <v>97</v>
      </c>
      <c r="F15" s="23">
        <f t="shared" si="9"/>
        <v>140</v>
      </c>
      <c r="G15" s="23">
        <f t="shared" si="9"/>
        <v>183</v>
      </c>
      <c r="H15" s="23">
        <f t="shared" si="9"/>
        <v>226</v>
      </c>
      <c r="I15" s="23">
        <f t="shared" si="9"/>
        <v>269</v>
      </c>
      <c r="J15" s="23">
        <f t="shared" si="9"/>
        <v>312</v>
      </c>
      <c r="K15" s="23">
        <f t="shared" si="9"/>
        <v>355</v>
      </c>
      <c r="L15" s="23">
        <f t="shared" si="9"/>
        <v>398</v>
      </c>
      <c r="M15" s="23">
        <f t="shared" si="9"/>
        <v>441</v>
      </c>
      <c r="N15" s="23">
        <f t="shared" si="9"/>
        <v>484</v>
      </c>
      <c r="O15" s="29">
        <f t="shared" si="2"/>
        <v>2970</v>
      </c>
      <c r="P15" s="30"/>
      <c r="Q15" s="49">
        <f t="shared" si="3"/>
        <v>162</v>
      </c>
      <c r="R15" s="30">
        <f t="shared" si="4"/>
        <v>549</v>
      </c>
      <c r="S15" s="30">
        <f t="shared" si="5"/>
        <v>936</v>
      </c>
      <c r="T15" s="54">
        <f t="shared" si="6"/>
        <v>1323</v>
      </c>
      <c r="U15" s="30">
        <f t="shared" si="7"/>
        <v>711</v>
      </c>
      <c r="V15" s="54">
        <f t="shared" si="8"/>
        <v>2259</v>
      </c>
      <c r="W15" s="57"/>
      <c r="X15" s="64"/>
      <c r="Y15" s="67"/>
      <c r="Z15" s="69"/>
      <c r="AA15" s="64"/>
    </row>
    <row r="16" spans="1:27" ht="10.5" customHeight="1">
      <c r="A16" s="5">
        <f t="shared" si="0"/>
        <v>32509</v>
      </c>
      <c r="B16" s="11">
        <v>32509</v>
      </c>
      <c r="C16" s="23">
        <v>12</v>
      </c>
      <c r="D16" s="23">
        <f t="shared" si="9"/>
        <v>55</v>
      </c>
      <c r="E16" s="23">
        <f t="shared" si="9"/>
        <v>98</v>
      </c>
      <c r="F16" s="23">
        <f t="shared" si="9"/>
        <v>141</v>
      </c>
      <c r="G16" s="23">
        <f t="shared" si="9"/>
        <v>184</v>
      </c>
      <c r="H16" s="23">
        <f t="shared" si="9"/>
        <v>227</v>
      </c>
      <c r="I16" s="23">
        <f t="shared" si="9"/>
        <v>270</v>
      </c>
      <c r="J16" s="23">
        <f t="shared" si="9"/>
        <v>313</v>
      </c>
      <c r="K16" s="23">
        <f t="shared" si="9"/>
        <v>356</v>
      </c>
      <c r="L16" s="23">
        <f t="shared" si="9"/>
        <v>399</v>
      </c>
      <c r="M16" s="23">
        <f t="shared" si="9"/>
        <v>442</v>
      </c>
      <c r="N16" s="23">
        <f t="shared" si="9"/>
        <v>485</v>
      </c>
      <c r="O16" s="29">
        <f t="shared" si="2"/>
        <v>2982</v>
      </c>
      <c r="P16" s="30"/>
      <c r="Q16" s="49">
        <f t="shared" si="3"/>
        <v>165</v>
      </c>
      <c r="R16" s="30">
        <f t="shared" si="4"/>
        <v>552</v>
      </c>
      <c r="S16" s="30">
        <f t="shared" si="5"/>
        <v>939</v>
      </c>
      <c r="T16" s="54">
        <f t="shared" si="6"/>
        <v>1326</v>
      </c>
      <c r="U16" s="30">
        <f t="shared" si="7"/>
        <v>717</v>
      </c>
      <c r="V16" s="54">
        <f t="shared" si="8"/>
        <v>2265</v>
      </c>
      <c r="W16" s="57"/>
      <c r="X16" s="64"/>
      <c r="Y16" s="67"/>
      <c r="Z16" s="69"/>
      <c r="AA16" s="64"/>
    </row>
    <row r="17" spans="1:27" ht="10.5" customHeight="1">
      <c r="A17" s="5">
        <f t="shared" si="0"/>
        <v>32874</v>
      </c>
      <c r="B17" s="11">
        <v>32874</v>
      </c>
      <c r="C17" s="23">
        <v>13</v>
      </c>
      <c r="D17" s="23">
        <f t="shared" si="9"/>
        <v>56</v>
      </c>
      <c r="E17" s="23">
        <f t="shared" si="9"/>
        <v>99</v>
      </c>
      <c r="F17" s="23">
        <f t="shared" si="9"/>
        <v>142</v>
      </c>
      <c r="G17" s="23">
        <f t="shared" si="9"/>
        <v>185</v>
      </c>
      <c r="H17" s="23">
        <f t="shared" si="9"/>
        <v>228</v>
      </c>
      <c r="I17" s="23">
        <f t="shared" si="9"/>
        <v>271</v>
      </c>
      <c r="J17" s="23">
        <f t="shared" si="9"/>
        <v>314</v>
      </c>
      <c r="K17" s="23">
        <f t="shared" si="9"/>
        <v>357</v>
      </c>
      <c r="L17" s="23">
        <f t="shared" si="9"/>
        <v>400</v>
      </c>
      <c r="M17" s="23">
        <f t="shared" si="9"/>
        <v>443</v>
      </c>
      <c r="N17" s="23">
        <f t="shared" si="9"/>
        <v>486</v>
      </c>
      <c r="O17" s="29">
        <f t="shared" si="2"/>
        <v>2994</v>
      </c>
      <c r="P17" s="30"/>
      <c r="Q17" s="49">
        <f t="shared" si="3"/>
        <v>168</v>
      </c>
      <c r="R17" s="30">
        <f t="shared" si="4"/>
        <v>555</v>
      </c>
      <c r="S17" s="30">
        <f t="shared" si="5"/>
        <v>942</v>
      </c>
      <c r="T17" s="54">
        <f t="shared" si="6"/>
        <v>1329</v>
      </c>
      <c r="U17" s="30">
        <f t="shared" si="7"/>
        <v>723</v>
      </c>
      <c r="V17" s="54">
        <f t="shared" si="8"/>
        <v>2271</v>
      </c>
      <c r="W17" s="57"/>
      <c r="X17" s="64"/>
      <c r="Y17" s="67"/>
      <c r="Z17" s="69"/>
      <c r="AA17" s="64"/>
    </row>
    <row r="18" spans="1:27" ht="10.5" customHeight="1">
      <c r="A18" s="5">
        <f t="shared" si="0"/>
        <v>33239</v>
      </c>
      <c r="B18" s="11">
        <v>33239</v>
      </c>
      <c r="C18" s="23">
        <v>14</v>
      </c>
      <c r="D18" s="23">
        <f t="shared" si="9"/>
        <v>57</v>
      </c>
      <c r="E18" s="23">
        <f t="shared" si="9"/>
        <v>100</v>
      </c>
      <c r="F18" s="23">
        <f t="shared" si="9"/>
        <v>143</v>
      </c>
      <c r="G18" s="23">
        <f t="shared" si="9"/>
        <v>186</v>
      </c>
      <c r="H18" s="23">
        <f t="shared" si="9"/>
        <v>229</v>
      </c>
      <c r="I18" s="23">
        <f t="shared" si="9"/>
        <v>272</v>
      </c>
      <c r="J18" s="23">
        <f t="shared" si="9"/>
        <v>315</v>
      </c>
      <c r="K18" s="23">
        <f t="shared" si="9"/>
        <v>358</v>
      </c>
      <c r="L18" s="23">
        <f t="shared" si="9"/>
        <v>401</v>
      </c>
      <c r="M18" s="23">
        <f t="shared" si="9"/>
        <v>444</v>
      </c>
      <c r="N18" s="23">
        <f t="shared" si="9"/>
        <v>487</v>
      </c>
      <c r="O18" s="29">
        <f t="shared" si="2"/>
        <v>3006</v>
      </c>
      <c r="P18" s="30"/>
      <c r="Q18" s="49">
        <f t="shared" si="3"/>
        <v>171</v>
      </c>
      <c r="R18" s="30">
        <f t="shared" si="4"/>
        <v>558</v>
      </c>
      <c r="S18" s="30">
        <f t="shared" si="5"/>
        <v>945</v>
      </c>
      <c r="T18" s="54">
        <f t="shared" si="6"/>
        <v>1332</v>
      </c>
      <c r="U18" s="30">
        <f t="shared" si="7"/>
        <v>729</v>
      </c>
      <c r="V18" s="54">
        <f t="shared" si="8"/>
        <v>2277</v>
      </c>
      <c r="W18" s="57"/>
      <c r="X18" s="64"/>
      <c r="Y18" s="67"/>
      <c r="Z18" s="69"/>
      <c r="AA18" s="64"/>
    </row>
    <row r="19" spans="1:27" ht="10.5" customHeight="1">
      <c r="A19" s="5">
        <f t="shared" si="0"/>
        <v>33604</v>
      </c>
      <c r="B19" s="11">
        <v>33604</v>
      </c>
      <c r="C19" s="23">
        <v>15</v>
      </c>
      <c r="D19" s="23">
        <f t="shared" si="9"/>
        <v>58</v>
      </c>
      <c r="E19" s="23">
        <f t="shared" si="9"/>
        <v>101</v>
      </c>
      <c r="F19" s="23">
        <f t="shared" si="9"/>
        <v>144</v>
      </c>
      <c r="G19" s="23">
        <f t="shared" si="9"/>
        <v>187</v>
      </c>
      <c r="H19" s="23">
        <f t="shared" si="9"/>
        <v>230</v>
      </c>
      <c r="I19" s="23">
        <f t="shared" si="9"/>
        <v>273</v>
      </c>
      <c r="J19" s="23">
        <f t="shared" si="9"/>
        <v>316</v>
      </c>
      <c r="K19" s="23">
        <f t="shared" si="9"/>
        <v>359</v>
      </c>
      <c r="L19" s="23">
        <f t="shared" si="9"/>
        <v>402</v>
      </c>
      <c r="M19" s="23">
        <f t="shared" si="9"/>
        <v>445</v>
      </c>
      <c r="N19" s="23">
        <f t="shared" si="9"/>
        <v>488</v>
      </c>
      <c r="O19" s="29">
        <f t="shared" si="2"/>
        <v>3018</v>
      </c>
      <c r="P19" s="30"/>
      <c r="Q19" s="49">
        <f t="shared" si="3"/>
        <v>174</v>
      </c>
      <c r="R19" s="30">
        <f t="shared" si="4"/>
        <v>561</v>
      </c>
      <c r="S19" s="30">
        <f t="shared" si="5"/>
        <v>948</v>
      </c>
      <c r="T19" s="54">
        <f t="shared" si="6"/>
        <v>1335</v>
      </c>
      <c r="U19" s="30">
        <f t="shared" si="7"/>
        <v>735</v>
      </c>
      <c r="V19" s="54">
        <f t="shared" si="8"/>
        <v>2283</v>
      </c>
      <c r="W19" s="57"/>
      <c r="X19" s="64"/>
      <c r="Y19" s="67"/>
      <c r="Z19" s="69"/>
      <c r="AA19" s="64"/>
    </row>
    <row r="20" spans="1:27" ht="10.5" customHeight="1">
      <c r="A20" s="5">
        <f t="shared" si="0"/>
        <v>33970</v>
      </c>
      <c r="B20" s="11">
        <v>33970</v>
      </c>
      <c r="C20" s="23">
        <v>16</v>
      </c>
      <c r="D20" s="23">
        <f t="shared" si="9"/>
        <v>59</v>
      </c>
      <c r="E20" s="23">
        <f t="shared" si="9"/>
        <v>102</v>
      </c>
      <c r="F20" s="23">
        <f t="shared" si="9"/>
        <v>145</v>
      </c>
      <c r="G20" s="23">
        <f t="shared" si="9"/>
        <v>188</v>
      </c>
      <c r="H20" s="23">
        <f t="shared" si="9"/>
        <v>231</v>
      </c>
      <c r="I20" s="23">
        <f t="shared" si="9"/>
        <v>274</v>
      </c>
      <c r="J20" s="23">
        <f t="shared" si="9"/>
        <v>317</v>
      </c>
      <c r="K20" s="23">
        <f t="shared" si="9"/>
        <v>360</v>
      </c>
      <c r="L20" s="23">
        <f t="shared" si="9"/>
        <v>403</v>
      </c>
      <c r="M20" s="23">
        <f t="shared" si="9"/>
        <v>446</v>
      </c>
      <c r="N20" s="23">
        <f t="shared" si="9"/>
        <v>489</v>
      </c>
      <c r="O20" s="29">
        <f t="shared" si="2"/>
        <v>3030</v>
      </c>
      <c r="P20" s="30"/>
      <c r="Q20" s="49">
        <f t="shared" si="3"/>
        <v>177</v>
      </c>
      <c r="R20" s="30">
        <f t="shared" si="4"/>
        <v>564</v>
      </c>
      <c r="S20" s="30">
        <f t="shared" si="5"/>
        <v>951</v>
      </c>
      <c r="T20" s="54">
        <f t="shared" si="6"/>
        <v>1338</v>
      </c>
      <c r="U20" s="30">
        <f t="shared" si="7"/>
        <v>741</v>
      </c>
      <c r="V20" s="54">
        <f t="shared" si="8"/>
        <v>2289</v>
      </c>
      <c r="W20" s="57"/>
      <c r="X20" s="64"/>
      <c r="Y20" s="67"/>
      <c r="Z20" s="69"/>
      <c r="AA20" s="64"/>
    </row>
    <row r="21" spans="1:27" ht="10.5" customHeight="1">
      <c r="A21" s="5">
        <f t="shared" si="0"/>
        <v>34335</v>
      </c>
      <c r="B21" s="11">
        <v>34335</v>
      </c>
      <c r="C21" s="23">
        <v>17</v>
      </c>
      <c r="D21" s="23">
        <f t="shared" si="9"/>
        <v>60</v>
      </c>
      <c r="E21" s="23">
        <f t="shared" si="9"/>
        <v>103</v>
      </c>
      <c r="F21" s="23">
        <f t="shared" si="9"/>
        <v>146</v>
      </c>
      <c r="G21" s="23">
        <f t="shared" si="9"/>
        <v>189</v>
      </c>
      <c r="H21" s="23">
        <f t="shared" si="9"/>
        <v>232</v>
      </c>
      <c r="I21" s="23">
        <f t="shared" si="9"/>
        <v>275</v>
      </c>
      <c r="J21" s="23">
        <f t="shared" si="9"/>
        <v>318</v>
      </c>
      <c r="K21" s="23">
        <f t="shared" si="9"/>
        <v>361</v>
      </c>
      <c r="L21" s="23">
        <f t="shared" si="9"/>
        <v>404</v>
      </c>
      <c r="M21" s="23">
        <f t="shared" si="9"/>
        <v>447</v>
      </c>
      <c r="N21" s="23">
        <f t="shared" si="9"/>
        <v>490</v>
      </c>
      <c r="O21" s="29">
        <f t="shared" si="2"/>
        <v>3042</v>
      </c>
      <c r="P21" s="30"/>
      <c r="Q21" s="49">
        <f t="shared" si="3"/>
        <v>180</v>
      </c>
      <c r="R21" s="30">
        <f t="shared" si="4"/>
        <v>567</v>
      </c>
      <c r="S21" s="30">
        <f t="shared" si="5"/>
        <v>954</v>
      </c>
      <c r="T21" s="54">
        <f t="shared" si="6"/>
        <v>1341</v>
      </c>
      <c r="U21" s="30">
        <f t="shared" si="7"/>
        <v>747</v>
      </c>
      <c r="V21" s="54">
        <f t="shared" si="8"/>
        <v>2295</v>
      </c>
      <c r="W21" s="57"/>
      <c r="X21" s="64"/>
      <c r="Y21" s="67"/>
      <c r="Z21" s="69"/>
      <c r="AA21" s="64"/>
    </row>
    <row r="22" spans="1:27" ht="10.5" customHeight="1">
      <c r="A22" s="5">
        <f t="shared" si="0"/>
        <v>34700</v>
      </c>
      <c r="B22" s="11">
        <v>34700</v>
      </c>
      <c r="C22" s="23">
        <v>18</v>
      </c>
      <c r="D22" s="23">
        <f t="shared" si="9"/>
        <v>61</v>
      </c>
      <c r="E22" s="23">
        <f t="shared" si="9"/>
        <v>104</v>
      </c>
      <c r="F22" s="23">
        <f t="shared" si="9"/>
        <v>147</v>
      </c>
      <c r="G22" s="23">
        <f t="shared" si="9"/>
        <v>190</v>
      </c>
      <c r="H22" s="23">
        <f t="shared" si="9"/>
        <v>233</v>
      </c>
      <c r="I22" s="23">
        <f t="shared" si="9"/>
        <v>276</v>
      </c>
      <c r="J22" s="23">
        <f t="shared" si="9"/>
        <v>319</v>
      </c>
      <c r="K22" s="23">
        <f t="shared" si="9"/>
        <v>362</v>
      </c>
      <c r="L22" s="23">
        <f t="shared" si="9"/>
        <v>405</v>
      </c>
      <c r="M22" s="23">
        <f t="shared" si="9"/>
        <v>448</v>
      </c>
      <c r="N22" s="23">
        <f t="shared" si="9"/>
        <v>491</v>
      </c>
      <c r="O22" s="29">
        <f t="shared" si="2"/>
        <v>3054</v>
      </c>
      <c r="P22" s="30"/>
      <c r="Q22" s="49">
        <f t="shared" si="3"/>
        <v>183</v>
      </c>
      <c r="R22" s="30">
        <f t="shared" si="4"/>
        <v>570</v>
      </c>
      <c r="S22" s="30">
        <f t="shared" si="5"/>
        <v>957</v>
      </c>
      <c r="T22" s="54">
        <f t="shared" si="6"/>
        <v>1344</v>
      </c>
      <c r="U22" s="30">
        <f t="shared" si="7"/>
        <v>753</v>
      </c>
      <c r="V22" s="54">
        <f t="shared" si="8"/>
        <v>2301</v>
      </c>
      <c r="W22" s="57"/>
      <c r="X22" s="64"/>
      <c r="Y22" s="67"/>
      <c r="Z22" s="69"/>
      <c r="AA22" s="64"/>
    </row>
    <row r="23" spans="1:27" ht="10.5" customHeight="1">
      <c r="A23" s="5">
        <f t="shared" si="0"/>
        <v>35065</v>
      </c>
      <c r="B23" s="11">
        <v>35065</v>
      </c>
      <c r="C23" s="23">
        <v>19</v>
      </c>
      <c r="D23" s="23">
        <f t="shared" si="9"/>
        <v>62</v>
      </c>
      <c r="E23" s="23">
        <f t="shared" si="9"/>
        <v>105</v>
      </c>
      <c r="F23" s="23">
        <f t="shared" si="9"/>
        <v>148</v>
      </c>
      <c r="G23" s="23">
        <f t="shared" si="9"/>
        <v>191</v>
      </c>
      <c r="H23" s="23">
        <f t="shared" si="9"/>
        <v>234</v>
      </c>
      <c r="I23" s="23">
        <f t="shared" si="9"/>
        <v>277</v>
      </c>
      <c r="J23" s="23">
        <f t="shared" si="9"/>
        <v>320</v>
      </c>
      <c r="K23" s="23">
        <f t="shared" si="9"/>
        <v>363</v>
      </c>
      <c r="L23" s="23">
        <f t="shared" si="9"/>
        <v>406</v>
      </c>
      <c r="M23" s="23">
        <f t="shared" si="9"/>
        <v>449</v>
      </c>
      <c r="N23" s="23">
        <f t="shared" si="9"/>
        <v>492</v>
      </c>
      <c r="O23" s="29">
        <f t="shared" si="2"/>
        <v>3066</v>
      </c>
      <c r="P23" s="30"/>
      <c r="Q23" s="49">
        <f t="shared" si="3"/>
        <v>186</v>
      </c>
      <c r="R23" s="30">
        <f t="shared" si="4"/>
        <v>573</v>
      </c>
      <c r="S23" s="30">
        <f t="shared" si="5"/>
        <v>960</v>
      </c>
      <c r="T23" s="54">
        <f t="shared" si="6"/>
        <v>1347</v>
      </c>
      <c r="U23" s="30">
        <f t="shared" si="7"/>
        <v>759</v>
      </c>
      <c r="V23" s="54">
        <f t="shared" si="8"/>
        <v>2307</v>
      </c>
      <c r="W23" s="57"/>
      <c r="X23" s="64"/>
      <c r="Y23" s="67"/>
      <c r="Z23" s="69"/>
      <c r="AA23" s="64"/>
    </row>
    <row r="24" spans="1:27" ht="10.5" customHeight="1">
      <c r="A24" s="5">
        <f t="shared" si="0"/>
        <v>35431</v>
      </c>
      <c r="B24" s="11">
        <v>35431</v>
      </c>
      <c r="C24" s="23">
        <v>20</v>
      </c>
      <c r="D24" s="23">
        <f t="shared" si="9"/>
        <v>63</v>
      </c>
      <c r="E24" s="23">
        <f t="shared" si="9"/>
        <v>106</v>
      </c>
      <c r="F24" s="23">
        <f t="shared" si="9"/>
        <v>149</v>
      </c>
      <c r="G24" s="23">
        <f t="shared" si="9"/>
        <v>192</v>
      </c>
      <c r="H24" s="23">
        <f t="shared" si="9"/>
        <v>235</v>
      </c>
      <c r="I24" s="23">
        <f t="shared" si="9"/>
        <v>278</v>
      </c>
      <c r="J24" s="23">
        <f t="shared" si="9"/>
        <v>321</v>
      </c>
      <c r="K24" s="23">
        <f t="shared" si="9"/>
        <v>364</v>
      </c>
      <c r="L24" s="23">
        <f t="shared" si="9"/>
        <v>407</v>
      </c>
      <c r="M24" s="23">
        <f t="shared" si="9"/>
        <v>450</v>
      </c>
      <c r="N24" s="23">
        <f t="shared" si="9"/>
        <v>493</v>
      </c>
      <c r="O24" s="29">
        <f t="shared" si="2"/>
        <v>3078</v>
      </c>
      <c r="P24" s="30"/>
      <c r="Q24" s="49">
        <f t="shared" si="3"/>
        <v>189</v>
      </c>
      <c r="R24" s="30">
        <f t="shared" si="4"/>
        <v>576</v>
      </c>
      <c r="S24" s="30">
        <f t="shared" si="5"/>
        <v>963</v>
      </c>
      <c r="T24" s="54">
        <f t="shared" si="6"/>
        <v>1350</v>
      </c>
      <c r="U24" s="30">
        <f t="shared" si="7"/>
        <v>765</v>
      </c>
      <c r="V24" s="54">
        <f t="shared" si="8"/>
        <v>2313</v>
      </c>
      <c r="W24" s="57"/>
      <c r="X24" s="64"/>
      <c r="Y24" s="67"/>
      <c r="Z24" s="69"/>
      <c r="AA24" s="64"/>
    </row>
    <row r="25" spans="1:27" ht="10.5" customHeight="1">
      <c r="A25" s="5">
        <f t="shared" si="0"/>
        <v>35796</v>
      </c>
      <c r="B25" s="11">
        <v>35796</v>
      </c>
      <c r="C25" s="23">
        <v>21</v>
      </c>
      <c r="D25" s="23">
        <f t="shared" si="9"/>
        <v>64</v>
      </c>
      <c r="E25" s="23">
        <f t="shared" si="9"/>
        <v>107</v>
      </c>
      <c r="F25" s="23">
        <f t="shared" si="9"/>
        <v>150</v>
      </c>
      <c r="G25" s="23">
        <f t="shared" si="9"/>
        <v>193</v>
      </c>
      <c r="H25" s="23">
        <f t="shared" si="9"/>
        <v>236</v>
      </c>
      <c r="I25" s="23">
        <f t="shared" si="9"/>
        <v>279</v>
      </c>
      <c r="J25" s="23">
        <f t="shared" si="9"/>
        <v>322</v>
      </c>
      <c r="K25" s="23">
        <f t="shared" si="9"/>
        <v>365</v>
      </c>
      <c r="L25" s="23">
        <f t="shared" si="9"/>
        <v>408</v>
      </c>
      <c r="M25" s="23">
        <f t="shared" si="9"/>
        <v>451</v>
      </c>
      <c r="N25" s="23">
        <f t="shared" si="9"/>
        <v>494</v>
      </c>
      <c r="O25" s="29">
        <f t="shared" si="2"/>
        <v>3090</v>
      </c>
      <c r="P25" s="30"/>
      <c r="Q25" s="49">
        <f t="shared" si="3"/>
        <v>192</v>
      </c>
      <c r="R25" s="30">
        <f t="shared" si="4"/>
        <v>579</v>
      </c>
      <c r="S25" s="30">
        <f t="shared" si="5"/>
        <v>966</v>
      </c>
      <c r="T25" s="54">
        <f t="shared" si="6"/>
        <v>1353</v>
      </c>
      <c r="U25" s="30">
        <f t="shared" si="7"/>
        <v>771</v>
      </c>
      <c r="V25" s="54">
        <f t="shared" si="8"/>
        <v>2319</v>
      </c>
      <c r="W25" s="57"/>
      <c r="X25" s="64"/>
      <c r="Y25" s="67"/>
      <c r="Z25" s="69"/>
      <c r="AA25" s="64"/>
    </row>
    <row r="26" spans="1:27" ht="10.5" customHeight="1">
      <c r="A26" s="5">
        <f t="shared" si="0"/>
        <v>36161</v>
      </c>
      <c r="B26" s="11">
        <v>36161</v>
      </c>
      <c r="C26" s="23">
        <v>22</v>
      </c>
      <c r="D26" s="23">
        <f t="shared" si="9"/>
        <v>65</v>
      </c>
      <c r="E26" s="23">
        <f t="shared" si="9"/>
        <v>108</v>
      </c>
      <c r="F26" s="23">
        <f t="shared" si="9"/>
        <v>151</v>
      </c>
      <c r="G26" s="23">
        <f t="shared" si="9"/>
        <v>194</v>
      </c>
      <c r="H26" s="23">
        <f t="shared" si="9"/>
        <v>237</v>
      </c>
      <c r="I26" s="23">
        <f t="shared" si="9"/>
        <v>280</v>
      </c>
      <c r="J26" s="23">
        <f t="shared" si="9"/>
        <v>323</v>
      </c>
      <c r="K26" s="23">
        <f t="shared" si="9"/>
        <v>366</v>
      </c>
      <c r="L26" s="23">
        <f t="shared" si="9"/>
        <v>409</v>
      </c>
      <c r="M26" s="23">
        <f t="shared" si="9"/>
        <v>452</v>
      </c>
      <c r="N26" s="23">
        <f t="shared" si="9"/>
        <v>495</v>
      </c>
      <c r="O26" s="29">
        <f t="shared" si="2"/>
        <v>3102</v>
      </c>
      <c r="P26" s="30"/>
      <c r="Q26" s="49">
        <f t="shared" si="3"/>
        <v>195</v>
      </c>
      <c r="R26" s="30">
        <f t="shared" si="4"/>
        <v>582</v>
      </c>
      <c r="S26" s="30">
        <f t="shared" si="5"/>
        <v>969</v>
      </c>
      <c r="T26" s="54">
        <f t="shared" si="6"/>
        <v>1356</v>
      </c>
      <c r="U26" s="30">
        <f t="shared" si="7"/>
        <v>777</v>
      </c>
      <c r="V26" s="54">
        <f t="shared" si="8"/>
        <v>2325</v>
      </c>
      <c r="W26" s="57"/>
      <c r="X26" s="64"/>
      <c r="Y26" s="67"/>
      <c r="Z26" s="69"/>
      <c r="AA26" s="64"/>
    </row>
    <row r="27" spans="1:27" ht="10.5" customHeight="1">
      <c r="A27" s="5">
        <f t="shared" si="0"/>
        <v>36526</v>
      </c>
      <c r="B27" s="11">
        <v>36526</v>
      </c>
      <c r="C27" s="23">
        <v>23</v>
      </c>
      <c r="D27" s="23">
        <f t="shared" si="9"/>
        <v>66</v>
      </c>
      <c r="E27" s="23">
        <f t="shared" si="9"/>
        <v>109</v>
      </c>
      <c r="F27" s="23">
        <f t="shared" si="9"/>
        <v>152</v>
      </c>
      <c r="G27" s="23">
        <f t="shared" si="9"/>
        <v>195</v>
      </c>
      <c r="H27" s="23">
        <f t="shared" ref="E27:N42" si="10">G27+43</f>
        <v>238</v>
      </c>
      <c r="I27" s="23">
        <f t="shared" si="10"/>
        <v>281</v>
      </c>
      <c r="J27" s="23">
        <f t="shared" si="10"/>
        <v>324</v>
      </c>
      <c r="K27" s="23">
        <f t="shared" si="10"/>
        <v>367</v>
      </c>
      <c r="L27" s="23">
        <f t="shared" si="10"/>
        <v>410</v>
      </c>
      <c r="M27" s="23">
        <f t="shared" si="10"/>
        <v>453</v>
      </c>
      <c r="N27" s="23">
        <f t="shared" si="10"/>
        <v>496</v>
      </c>
      <c r="O27" s="29">
        <f t="shared" si="2"/>
        <v>3114</v>
      </c>
      <c r="P27" s="30"/>
      <c r="Q27" s="49">
        <f t="shared" si="3"/>
        <v>198</v>
      </c>
      <c r="R27" s="30">
        <f t="shared" si="4"/>
        <v>585</v>
      </c>
      <c r="S27" s="30">
        <f t="shared" si="5"/>
        <v>972</v>
      </c>
      <c r="T27" s="54">
        <f t="shared" si="6"/>
        <v>1359</v>
      </c>
      <c r="U27" s="30">
        <f t="shared" si="7"/>
        <v>783</v>
      </c>
      <c r="V27" s="54">
        <f t="shared" si="8"/>
        <v>2331</v>
      </c>
      <c r="W27" s="57"/>
      <c r="X27" s="64"/>
      <c r="Y27" s="67"/>
      <c r="Z27" s="69"/>
      <c r="AA27" s="64"/>
    </row>
    <row r="28" spans="1:27" ht="10.5" customHeight="1">
      <c r="A28" s="5">
        <f t="shared" si="0"/>
        <v>36892</v>
      </c>
      <c r="B28" s="11">
        <v>36892</v>
      </c>
      <c r="C28" s="23">
        <v>24</v>
      </c>
      <c r="D28" s="23">
        <f t="shared" si="9"/>
        <v>67</v>
      </c>
      <c r="E28" s="23">
        <f t="shared" si="10"/>
        <v>110</v>
      </c>
      <c r="F28" s="23">
        <f t="shared" si="10"/>
        <v>153</v>
      </c>
      <c r="G28" s="23">
        <f t="shared" si="10"/>
        <v>196</v>
      </c>
      <c r="H28" s="23">
        <f t="shared" si="10"/>
        <v>239</v>
      </c>
      <c r="I28" s="23">
        <f t="shared" si="10"/>
        <v>282</v>
      </c>
      <c r="J28" s="23">
        <f t="shared" si="10"/>
        <v>325</v>
      </c>
      <c r="K28" s="23">
        <f t="shared" si="10"/>
        <v>368</v>
      </c>
      <c r="L28" s="23">
        <f t="shared" si="10"/>
        <v>411</v>
      </c>
      <c r="M28" s="23">
        <f t="shared" si="10"/>
        <v>454</v>
      </c>
      <c r="N28" s="23">
        <f t="shared" si="10"/>
        <v>497</v>
      </c>
      <c r="O28" s="29">
        <f t="shared" si="2"/>
        <v>3126</v>
      </c>
      <c r="P28" s="30"/>
      <c r="Q28" s="49">
        <f t="shared" si="3"/>
        <v>201</v>
      </c>
      <c r="R28" s="30">
        <f t="shared" si="4"/>
        <v>588</v>
      </c>
      <c r="S28" s="30">
        <f t="shared" si="5"/>
        <v>975</v>
      </c>
      <c r="T28" s="54">
        <f t="shared" si="6"/>
        <v>1362</v>
      </c>
      <c r="U28" s="30">
        <f t="shared" si="7"/>
        <v>789</v>
      </c>
      <c r="V28" s="54">
        <f t="shared" si="8"/>
        <v>2337</v>
      </c>
      <c r="W28" s="57"/>
      <c r="X28" s="64"/>
      <c r="Y28" s="67"/>
      <c r="Z28" s="69"/>
      <c r="AA28" s="64"/>
    </row>
    <row r="29" spans="1:27" ht="10.5" customHeight="1">
      <c r="A29" s="5">
        <f t="shared" si="0"/>
        <v>37257</v>
      </c>
      <c r="B29" s="11">
        <v>37257</v>
      </c>
      <c r="C29" s="23">
        <v>25</v>
      </c>
      <c r="D29" s="23">
        <f t="shared" si="9"/>
        <v>68</v>
      </c>
      <c r="E29" s="23">
        <f t="shared" si="10"/>
        <v>111</v>
      </c>
      <c r="F29" s="23">
        <f t="shared" si="10"/>
        <v>154</v>
      </c>
      <c r="G29" s="23">
        <f t="shared" si="10"/>
        <v>197</v>
      </c>
      <c r="H29" s="23">
        <f t="shared" si="10"/>
        <v>240</v>
      </c>
      <c r="I29" s="23">
        <f t="shared" si="10"/>
        <v>283</v>
      </c>
      <c r="J29" s="23">
        <f t="shared" si="10"/>
        <v>326</v>
      </c>
      <c r="K29" s="23">
        <f t="shared" si="10"/>
        <v>369</v>
      </c>
      <c r="L29" s="23">
        <f t="shared" si="10"/>
        <v>412</v>
      </c>
      <c r="M29" s="23">
        <f t="shared" si="10"/>
        <v>455</v>
      </c>
      <c r="N29" s="23">
        <f t="shared" si="10"/>
        <v>498</v>
      </c>
      <c r="O29" s="29">
        <f t="shared" si="2"/>
        <v>3138</v>
      </c>
      <c r="P29" s="30"/>
      <c r="Q29" s="49">
        <f t="shared" si="3"/>
        <v>204</v>
      </c>
      <c r="R29" s="30">
        <f t="shared" si="4"/>
        <v>591</v>
      </c>
      <c r="S29" s="30">
        <f t="shared" si="5"/>
        <v>978</v>
      </c>
      <c r="T29" s="54">
        <f t="shared" si="6"/>
        <v>1365</v>
      </c>
      <c r="U29" s="30">
        <f t="shared" si="7"/>
        <v>795</v>
      </c>
      <c r="V29" s="54">
        <f t="shared" si="8"/>
        <v>2343</v>
      </c>
      <c r="W29" s="57"/>
      <c r="X29" s="64"/>
      <c r="Y29" s="67"/>
      <c r="Z29" s="69"/>
      <c r="AA29" s="64"/>
    </row>
    <row r="30" spans="1:27" ht="10.5" customHeight="1">
      <c r="A30" s="5">
        <f t="shared" si="0"/>
        <v>37622</v>
      </c>
      <c r="B30" s="11">
        <v>37622</v>
      </c>
      <c r="C30" s="23">
        <v>26</v>
      </c>
      <c r="D30" s="23">
        <f t="shared" si="9"/>
        <v>69</v>
      </c>
      <c r="E30" s="23">
        <f t="shared" si="10"/>
        <v>112</v>
      </c>
      <c r="F30" s="23">
        <f t="shared" si="10"/>
        <v>155</v>
      </c>
      <c r="G30" s="23">
        <f t="shared" si="10"/>
        <v>198</v>
      </c>
      <c r="H30" s="23">
        <f t="shared" si="10"/>
        <v>241</v>
      </c>
      <c r="I30" s="23">
        <f t="shared" si="10"/>
        <v>284</v>
      </c>
      <c r="J30" s="23">
        <f t="shared" si="10"/>
        <v>327</v>
      </c>
      <c r="K30" s="23">
        <f t="shared" si="10"/>
        <v>370</v>
      </c>
      <c r="L30" s="23">
        <f t="shared" si="10"/>
        <v>413</v>
      </c>
      <c r="M30" s="23">
        <f t="shared" si="10"/>
        <v>456</v>
      </c>
      <c r="N30" s="23">
        <f t="shared" si="10"/>
        <v>499</v>
      </c>
      <c r="O30" s="29">
        <f t="shared" si="2"/>
        <v>3150</v>
      </c>
      <c r="P30" s="30"/>
      <c r="Q30" s="49">
        <f t="shared" si="3"/>
        <v>207</v>
      </c>
      <c r="R30" s="30">
        <f t="shared" si="4"/>
        <v>594</v>
      </c>
      <c r="S30" s="30">
        <f t="shared" si="5"/>
        <v>981</v>
      </c>
      <c r="T30" s="54">
        <f t="shared" si="6"/>
        <v>1368</v>
      </c>
      <c r="U30" s="30">
        <f t="shared" si="7"/>
        <v>801</v>
      </c>
      <c r="V30" s="54">
        <f t="shared" si="8"/>
        <v>2349</v>
      </c>
      <c r="W30" s="57"/>
      <c r="X30" s="64"/>
      <c r="Y30" s="67"/>
      <c r="Z30" s="69"/>
      <c r="AA30" s="64"/>
    </row>
    <row r="31" spans="1:27" ht="10.5" customHeight="1">
      <c r="A31" s="5">
        <f t="shared" si="0"/>
        <v>37987</v>
      </c>
      <c r="B31" s="11">
        <v>37987</v>
      </c>
      <c r="C31" s="23">
        <v>27</v>
      </c>
      <c r="D31" s="23">
        <f t="shared" si="9"/>
        <v>70</v>
      </c>
      <c r="E31" s="23">
        <f t="shared" si="10"/>
        <v>113</v>
      </c>
      <c r="F31" s="23">
        <f t="shared" si="10"/>
        <v>156</v>
      </c>
      <c r="G31" s="23">
        <f t="shared" si="10"/>
        <v>199</v>
      </c>
      <c r="H31" s="23">
        <f t="shared" si="10"/>
        <v>242</v>
      </c>
      <c r="I31" s="23">
        <f t="shared" si="10"/>
        <v>285</v>
      </c>
      <c r="J31" s="23">
        <f t="shared" si="10"/>
        <v>328</v>
      </c>
      <c r="K31" s="23">
        <f t="shared" si="10"/>
        <v>371</v>
      </c>
      <c r="L31" s="23">
        <f t="shared" si="10"/>
        <v>414</v>
      </c>
      <c r="M31" s="23">
        <f t="shared" si="10"/>
        <v>457</v>
      </c>
      <c r="N31" s="23">
        <f t="shared" si="10"/>
        <v>500</v>
      </c>
      <c r="O31" s="29">
        <f t="shared" si="2"/>
        <v>3162</v>
      </c>
      <c r="P31" s="30"/>
      <c r="Q31" s="49">
        <f t="shared" si="3"/>
        <v>210</v>
      </c>
      <c r="R31" s="30">
        <f t="shared" si="4"/>
        <v>597</v>
      </c>
      <c r="S31" s="30">
        <f t="shared" si="5"/>
        <v>984</v>
      </c>
      <c r="T31" s="54">
        <f t="shared" si="6"/>
        <v>1371</v>
      </c>
      <c r="U31" s="30">
        <f t="shared" si="7"/>
        <v>807</v>
      </c>
      <c r="V31" s="54">
        <f t="shared" si="8"/>
        <v>2355</v>
      </c>
      <c r="W31" s="57"/>
      <c r="X31" s="64"/>
      <c r="Y31" s="67"/>
      <c r="Z31" s="69"/>
      <c r="AA31" s="64"/>
    </row>
    <row r="32" spans="1:27" ht="10.5" customHeight="1">
      <c r="A32" s="5">
        <f t="shared" si="0"/>
        <v>38353</v>
      </c>
      <c r="B32" s="11">
        <v>38353</v>
      </c>
      <c r="C32" s="23">
        <v>28</v>
      </c>
      <c r="D32" s="23">
        <f t="shared" si="9"/>
        <v>71</v>
      </c>
      <c r="E32" s="23">
        <f t="shared" si="10"/>
        <v>114</v>
      </c>
      <c r="F32" s="23">
        <f t="shared" si="10"/>
        <v>157</v>
      </c>
      <c r="G32" s="23">
        <f t="shared" si="10"/>
        <v>200</v>
      </c>
      <c r="H32" s="23">
        <f t="shared" si="10"/>
        <v>243</v>
      </c>
      <c r="I32" s="23">
        <f t="shared" si="10"/>
        <v>286</v>
      </c>
      <c r="J32" s="23">
        <f t="shared" si="10"/>
        <v>329</v>
      </c>
      <c r="K32" s="23">
        <f t="shared" si="10"/>
        <v>372</v>
      </c>
      <c r="L32" s="23">
        <f t="shared" si="10"/>
        <v>415</v>
      </c>
      <c r="M32" s="23">
        <f t="shared" si="10"/>
        <v>458</v>
      </c>
      <c r="N32" s="23">
        <f t="shared" si="10"/>
        <v>501</v>
      </c>
      <c r="O32" s="29">
        <f t="shared" si="2"/>
        <v>3174</v>
      </c>
      <c r="P32" s="30"/>
      <c r="Q32" s="49">
        <f t="shared" si="3"/>
        <v>213</v>
      </c>
      <c r="R32" s="30">
        <f t="shared" si="4"/>
        <v>600</v>
      </c>
      <c r="S32" s="30">
        <f t="shared" si="5"/>
        <v>987</v>
      </c>
      <c r="T32" s="54">
        <f t="shared" si="6"/>
        <v>1374</v>
      </c>
      <c r="U32" s="30">
        <f t="shared" si="7"/>
        <v>813</v>
      </c>
      <c r="V32" s="54">
        <f t="shared" si="8"/>
        <v>2361</v>
      </c>
      <c r="W32" s="57"/>
      <c r="X32" s="64"/>
      <c r="Y32" s="67"/>
      <c r="Z32" s="69"/>
      <c r="AA32" s="64"/>
    </row>
    <row r="33" spans="1:27" ht="10.5" customHeight="1">
      <c r="A33" s="5">
        <f t="shared" si="0"/>
        <v>38718</v>
      </c>
      <c r="B33" s="11">
        <v>38718</v>
      </c>
      <c r="C33" s="23">
        <v>29</v>
      </c>
      <c r="D33" s="23">
        <f t="shared" si="9"/>
        <v>72</v>
      </c>
      <c r="E33" s="23">
        <f t="shared" si="10"/>
        <v>115</v>
      </c>
      <c r="F33" s="23">
        <f t="shared" si="10"/>
        <v>158</v>
      </c>
      <c r="G33" s="23">
        <f t="shared" si="10"/>
        <v>201</v>
      </c>
      <c r="H33" s="23">
        <f t="shared" si="10"/>
        <v>244</v>
      </c>
      <c r="I33" s="23">
        <f t="shared" si="10"/>
        <v>287</v>
      </c>
      <c r="J33" s="23">
        <f t="shared" si="10"/>
        <v>330</v>
      </c>
      <c r="K33" s="23">
        <f t="shared" si="10"/>
        <v>373</v>
      </c>
      <c r="L33" s="23">
        <f t="shared" si="10"/>
        <v>416</v>
      </c>
      <c r="M33" s="23">
        <f t="shared" si="10"/>
        <v>459</v>
      </c>
      <c r="N33" s="23">
        <f t="shared" si="10"/>
        <v>502</v>
      </c>
      <c r="O33" s="29">
        <f t="shared" si="2"/>
        <v>3186</v>
      </c>
      <c r="P33" s="30"/>
      <c r="Q33" s="49">
        <f t="shared" si="3"/>
        <v>216</v>
      </c>
      <c r="R33" s="30">
        <f t="shared" si="4"/>
        <v>603</v>
      </c>
      <c r="S33" s="30">
        <f t="shared" si="5"/>
        <v>990</v>
      </c>
      <c r="T33" s="54">
        <f t="shared" si="6"/>
        <v>1377</v>
      </c>
      <c r="U33" s="30">
        <f t="shared" si="7"/>
        <v>819</v>
      </c>
      <c r="V33" s="54">
        <f t="shared" si="8"/>
        <v>2367</v>
      </c>
      <c r="W33" s="57"/>
      <c r="X33" s="64"/>
      <c r="Y33" s="67"/>
      <c r="Z33" s="69"/>
      <c r="AA33" s="64"/>
    </row>
    <row r="34" spans="1:27" ht="10.5" customHeight="1">
      <c r="A34" s="5">
        <f t="shared" si="0"/>
        <v>39083</v>
      </c>
      <c r="B34" s="11">
        <v>39083</v>
      </c>
      <c r="C34" s="23">
        <v>30</v>
      </c>
      <c r="D34" s="23">
        <f t="shared" si="9"/>
        <v>73</v>
      </c>
      <c r="E34" s="23">
        <f t="shared" si="10"/>
        <v>116</v>
      </c>
      <c r="F34" s="23">
        <f t="shared" si="10"/>
        <v>159</v>
      </c>
      <c r="G34" s="23">
        <f t="shared" si="10"/>
        <v>202</v>
      </c>
      <c r="H34" s="23">
        <f t="shared" si="10"/>
        <v>245</v>
      </c>
      <c r="I34" s="23">
        <f t="shared" si="10"/>
        <v>288</v>
      </c>
      <c r="J34" s="23">
        <f t="shared" si="10"/>
        <v>331</v>
      </c>
      <c r="K34" s="23">
        <f t="shared" si="10"/>
        <v>374</v>
      </c>
      <c r="L34" s="23">
        <f t="shared" si="10"/>
        <v>417</v>
      </c>
      <c r="M34" s="23">
        <f t="shared" si="10"/>
        <v>460</v>
      </c>
      <c r="N34" s="23">
        <f t="shared" si="10"/>
        <v>503</v>
      </c>
      <c r="O34" s="29">
        <f t="shared" si="2"/>
        <v>3198</v>
      </c>
      <c r="P34" s="30"/>
      <c r="Q34" s="49">
        <f t="shared" si="3"/>
        <v>219</v>
      </c>
      <c r="R34" s="30">
        <f t="shared" si="4"/>
        <v>606</v>
      </c>
      <c r="S34" s="30">
        <f t="shared" si="5"/>
        <v>993</v>
      </c>
      <c r="T34" s="54">
        <f t="shared" si="6"/>
        <v>1380</v>
      </c>
      <c r="U34" s="30">
        <f t="shared" si="7"/>
        <v>825</v>
      </c>
      <c r="V34" s="54">
        <f t="shared" si="8"/>
        <v>2373</v>
      </c>
      <c r="W34" s="57"/>
      <c r="X34" s="64"/>
      <c r="Y34" s="67"/>
      <c r="Z34" s="69"/>
      <c r="AA34" s="64"/>
    </row>
    <row r="35" spans="1:27" ht="10.5" customHeight="1">
      <c r="A35" s="5">
        <f t="shared" si="0"/>
        <v>39448</v>
      </c>
      <c r="B35" s="11">
        <v>39448</v>
      </c>
      <c r="C35" s="23">
        <v>31</v>
      </c>
      <c r="D35" s="23">
        <f t="shared" si="9"/>
        <v>74</v>
      </c>
      <c r="E35" s="23">
        <f t="shared" si="10"/>
        <v>117</v>
      </c>
      <c r="F35" s="23">
        <f t="shared" si="10"/>
        <v>160</v>
      </c>
      <c r="G35" s="23">
        <f t="shared" si="10"/>
        <v>203</v>
      </c>
      <c r="H35" s="23">
        <f t="shared" si="10"/>
        <v>246</v>
      </c>
      <c r="I35" s="23">
        <f t="shared" si="10"/>
        <v>289</v>
      </c>
      <c r="J35" s="23">
        <f t="shared" si="10"/>
        <v>332</v>
      </c>
      <c r="K35" s="23">
        <f t="shared" si="10"/>
        <v>375</v>
      </c>
      <c r="L35" s="23">
        <f t="shared" si="10"/>
        <v>418</v>
      </c>
      <c r="M35" s="23">
        <f t="shared" si="10"/>
        <v>461</v>
      </c>
      <c r="N35" s="23">
        <f t="shared" si="10"/>
        <v>504</v>
      </c>
      <c r="O35" s="29">
        <f t="shared" si="2"/>
        <v>3210</v>
      </c>
      <c r="P35" s="30"/>
      <c r="Q35" s="49">
        <f t="shared" si="3"/>
        <v>222</v>
      </c>
      <c r="R35" s="30">
        <f t="shared" si="4"/>
        <v>609</v>
      </c>
      <c r="S35" s="30">
        <f t="shared" si="5"/>
        <v>996</v>
      </c>
      <c r="T35" s="54">
        <f t="shared" si="6"/>
        <v>1383</v>
      </c>
      <c r="U35" s="30">
        <f t="shared" si="7"/>
        <v>831</v>
      </c>
      <c r="V35" s="54">
        <f t="shared" si="8"/>
        <v>2379</v>
      </c>
      <c r="W35" s="57"/>
      <c r="X35" s="64"/>
      <c r="Y35" s="67"/>
      <c r="Z35" s="69"/>
      <c r="AA35" s="64"/>
    </row>
    <row r="36" spans="1:27" ht="10.5" customHeight="1">
      <c r="A36" s="5">
        <f t="shared" si="0"/>
        <v>39814</v>
      </c>
      <c r="B36" s="11">
        <v>39814</v>
      </c>
      <c r="C36" s="23">
        <v>32</v>
      </c>
      <c r="D36" s="23">
        <f t="shared" si="9"/>
        <v>75</v>
      </c>
      <c r="E36" s="23">
        <f t="shared" si="10"/>
        <v>118</v>
      </c>
      <c r="F36" s="23">
        <f t="shared" si="10"/>
        <v>161</v>
      </c>
      <c r="G36" s="23">
        <f t="shared" si="10"/>
        <v>204</v>
      </c>
      <c r="H36" s="23">
        <f t="shared" si="10"/>
        <v>247</v>
      </c>
      <c r="I36" s="23">
        <f t="shared" si="10"/>
        <v>290</v>
      </c>
      <c r="J36" s="23">
        <f t="shared" si="10"/>
        <v>333</v>
      </c>
      <c r="K36" s="23">
        <f t="shared" si="10"/>
        <v>376</v>
      </c>
      <c r="L36" s="23">
        <f t="shared" si="10"/>
        <v>419</v>
      </c>
      <c r="M36" s="23">
        <f t="shared" si="10"/>
        <v>462</v>
      </c>
      <c r="N36" s="23">
        <f t="shared" si="10"/>
        <v>505</v>
      </c>
      <c r="O36" s="29">
        <f t="shared" si="2"/>
        <v>3222</v>
      </c>
      <c r="P36" s="30"/>
      <c r="Q36" s="49">
        <f t="shared" si="3"/>
        <v>225</v>
      </c>
      <c r="R36" s="30">
        <f t="shared" si="4"/>
        <v>612</v>
      </c>
      <c r="S36" s="30">
        <f t="shared" si="5"/>
        <v>999</v>
      </c>
      <c r="T36" s="54">
        <f t="shared" si="6"/>
        <v>1386</v>
      </c>
      <c r="U36" s="30">
        <f t="shared" si="7"/>
        <v>837</v>
      </c>
      <c r="V36" s="54">
        <f t="shared" si="8"/>
        <v>2385</v>
      </c>
      <c r="W36" s="57"/>
      <c r="X36" s="64"/>
      <c r="Y36" s="67"/>
      <c r="Z36" s="69"/>
      <c r="AA36" s="64"/>
    </row>
    <row r="37" spans="1:27" ht="10.5" customHeight="1">
      <c r="A37" s="5">
        <f t="shared" si="0"/>
        <v>40179</v>
      </c>
      <c r="B37" s="11">
        <v>40179</v>
      </c>
      <c r="C37" s="23">
        <v>33</v>
      </c>
      <c r="D37" s="23">
        <f t="shared" si="9"/>
        <v>76</v>
      </c>
      <c r="E37" s="23">
        <f t="shared" si="10"/>
        <v>119</v>
      </c>
      <c r="F37" s="23">
        <f t="shared" si="10"/>
        <v>162</v>
      </c>
      <c r="G37" s="23">
        <f t="shared" si="10"/>
        <v>205</v>
      </c>
      <c r="H37" s="23">
        <f t="shared" si="10"/>
        <v>248</v>
      </c>
      <c r="I37" s="23">
        <f t="shared" si="10"/>
        <v>291</v>
      </c>
      <c r="J37" s="23">
        <f t="shared" si="10"/>
        <v>334</v>
      </c>
      <c r="K37" s="23">
        <f t="shared" si="10"/>
        <v>377</v>
      </c>
      <c r="L37" s="23">
        <f t="shared" si="10"/>
        <v>420</v>
      </c>
      <c r="M37" s="23">
        <f t="shared" si="10"/>
        <v>463</v>
      </c>
      <c r="N37" s="23">
        <f t="shared" si="10"/>
        <v>506</v>
      </c>
      <c r="O37" s="29">
        <f t="shared" si="2"/>
        <v>3234</v>
      </c>
      <c r="P37" s="30"/>
      <c r="Q37" s="49">
        <f t="shared" si="3"/>
        <v>228</v>
      </c>
      <c r="R37" s="30">
        <f t="shared" si="4"/>
        <v>615</v>
      </c>
      <c r="S37" s="30">
        <f t="shared" si="5"/>
        <v>1002</v>
      </c>
      <c r="T37" s="54">
        <f t="shared" si="6"/>
        <v>1389</v>
      </c>
      <c r="U37" s="30">
        <f t="shared" si="7"/>
        <v>843</v>
      </c>
      <c r="V37" s="54">
        <f t="shared" si="8"/>
        <v>2391</v>
      </c>
      <c r="W37" s="57"/>
      <c r="X37" s="64"/>
      <c r="Y37" s="67"/>
      <c r="Z37" s="69"/>
      <c r="AA37" s="64"/>
    </row>
    <row r="38" spans="1:27" ht="10.5" customHeight="1">
      <c r="A38" s="5">
        <f t="shared" si="0"/>
        <v>40544</v>
      </c>
      <c r="B38" s="11">
        <v>40544</v>
      </c>
      <c r="C38" s="23">
        <v>34</v>
      </c>
      <c r="D38" s="23">
        <f t="shared" si="9"/>
        <v>77</v>
      </c>
      <c r="E38" s="23">
        <f t="shared" si="10"/>
        <v>120</v>
      </c>
      <c r="F38" s="23">
        <f t="shared" si="10"/>
        <v>163</v>
      </c>
      <c r="G38" s="23">
        <f t="shared" si="10"/>
        <v>206</v>
      </c>
      <c r="H38" s="23">
        <f t="shared" si="10"/>
        <v>249</v>
      </c>
      <c r="I38" s="23">
        <f t="shared" si="10"/>
        <v>292</v>
      </c>
      <c r="J38" s="23">
        <f t="shared" si="10"/>
        <v>335</v>
      </c>
      <c r="K38" s="23">
        <f t="shared" si="10"/>
        <v>378</v>
      </c>
      <c r="L38" s="23">
        <f t="shared" si="10"/>
        <v>421</v>
      </c>
      <c r="M38" s="23">
        <f t="shared" si="10"/>
        <v>464</v>
      </c>
      <c r="N38" s="23">
        <f t="shared" si="10"/>
        <v>507</v>
      </c>
      <c r="O38" s="29">
        <f t="shared" si="2"/>
        <v>3246</v>
      </c>
      <c r="P38" s="30"/>
      <c r="Q38" s="49">
        <f t="shared" si="3"/>
        <v>231</v>
      </c>
      <c r="R38" s="30">
        <f t="shared" si="4"/>
        <v>618</v>
      </c>
      <c r="S38" s="30">
        <f t="shared" si="5"/>
        <v>1005</v>
      </c>
      <c r="T38" s="54">
        <f t="shared" si="6"/>
        <v>1392</v>
      </c>
      <c r="U38" s="30">
        <f t="shared" si="7"/>
        <v>849</v>
      </c>
      <c r="V38" s="54">
        <f t="shared" si="8"/>
        <v>2397</v>
      </c>
      <c r="W38" s="57"/>
      <c r="X38" s="64"/>
      <c r="Y38" s="67"/>
      <c r="Z38" s="69"/>
      <c r="AA38" s="64"/>
    </row>
    <row r="39" spans="1:27" ht="10.5" customHeight="1">
      <c r="A39" s="5">
        <f t="shared" si="0"/>
        <v>40909</v>
      </c>
      <c r="B39" s="11">
        <v>40909</v>
      </c>
      <c r="C39" s="23">
        <v>35</v>
      </c>
      <c r="D39" s="23">
        <f t="shared" si="9"/>
        <v>78</v>
      </c>
      <c r="E39" s="23">
        <f t="shared" si="10"/>
        <v>121</v>
      </c>
      <c r="F39" s="23">
        <f t="shared" si="10"/>
        <v>164</v>
      </c>
      <c r="G39" s="23">
        <f t="shared" si="10"/>
        <v>207</v>
      </c>
      <c r="H39" s="23">
        <f t="shared" si="10"/>
        <v>250</v>
      </c>
      <c r="I39" s="23">
        <f t="shared" si="10"/>
        <v>293</v>
      </c>
      <c r="J39" s="23">
        <f t="shared" si="10"/>
        <v>336</v>
      </c>
      <c r="K39" s="23">
        <f t="shared" si="10"/>
        <v>379</v>
      </c>
      <c r="L39" s="23">
        <f t="shared" si="10"/>
        <v>422</v>
      </c>
      <c r="M39" s="23">
        <f t="shared" si="10"/>
        <v>465</v>
      </c>
      <c r="N39" s="23">
        <f t="shared" si="10"/>
        <v>508</v>
      </c>
      <c r="O39" s="29">
        <f t="shared" si="2"/>
        <v>3258</v>
      </c>
      <c r="P39" s="30"/>
      <c r="Q39" s="49">
        <f t="shared" si="3"/>
        <v>234</v>
      </c>
      <c r="R39" s="30">
        <f t="shared" si="4"/>
        <v>621</v>
      </c>
      <c r="S39" s="30">
        <f t="shared" si="5"/>
        <v>1008</v>
      </c>
      <c r="T39" s="54">
        <f t="shared" si="6"/>
        <v>1395</v>
      </c>
      <c r="U39" s="30">
        <f t="shared" si="7"/>
        <v>855</v>
      </c>
      <c r="V39" s="54">
        <f t="shared" si="8"/>
        <v>2403</v>
      </c>
      <c r="W39" s="57"/>
      <c r="X39" s="64"/>
      <c r="Y39" s="67"/>
      <c r="Z39" s="69"/>
      <c r="AA39" s="64"/>
    </row>
    <row r="40" spans="1:27" ht="10.5" customHeight="1">
      <c r="A40" s="5">
        <f t="shared" si="0"/>
        <v>41275</v>
      </c>
      <c r="B40" s="11">
        <v>41275</v>
      </c>
      <c r="C40" s="23">
        <v>36</v>
      </c>
      <c r="D40" s="23">
        <f t="shared" si="9"/>
        <v>79</v>
      </c>
      <c r="E40" s="23">
        <f t="shared" si="10"/>
        <v>122</v>
      </c>
      <c r="F40" s="23">
        <f t="shared" si="10"/>
        <v>165</v>
      </c>
      <c r="G40" s="23">
        <f t="shared" si="10"/>
        <v>208</v>
      </c>
      <c r="H40" s="23">
        <f t="shared" si="10"/>
        <v>251</v>
      </c>
      <c r="I40" s="23">
        <f t="shared" si="10"/>
        <v>294</v>
      </c>
      <c r="J40" s="23">
        <f t="shared" si="10"/>
        <v>337</v>
      </c>
      <c r="K40" s="23">
        <f t="shared" si="10"/>
        <v>380</v>
      </c>
      <c r="L40" s="23">
        <f t="shared" si="10"/>
        <v>423</v>
      </c>
      <c r="M40" s="23">
        <f t="shared" si="10"/>
        <v>466</v>
      </c>
      <c r="N40" s="23">
        <f t="shared" si="10"/>
        <v>509</v>
      </c>
      <c r="O40" s="29">
        <f t="shared" si="2"/>
        <v>3270</v>
      </c>
      <c r="P40" s="30"/>
      <c r="Q40" s="49">
        <f t="shared" si="3"/>
        <v>237</v>
      </c>
      <c r="R40" s="30">
        <f t="shared" si="4"/>
        <v>624</v>
      </c>
      <c r="S40" s="30">
        <f t="shared" si="5"/>
        <v>1011</v>
      </c>
      <c r="T40" s="54">
        <f t="shared" si="6"/>
        <v>1398</v>
      </c>
      <c r="U40" s="30">
        <f t="shared" si="7"/>
        <v>861</v>
      </c>
      <c r="V40" s="54">
        <f t="shared" si="8"/>
        <v>2409</v>
      </c>
      <c r="W40" s="57"/>
      <c r="X40" s="64"/>
      <c r="Y40" s="67"/>
      <c r="Z40" s="69"/>
      <c r="AA40" s="64"/>
    </row>
    <row r="41" spans="1:27" ht="10.5" customHeight="1">
      <c r="A41" s="5">
        <f t="shared" si="0"/>
        <v>41640</v>
      </c>
      <c r="B41" s="11">
        <v>41640</v>
      </c>
      <c r="C41" s="23">
        <v>37</v>
      </c>
      <c r="D41" s="23">
        <f t="shared" si="9"/>
        <v>80</v>
      </c>
      <c r="E41" s="23">
        <f t="shared" si="10"/>
        <v>123</v>
      </c>
      <c r="F41" s="23">
        <f t="shared" si="10"/>
        <v>166</v>
      </c>
      <c r="G41" s="23">
        <f t="shared" si="10"/>
        <v>209</v>
      </c>
      <c r="H41" s="23">
        <f t="shared" si="10"/>
        <v>252</v>
      </c>
      <c r="I41" s="23">
        <f t="shared" si="10"/>
        <v>295</v>
      </c>
      <c r="J41" s="23">
        <f t="shared" si="10"/>
        <v>338</v>
      </c>
      <c r="K41" s="23">
        <f t="shared" si="10"/>
        <v>381</v>
      </c>
      <c r="L41" s="23">
        <f t="shared" si="10"/>
        <v>424</v>
      </c>
      <c r="M41" s="23">
        <f t="shared" si="10"/>
        <v>467</v>
      </c>
      <c r="N41" s="23">
        <f t="shared" si="10"/>
        <v>510</v>
      </c>
      <c r="O41" s="29">
        <f t="shared" si="2"/>
        <v>3282</v>
      </c>
      <c r="P41" s="30"/>
      <c r="Q41" s="49">
        <f t="shared" si="3"/>
        <v>240</v>
      </c>
      <c r="R41" s="30">
        <f t="shared" si="4"/>
        <v>627</v>
      </c>
      <c r="S41" s="30">
        <f t="shared" si="5"/>
        <v>1014</v>
      </c>
      <c r="T41" s="54">
        <f t="shared" si="6"/>
        <v>1401</v>
      </c>
      <c r="U41" s="30">
        <f t="shared" si="7"/>
        <v>867</v>
      </c>
      <c r="V41" s="54">
        <f t="shared" si="8"/>
        <v>2415</v>
      </c>
      <c r="W41" s="57"/>
      <c r="X41" s="64"/>
      <c r="Y41" s="67"/>
      <c r="Z41" s="69"/>
      <c r="AA41" s="64"/>
    </row>
    <row r="42" spans="1:27" ht="10.5" customHeight="1">
      <c r="A42" s="5">
        <f t="shared" si="0"/>
        <v>42005</v>
      </c>
      <c r="B42" s="11">
        <v>42005</v>
      </c>
      <c r="C42" s="23">
        <v>38</v>
      </c>
      <c r="D42" s="23">
        <f t="shared" si="9"/>
        <v>81</v>
      </c>
      <c r="E42" s="23">
        <f t="shared" si="10"/>
        <v>124</v>
      </c>
      <c r="F42" s="23">
        <f t="shared" si="10"/>
        <v>167</v>
      </c>
      <c r="G42" s="23">
        <f t="shared" si="10"/>
        <v>210</v>
      </c>
      <c r="H42" s="23">
        <f t="shared" si="10"/>
        <v>253</v>
      </c>
      <c r="I42" s="23">
        <f t="shared" si="10"/>
        <v>296</v>
      </c>
      <c r="J42" s="23">
        <f t="shared" si="10"/>
        <v>339</v>
      </c>
      <c r="K42" s="23">
        <f t="shared" si="10"/>
        <v>382</v>
      </c>
      <c r="L42" s="23">
        <f t="shared" si="10"/>
        <v>425</v>
      </c>
      <c r="M42" s="23">
        <f t="shared" si="10"/>
        <v>468</v>
      </c>
      <c r="N42" s="23">
        <f t="shared" si="10"/>
        <v>511</v>
      </c>
      <c r="O42" s="29">
        <f t="shared" si="2"/>
        <v>3294</v>
      </c>
      <c r="P42" s="30"/>
      <c r="Q42" s="49">
        <f t="shared" si="3"/>
        <v>243</v>
      </c>
      <c r="R42" s="30">
        <f t="shared" si="4"/>
        <v>630</v>
      </c>
      <c r="S42" s="30">
        <f t="shared" si="5"/>
        <v>1017</v>
      </c>
      <c r="T42" s="54">
        <f t="shared" si="6"/>
        <v>1404</v>
      </c>
      <c r="U42" s="30">
        <f t="shared" si="7"/>
        <v>873</v>
      </c>
      <c r="V42" s="54">
        <f t="shared" si="8"/>
        <v>2421</v>
      </c>
      <c r="W42" s="57"/>
      <c r="X42" s="64"/>
      <c r="Y42" s="67"/>
      <c r="Z42" s="69"/>
      <c r="AA42" s="64"/>
    </row>
    <row r="43" spans="1:27" ht="10.5" customHeight="1">
      <c r="A43" s="5">
        <f t="shared" si="0"/>
        <v>42370</v>
      </c>
      <c r="B43" s="12">
        <v>42370</v>
      </c>
      <c r="C43" s="23">
        <v>39</v>
      </c>
      <c r="D43" s="23">
        <f t="shared" si="9"/>
        <v>82</v>
      </c>
      <c r="E43" s="23">
        <f t="shared" ref="E43:N47" si="11">D43+43</f>
        <v>125</v>
      </c>
      <c r="F43" s="23">
        <f t="shared" si="11"/>
        <v>168</v>
      </c>
      <c r="G43" s="23">
        <f t="shared" si="11"/>
        <v>211</v>
      </c>
      <c r="H43" s="23">
        <f t="shared" si="11"/>
        <v>254</v>
      </c>
      <c r="I43" s="23">
        <f t="shared" si="11"/>
        <v>297</v>
      </c>
      <c r="J43" s="23">
        <f t="shared" si="11"/>
        <v>340</v>
      </c>
      <c r="K43" s="23">
        <f t="shared" si="11"/>
        <v>383</v>
      </c>
      <c r="L43" s="23">
        <f t="shared" si="11"/>
        <v>426</v>
      </c>
      <c r="M43" s="23">
        <f t="shared" si="11"/>
        <v>469</v>
      </c>
      <c r="N43" s="23">
        <f t="shared" si="11"/>
        <v>512</v>
      </c>
      <c r="O43" s="29">
        <f t="shared" si="2"/>
        <v>3306</v>
      </c>
      <c r="P43" s="30"/>
      <c r="Q43" s="49">
        <f t="shared" si="3"/>
        <v>246</v>
      </c>
      <c r="R43" s="30">
        <f t="shared" si="4"/>
        <v>633</v>
      </c>
      <c r="S43" s="30">
        <f t="shared" si="5"/>
        <v>1020</v>
      </c>
      <c r="T43" s="54">
        <f t="shared" si="6"/>
        <v>1407</v>
      </c>
      <c r="U43" s="30">
        <f t="shared" si="7"/>
        <v>879</v>
      </c>
      <c r="V43" s="54">
        <f t="shared" si="8"/>
        <v>2427</v>
      </c>
      <c r="W43" s="57"/>
      <c r="X43" s="64"/>
      <c r="Y43" s="67"/>
      <c r="Z43" s="69"/>
      <c r="AA43" s="64"/>
    </row>
    <row r="44" spans="1:27" ht="10.5" customHeight="1">
      <c r="A44" s="5">
        <f t="shared" si="0"/>
        <v>42736</v>
      </c>
      <c r="B44" s="12">
        <v>42736</v>
      </c>
      <c r="C44" s="23">
        <v>40</v>
      </c>
      <c r="D44" s="23">
        <f t="shared" si="9"/>
        <v>83</v>
      </c>
      <c r="E44" s="23">
        <f t="shared" si="11"/>
        <v>126</v>
      </c>
      <c r="F44" s="23">
        <f t="shared" si="11"/>
        <v>169</v>
      </c>
      <c r="G44" s="23">
        <f t="shared" si="11"/>
        <v>212</v>
      </c>
      <c r="H44" s="23">
        <f t="shared" si="11"/>
        <v>255</v>
      </c>
      <c r="I44" s="23">
        <f t="shared" si="11"/>
        <v>298</v>
      </c>
      <c r="J44" s="23">
        <f t="shared" si="11"/>
        <v>341</v>
      </c>
      <c r="K44" s="23">
        <f t="shared" si="11"/>
        <v>384</v>
      </c>
      <c r="L44" s="23">
        <f t="shared" si="11"/>
        <v>427</v>
      </c>
      <c r="M44" s="23">
        <f t="shared" si="11"/>
        <v>470</v>
      </c>
      <c r="N44" s="23">
        <f t="shared" si="11"/>
        <v>513</v>
      </c>
      <c r="O44" s="29">
        <f t="shared" si="2"/>
        <v>3318</v>
      </c>
      <c r="P44" s="30"/>
      <c r="Q44" s="49">
        <f t="shared" si="3"/>
        <v>249</v>
      </c>
      <c r="R44" s="30">
        <f t="shared" si="4"/>
        <v>636</v>
      </c>
      <c r="S44" s="30">
        <f t="shared" si="5"/>
        <v>1023</v>
      </c>
      <c r="T44" s="54">
        <f t="shared" si="6"/>
        <v>1410</v>
      </c>
      <c r="U44" s="30">
        <f t="shared" si="7"/>
        <v>885</v>
      </c>
      <c r="V44" s="54">
        <f t="shared" si="8"/>
        <v>2433</v>
      </c>
      <c r="W44" s="57"/>
      <c r="X44" s="66"/>
      <c r="Y44" s="67"/>
      <c r="Z44" s="69"/>
      <c r="AA44" s="66"/>
    </row>
    <row r="45" spans="1:27" ht="10.5" customHeight="1">
      <c r="A45" s="5">
        <f t="shared" si="0"/>
        <v>43101</v>
      </c>
      <c r="B45" s="12">
        <v>43101</v>
      </c>
      <c r="C45" s="23">
        <v>41</v>
      </c>
      <c r="D45" s="23">
        <f t="shared" si="9"/>
        <v>84</v>
      </c>
      <c r="E45" s="23">
        <f t="shared" si="11"/>
        <v>127</v>
      </c>
      <c r="F45" s="23">
        <f t="shared" si="11"/>
        <v>170</v>
      </c>
      <c r="G45" s="23">
        <f t="shared" si="11"/>
        <v>213</v>
      </c>
      <c r="H45" s="23">
        <f t="shared" si="11"/>
        <v>256</v>
      </c>
      <c r="I45" s="23">
        <f t="shared" si="11"/>
        <v>299</v>
      </c>
      <c r="J45" s="23">
        <f t="shared" si="11"/>
        <v>342</v>
      </c>
      <c r="K45" s="23">
        <f t="shared" si="11"/>
        <v>385</v>
      </c>
      <c r="L45" s="23">
        <f t="shared" si="11"/>
        <v>428</v>
      </c>
      <c r="M45" s="23">
        <f t="shared" si="11"/>
        <v>471</v>
      </c>
      <c r="N45" s="23">
        <f t="shared" si="11"/>
        <v>514</v>
      </c>
      <c r="O45" s="29">
        <f t="shared" si="2"/>
        <v>3330</v>
      </c>
      <c r="P45" s="30"/>
      <c r="Q45" s="49">
        <f t="shared" si="3"/>
        <v>252</v>
      </c>
      <c r="R45" s="30">
        <f t="shared" si="4"/>
        <v>639</v>
      </c>
      <c r="S45" s="30">
        <f t="shared" si="5"/>
        <v>1026</v>
      </c>
      <c r="T45" s="54">
        <f t="shared" si="6"/>
        <v>1413</v>
      </c>
      <c r="U45" s="30">
        <f t="shared" si="7"/>
        <v>891</v>
      </c>
      <c r="V45" s="54">
        <f t="shared" si="8"/>
        <v>2439</v>
      </c>
      <c r="W45" s="57"/>
      <c r="X45" s="66"/>
      <c r="Y45" s="67"/>
      <c r="Z45" s="69"/>
      <c r="AA45" s="66"/>
    </row>
    <row r="46" spans="1:27" ht="10.5" customHeight="1">
      <c r="A46" s="5">
        <f t="shared" si="0"/>
        <v>43466</v>
      </c>
      <c r="B46" s="12">
        <v>43466</v>
      </c>
      <c r="C46" s="23">
        <v>42</v>
      </c>
      <c r="D46" s="23">
        <f t="shared" si="9"/>
        <v>85</v>
      </c>
      <c r="E46" s="23">
        <f t="shared" si="11"/>
        <v>128</v>
      </c>
      <c r="F46" s="23">
        <f t="shared" si="11"/>
        <v>171</v>
      </c>
      <c r="G46" s="23">
        <f t="shared" si="11"/>
        <v>214</v>
      </c>
      <c r="H46" s="23">
        <f t="shared" si="11"/>
        <v>257</v>
      </c>
      <c r="I46" s="23">
        <f t="shared" si="11"/>
        <v>300</v>
      </c>
      <c r="J46" s="23">
        <f t="shared" si="11"/>
        <v>343</v>
      </c>
      <c r="K46" s="23">
        <f t="shared" si="11"/>
        <v>386</v>
      </c>
      <c r="L46" s="23">
        <f t="shared" si="11"/>
        <v>429</v>
      </c>
      <c r="M46" s="23">
        <f t="shared" si="11"/>
        <v>472</v>
      </c>
      <c r="N46" s="23">
        <f t="shared" si="11"/>
        <v>515</v>
      </c>
      <c r="O46" s="29">
        <f t="shared" si="2"/>
        <v>3342</v>
      </c>
      <c r="P46" s="30"/>
      <c r="Q46" s="49">
        <f t="shared" si="3"/>
        <v>255</v>
      </c>
      <c r="R46" s="30">
        <f t="shared" si="4"/>
        <v>642</v>
      </c>
      <c r="S46" s="30">
        <f t="shared" si="5"/>
        <v>1029</v>
      </c>
      <c r="T46" s="54">
        <f t="shared" si="6"/>
        <v>1416</v>
      </c>
      <c r="U46" s="30">
        <f t="shared" si="7"/>
        <v>897</v>
      </c>
      <c r="V46" s="54">
        <f t="shared" si="8"/>
        <v>2445</v>
      </c>
      <c r="W46" s="57"/>
      <c r="X46" s="66"/>
      <c r="Y46" s="67"/>
      <c r="Z46" s="69"/>
      <c r="AA46" s="66"/>
    </row>
    <row r="47" spans="1:27" ht="10.5" customHeight="1">
      <c r="A47" s="5">
        <f t="shared" si="0"/>
        <v>43831</v>
      </c>
      <c r="B47" s="12">
        <v>43831</v>
      </c>
      <c r="C47" s="23">
        <v>43</v>
      </c>
      <c r="D47" s="23">
        <f t="shared" si="9"/>
        <v>86</v>
      </c>
      <c r="E47" s="23">
        <f t="shared" si="11"/>
        <v>129</v>
      </c>
      <c r="F47" s="23">
        <f t="shared" si="11"/>
        <v>172</v>
      </c>
      <c r="G47" s="23">
        <f t="shared" si="11"/>
        <v>215</v>
      </c>
      <c r="H47" s="23">
        <f t="shared" si="11"/>
        <v>258</v>
      </c>
      <c r="I47" s="23">
        <f t="shared" si="11"/>
        <v>301</v>
      </c>
      <c r="J47" s="23">
        <f t="shared" si="11"/>
        <v>344</v>
      </c>
      <c r="K47" s="23">
        <f t="shared" si="11"/>
        <v>387</v>
      </c>
      <c r="L47" s="23">
        <f t="shared" si="11"/>
        <v>430</v>
      </c>
      <c r="M47" s="23">
        <f t="shared" si="11"/>
        <v>473</v>
      </c>
      <c r="N47" s="23">
        <f t="shared" si="11"/>
        <v>516</v>
      </c>
      <c r="O47" s="29">
        <f t="shared" si="2"/>
        <v>3354</v>
      </c>
      <c r="P47" s="30"/>
      <c r="Q47" s="49">
        <f t="shared" si="3"/>
        <v>258</v>
      </c>
      <c r="R47" s="30">
        <f t="shared" si="4"/>
        <v>645</v>
      </c>
      <c r="S47" s="30">
        <f t="shared" si="5"/>
        <v>1032</v>
      </c>
      <c r="T47" s="54">
        <f t="shared" si="6"/>
        <v>1419</v>
      </c>
      <c r="U47" s="30">
        <f t="shared" si="7"/>
        <v>903</v>
      </c>
      <c r="V47" s="54">
        <f t="shared" si="8"/>
        <v>2451</v>
      </c>
      <c r="W47" s="57"/>
      <c r="X47" s="66"/>
      <c r="Y47" s="67"/>
      <c r="Z47" s="69"/>
      <c r="AA47" s="66"/>
    </row>
    <row r="48" spans="1:27" ht="10.5" customHeight="1">
      <c r="A48" s="6"/>
      <c r="B48" s="13"/>
      <c r="C48" s="24"/>
      <c r="D48" s="24"/>
      <c r="E48" s="34"/>
      <c r="F48" s="24"/>
      <c r="G48" s="35"/>
      <c r="H48" s="24"/>
      <c r="I48" s="40" t="s">
        <v>42</v>
      </c>
      <c r="J48" s="42"/>
      <c r="K48" s="40" t="s">
        <v>43</v>
      </c>
      <c r="L48" s="42"/>
      <c r="M48" s="40" t="s">
        <v>44</v>
      </c>
      <c r="N48" s="44" t="s">
        <v>15</v>
      </c>
      <c r="O48" s="44" t="s">
        <v>25</v>
      </c>
      <c r="P48" s="47"/>
      <c r="Q48" s="47"/>
      <c r="R48" s="47"/>
      <c r="S48" s="47"/>
      <c r="T48" s="47"/>
      <c r="U48" s="47"/>
      <c r="V48" s="47"/>
      <c r="W48" s="58"/>
    </row>
    <row r="49" spans="2:23" ht="10.5" customHeight="1">
      <c r="B49" s="14"/>
      <c r="C49" s="25"/>
      <c r="D49" s="25"/>
      <c r="E49" s="21"/>
      <c r="F49" s="21"/>
      <c r="G49" s="36" t="s">
        <v>37</v>
      </c>
      <c r="H49" s="22"/>
      <c r="I49" s="41">
        <f>SUM(C61:D61,N60)</f>
        <v>624.5</v>
      </c>
      <c r="J49" s="43"/>
      <c r="K49" s="41">
        <f>SUM(N45,C46:D46)</f>
        <v>641</v>
      </c>
      <c r="L49" s="43"/>
      <c r="M49" s="41">
        <f>SUM(N46,C47:D47)</f>
        <v>644</v>
      </c>
      <c r="N49" s="45">
        <f t="shared" ref="N49:N58" si="12">M49/I49</f>
        <v>1.0312249799839872</v>
      </c>
      <c r="O49" s="45">
        <f t="shared" ref="O49:O58" si="13">M49/K49</f>
        <v>1.0046801872074882</v>
      </c>
      <c r="P49" s="33"/>
      <c r="Q49" s="33"/>
      <c r="R49" s="33"/>
      <c r="S49" s="33"/>
      <c r="T49" s="33"/>
      <c r="U49" s="33"/>
      <c r="V49" s="33"/>
      <c r="W49" s="59"/>
    </row>
    <row r="50" spans="2:23" ht="10.5" customHeight="1">
      <c r="B50" s="14"/>
      <c r="C50" s="25"/>
      <c r="D50" s="25"/>
      <c r="E50" s="21"/>
      <c r="F50" s="21"/>
      <c r="G50" s="36" t="s">
        <v>36</v>
      </c>
      <c r="H50" s="22"/>
      <c r="I50" s="41">
        <f>SUM(C61:E61)</f>
        <v>238.5</v>
      </c>
      <c r="J50" s="43"/>
      <c r="K50" s="41">
        <f>SUM(C46:E46)</f>
        <v>255</v>
      </c>
      <c r="L50" s="43"/>
      <c r="M50" s="41">
        <f>SUM(C47:E47)</f>
        <v>258</v>
      </c>
      <c r="N50" s="45">
        <f t="shared" si="12"/>
        <v>1.0817610062893082</v>
      </c>
      <c r="O50" s="45">
        <f t="shared" si="13"/>
        <v>1.0117647058823529</v>
      </c>
      <c r="P50" s="33"/>
      <c r="Q50" s="33"/>
      <c r="R50" s="33"/>
      <c r="S50" s="33"/>
      <c r="T50" s="33"/>
      <c r="U50" s="33"/>
      <c r="V50" s="33"/>
      <c r="W50" s="59"/>
    </row>
    <row r="51" spans="2:23" ht="10.5" customHeight="1">
      <c r="B51" s="14"/>
      <c r="C51" s="25"/>
      <c r="D51" s="25"/>
      <c r="E51" s="21"/>
      <c r="F51" s="21"/>
      <c r="G51" s="36" t="s">
        <v>35</v>
      </c>
      <c r="H51" s="22"/>
      <c r="I51" s="41">
        <f>SUM(C61:H61)</f>
        <v>864</v>
      </c>
      <c r="J51" s="43"/>
      <c r="K51" s="41">
        <f>SUM(C46:H46)</f>
        <v>897</v>
      </c>
      <c r="L51" s="43"/>
      <c r="M51" s="41">
        <f>SUM(C47:H47)</f>
        <v>903</v>
      </c>
      <c r="N51" s="45">
        <f t="shared" si="12"/>
        <v>1.0451388888888888</v>
      </c>
      <c r="O51" s="45">
        <f t="shared" si="13"/>
        <v>1.0066889632107023</v>
      </c>
      <c r="P51" s="33"/>
      <c r="Q51" s="33"/>
      <c r="R51" s="33"/>
      <c r="S51" s="33"/>
      <c r="T51" s="33"/>
      <c r="U51" s="33"/>
      <c r="V51" s="33"/>
      <c r="W51" s="59"/>
    </row>
    <row r="52" spans="2:23" ht="10.5" customHeight="1">
      <c r="B52" s="14"/>
      <c r="C52" s="25"/>
      <c r="D52" s="25"/>
      <c r="E52" s="26"/>
      <c r="F52" s="21"/>
      <c r="G52" s="37" t="s">
        <v>11</v>
      </c>
      <c r="H52" s="22"/>
      <c r="I52" s="41">
        <f>SUM(E61:H61)</f>
        <v>748</v>
      </c>
      <c r="J52" s="43"/>
      <c r="K52" s="41">
        <f>SUM(E46:H46)</f>
        <v>770</v>
      </c>
      <c r="L52" s="43"/>
      <c r="M52" s="41">
        <f>SUM(E47:H47)</f>
        <v>774</v>
      </c>
      <c r="N52" s="45">
        <f t="shared" si="12"/>
        <v>1.03475935828877</v>
      </c>
      <c r="O52" s="45">
        <f t="shared" si="13"/>
        <v>1.0051948051948052</v>
      </c>
      <c r="P52" s="33"/>
      <c r="Q52" s="33"/>
      <c r="R52" s="33"/>
      <c r="S52" s="33"/>
      <c r="T52" s="33"/>
      <c r="U52" s="33"/>
      <c r="V52" s="33"/>
      <c r="W52" s="59"/>
    </row>
    <row r="53" spans="2:23" ht="10.5" customHeight="1">
      <c r="B53" s="14"/>
      <c r="C53" s="25"/>
      <c r="D53" s="25"/>
      <c r="E53" s="26"/>
      <c r="F53" s="21"/>
      <c r="G53" s="37" t="s">
        <v>31</v>
      </c>
      <c r="H53" s="22"/>
      <c r="I53" s="41">
        <f>SUM(F61:H61)</f>
        <v>625.5</v>
      </c>
      <c r="J53" s="43"/>
      <c r="K53" s="41">
        <f>SUM(F46:H46)</f>
        <v>642</v>
      </c>
      <c r="L53" s="43"/>
      <c r="M53" s="41">
        <f>SUM(F47:H47)</f>
        <v>645</v>
      </c>
      <c r="N53" s="45">
        <f t="shared" si="12"/>
        <v>1.0311750599520384</v>
      </c>
      <c r="O53" s="45">
        <f t="shared" si="13"/>
        <v>1.0046728971962617</v>
      </c>
      <c r="P53" s="33"/>
      <c r="Q53" s="33"/>
      <c r="R53" s="33"/>
      <c r="S53" s="33"/>
      <c r="T53" s="33"/>
      <c r="U53" s="33"/>
      <c r="V53" s="33"/>
      <c r="W53" s="59"/>
    </row>
    <row r="54" spans="2:23" ht="10.5" customHeight="1">
      <c r="B54" s="14"/>
      <c r="C54" s="21"/>
      <c r="D54" s="21"/>
      <c r="E54" s="26"/>
      <c r="F54" s="21"/>
      <c r="G54" s="72" t="s">
        <v>45</v>
      </c>
      <c r="H54" s="73"/>
      <c r="I54" s="74">
        <f>SUM(F61:I61)</f>
        <v>920</v>
      </c>
      <c r="J54" s="75"/>
      <c r="K54" s="74">
        <f>SUM(F46:I46)</f>
        <v>942</v>
      </c>
      <c r="L54" s="75"/>
      <c r="M54" s="74">
        <f>SUM(F47:I47)</f>
        <v>946</v>
      </c>
      <c r="N54" s="76">
        <f>M54/I54</f>
        <v>1.0282608695652173</v>
      </c>
      <c r="O54" s="76">
        <f>M54/K54</f>
        <v>1.0042462845010616</v>
      </c>
      <c r="P54" s="33"/>
      <c r="Q54" s="33"/>
      <c r="R54" s="33"/>
      <c r="S54" s="33"/>
      <c r="T54" s="33"/>
      <c r="U54" s="33"/>
      <c r="V54" s="33"/>
      <c r="W54" s="59"/>
    </row>
    <row r="55" spans="2:23" ht="10.5" customHeight="1">
      <c r="B55" s="14"/>
      <c r="C55" s="21"/>
      <c r="D55" s="21"/>
      <c r="E55" s="26"/>
      <c r="F55" s="21"/>
      <c r="G55" s="37" t="s">
        <v>5</v>
      </c>
      <c r="H55" s="22"/>
      <c r="I55" s="41">
        <f>SUM(I61:M61)</f>
        <v>1902.5</v>
      </c>
      <c r="J55" s="43"/>
      <c r="K55" s="41">
        <f>SUM(I46:M46)</f>
        <v>1930</v>
      </c>
      <c r="L55" s="43"/>
      <c r="M55" s="41">
        <f>SUM(I47:M47)</f>
        <v>1935</v>
      </c>
      <c r="N55" s="45">
        <f t="shared" si="12"/>
        <v>1.0170827858081473</v>
      </c>
      <c r="O55" s="45">
        <f t="shared" si="13"/>
        <v>1.0025906735751295</v>
      </c>
      <c r="P55" s="33"/>
      <c r="Q55" s="33"/>
      <c r="R55" s="33"/>
      <c r="S55" s="33"/>
      <c r="T55" s="33"/>
      <c r="U55" s="33"/>
      <c r="V55" s="33"/>
      <c r="W55" s="59"/>
    </row>
    <row r="56" spans="2:23" ht="10.5" customHeight="1">
      <c r="B56" s="14"/>
      <c r="C56" s="21"/>
      <c r="D56" s="21"/>
      <c r="E56" s="26"/>
      <c r="F56" s="21"/>
      <c r="G56" s="37" t="s">
        <v>23</v>
      </c>
      <c r="H56" s="22"/>
      <c r="I56" s="41">
        <f>SUM(I61:N61)</f>
        <v>2412</v>
      </c>
      <c r="J56" s="43"/>
      <c r="K56" s="41">
        <f>SUM(I46:N46)</f>
        <v>2445</v>
      </c>
      <c r="L56" s="43"/>
      <c r="M56" s="41">
        <f>SUM(I47:N47)</f>
        <v>2451</v>
      </c>
      <c r="N56" s="45">
        <f t="shared" si="12"/>
        <v>1.0161691542288558</v>
      </c>
      <c r="O56" s="45">
        <f t="shared" si="13"/>
        <v>1.0024539877300613</v>
      </c>
      <c r="P56" s="33"/>
      <c r="Q56" s="33"/>
      <c r="R56" s="33"/>
      <c r="S56" s="33"/>
      <c r="T56" s="33"/>
      <c r="U56" s="33"/>
      <c r="V56" s="33"/>
      <c r="W56" s="59"/>
    </row>
    <row r="57" spans="2:23" ht="10.5" customHeight="1">
      <c r="B57" s="14"/>
      <c r="C57" s="21"/>
      <c r="D57" s="21"/>
      <c r="E57" s="26"/>
      <c r="F57" s="21"/>
      <c r="G57" s="36" t="s">
        <v>38</v>
      </c>
      <c r="H57" s="22"/>
      <c r="I57" s="41">
        <f>SUM(J61:M61)</f>
        <v>1608</v>
      </c>
      <c r="J57" s="43"/>
      <c r="K57" s="41">
        <f>SUM(J46:M46)</f>
        <v>1630</v>
      </c>
      <c r="L57" s="43"/>
      <c r="M57" s="41">
        <f>SUM(J47:M47)</f>
        <v>1634</v>
      </c>
      <c r="N57" s="45">
        <f t="shared" si="12"/>
        <v>1.0161691542288558</v>
      </c>
      <c r="O57" s="45">
        <f t="shared" si="13"/>
        <v>1.0024539877300613</v>
      </c>
      <c r="P57" s="33"/>
      <c r="Q57" s="33"/>
      <c r="R57" s="33"/>
      <c r="S57" s="33"/>
      <c r="T57" s="33"/>
      <c r="U57" s="33"/>
      <c r="V57" s="33"/>
      <c r="W57" s="59"/>
    </row>
    <row r="58" spans="2:23" ht="10.5" customHeight="1">
      <c r="B58" s="14"/>
      <c r="C58" s="21"/>
      <c r="D58" s="21"/>
      <c r="E58" s="26"/>
      <c r="F58" s="21"/>
      <c r="G58" s="36" t="s">
        <v>39</v>
      </c>
      <c r="H58" s="22"/>
      <c r="I58" s="41">
        <f>SUM(J61:N61)</f>
        <v>2117.5</v>
      </c>
      <c r="J58" s="43"/>
      <c r="K58" s="41">
        <f>SUM(J46:N46)</f>
        <v>2145</v>
      </c>
      <c r="L58" s="43"/>
      <c r="M58" s="41">
        <f>SUM(J47:N47)</f>
        <v>2150</v>
      </c>
      <c r="N58" s="45">
        <f t="shared" si="12"/>
        <v>1.0153482880755609</v>
      </c>
      <c r="O58" s="45">
        <f t="shared" si="13"/>
        <v>1.0023310023310024</v>
      </c>
      <c r="P58" s="33"/>
      <c r="Q58" s="33"/>
      <c r="R58" s="33"/>
      <c r="S58" s="33"/>
      <c r="T58" s="33"/>
      <c r="U58" s="33"/>
      <c r="V58" s="33"/>
      <c r="W58" s="59"/>
    </row>
    <row r="59" spans="2:23" ht="10.5" customHeight="1">
      <c r="B59" s="15" t="s">
        <v>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60"/>
    </row>
    <row r="60" spans="2:23" ht="10.5" customHeight="1">
      <c r="B60" s="16" t="s">
        <v>40</v>
      </c>
      <c r="C60" s="27">
        <f t="shared" ref="C60:O61" si="14">AVERAGE(C35:C44)</f>
        <v>35.5</v>
      </c>
      <c r="D60" s="27">
        <f t="shared" si="14"/>
        <v>78.5</v>
      </c>
      <c r="E60" s="27">
        <f t="shared" si="14"/>
        <v>121.5</v>
      </c>
      <c r="F60" s="27">
        <f t="shared" si="14"/>
        <v>164.5</v>
      </c>
      <c r="G60" s="27">
        <f t="shared" si="14"/>
        <v>207.5</v>
      </c>
      <c r="H60" s="27">
        <f t="shared" si="14"/>
        <v>250.5</v>
      </c>
      <c r="I60" s="27">
        <f t="shared" si="14"/>
        <v>293.5</v>
      </c>
      <c r="J60" s="27">
        <f t="shared" si="14"/>
        <v>336.5</v>
      </c>
      <c r="K60" s="27">
        <f t="shared" si="14"/>
        <v>379.5</v>
      </c>
      <c r="L60" s="27">
        <f t="shared" si="14"/>
        <v>422.5</v>
      </c>
      <c r="M60" s="27">
        <f t="shared" si="14"/>
        <v>465.5</v>
      </c>
      <c r="N60" s="27">
        <f t="shared" si="14"/>
        <v>508.5</v>
      </c>
      <c r="O60" s="46">
        <f t="shared" si="14"/>
        <v>3264</v>
      </c>
      <c r="P60" s="27"/>
      <c r="Q60" s="27"/>
      <c r="R60" s="27"/>
      <c r="S60" s="27"/>
      <c r="T60" s="27"/>
      <c r="U60" s="27"/>
      <c r="V60" s="27"/>
      <c r="W60" s="61"/>
    </row>
    <row r="61" spans="2:23" ht="10.5" customHeight="1">
      <c r="B61" s="16" t="s">
        <v>41</v>
      </c>
      <c r="C61" s="27">
        <f t="shared" si="14"/>
        <v>36.5</v>
      </c>
      <c r="D61" s="27">
        <f t="shared" si="14"/>
        <v>79.5</v>
      </c>
      <c r="E61" s="27">
        <f t="shared" si="14"/>
        <v>122.5</v>
      </c>
      <c r="F61" s="27">
        <f t="shared" si="14"/>
        <v>165.5</v>
      </c>
      <c r="G61" s="27">
        <f t="shared" si="14"/>
        <v>208.5</v>
      </c>
      <c r="H61" s="27">
        <f t="shared" si="14"/>
        <v>251.5</v>
      </c>
      <c r="I61" s="27">
        <f t="shared" si="14"/>
        <v>294.5</v>
      </c>
      <c r="J61" s="27">
        <f t="shared" si="14"/>
        <v>337.5</v>
      </c>
      <c r="K61" s="27">
        <f t="shared" si="14"/>
        <v>380.5</v>
      </c>
      <c r="L61" s="27">
        <f t="shared" si="14"/>
        <v>423.5</v>
      </c>
      <c r="M61" s="27">
        <f t="shared" si="14"/>
        <v>466.5</v>
      </c>
      <c r="N61" s="27">
        <f t="shared" si="14"/>
        <v>509.5</v>
      </c>
      <c r="O61" s="46">
        <f t="shared" si="14"/>
        <v>3276</v>
      </c>
      <c r="P61" s="27"/>
      <c r="Q61" s="27"/>
      <c r="R61" s="27"/>
      <c r="S61" s="27"/>
      <c r="T61" s="27"/>
      <c r="U61" s="27"/>
      <c r="V61" s="27"/>
      <c r="W61" s="61"/>
    </row>
    <row r="62" spans="2:23" ht="10.5" customHeight="1">
      <c r="B62" s="1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1"/>
      <c r="O62" s="27"/>
      <c r="P62" s="27"/>
      <c r="Q62" s="27"/>
      <c r="R62" s="27"/>
      <c r="S62" s="27"/>
      <c r="T62" s="27"/>
      <c r="U62" s="27"/>
      <c r="V62" s="27"/>
      <c r="W62" s="61"/>
    </row>
    <row r="63" spans="2:23" ht="10.5" customHeight="1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60"/>
    </row>
    <row r="64" spans="2:23" ht="10.5" customHeight="1">
      <c r="B64" s="10" t="s">
        <v>32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0" t="s">
        <v>9</v>
      </c>
      <c r="P64" s="30"/>
      <c r="Q64" s="30"/>
      <c r="R64" s="30"/>
      <c r="S64" s="30"/>
      <c r="T64" s="30"/>
      <c r="U64" s="30"/>
      <c r="V64" s="30"/>
      <c r="W64" s="57"/>
    </row>
    <row r="65" spans="1:23" ht="10.5" customHeight="1">
      <c r="A65" s="7"/>
      <c r="B65" s="8" t="s">
        <v>14</v>
      </c>
      <c r="C65" s="22" t="s">
        <v>18</v>
      </c>
      <c r="D65" s="22" t="s">
        <v>6</v>
      </c>
      <c r="E65" s="22" t="s">
        <v>0</v>
      </c>
      <c r="F65" s="22" t="s">
        <v>10</v>
      </c>
      <c r="G65" s="22" t="s">
        <v>7</v>
      </c>
      <c r="H65" s="22" t="s">
        <v>12</v>
      </c>
      <c r="I65" s="22" t="s">
        <v>20</v>
      </c>
      <c r="J65" s="22" t="s">
        <v>21</v>
      </c>
      <c r="K65" s="22" t="s">
        <v>3</v>
      </c>
      <c r="L65" s="22" t="s">
        <v>8</v>
      </c>
      <c r="M65" s="22" t="s">
        <v>1</v>
      </c>
      <c r="N65" s="22" t="s">
        <v>19</v>
      </c>
      <c r="O65" s="22" t="s">
        <v>22</v>
      </c>
      <c r="P65" s="30"/>
      <c r="Q65" s="48" t="s">
        <v>17</v>
      </c>
      <c r="R65" s="51" t="s">
        <v>4</v>
      </c>
      <c r="S65" s="51" t="s">
        <v>24</v>
      </c>
      <c r="T65" s="51" t="s">
        <v>26</v>
      </c>
      <c r="U65" s="48" t="s">
        <v>27</v>
      </c>
      <c r="V65" s="53" t="s">
        <v>28</v>
      </c>
      <c r="W65" s="57"/>
    </row>
    <row r="66" spans="1:23" ht="10.5" customHeight="1">
      <c r="A66" s="5">
        <f t="shared" ref="A66:A108" si="15">B66</f>
        <v>28491</v>
      </c>
      <c r="B66" s="11">
        <v>28491</v>
      </c>
      <c r="C66" s="28">
        <f>C5+516</f>
        <v>517</v>
      </c>
      <c r="D66" s="28">
        <f t="shared" ref="D66:N66" si="16">D5+516</f>
        <v>560</v>
      </c>
      <c r="E66" s="28">
        <f t="shared" si="16"/>
        <v>603</v>
      </c>
      <c r="F66" s="28">
        <f t="shared" si="16"/>
        <v>646</v>
      </c>
      <c r="G66" s="28">
        <f t="shared" si="16"/>
        <v>689</v>
      </c>
      <c r="H66" s="28">
        <f t="shared" si="16"/>
        <v>732</v>
      </c>
      <c r="I66" s="28">
        <f t="shared" si="16"/>
        <v>775</v>
      </c>
      <c r="J66" s="28">
        <f t="shared" si="16"/>
        <v>818</v>
      </c>
      <c r="K66" s="28">
        <f t="shared" si="16"/>
        <v>861</v>
      </c>
      <c r="L66" s="28">
        <f t="shared" si="16"/>
        <v>904</v>
      </c>
      <c r="M66" s="28">
        <f t="shared" si="16"/>
        <v>947</v>
      </c>
      <c r="N66" s="28">
        <f t="shared" si="16"/>
        <v>990</v>
      </c>
      <c r="O66" s="29">
        <f t="shared" ref="O66:O108" si="17">SUM(C66:N66)</f>
        <v>9042</v>
      </c>
      <c r="P66" s="30"/>
      <c r="Q66" s="50">
        <f t="shared" ref="Q66:Q108" si="18">SUM(C66:E66)</f>
        <v>1680</v>
      </c>
      <c r="R66" s="52">
        <f t="shared" ref="R66:R108" si="19">SUM(F66:H66)</f>
        <v>2067</v>
      </c>
      <c r="S66" s="52">
        <f t="shared" ref="S66:S108" si="20">SUM(I66:K66)</f>
        <v>2454</v>
      </c>
      <c r="T66" s="52">
        <f t="shared" ref="T66:T108" si="21">SUM(L66:N66)</f>
        <v>2841</v>
      </c>
      <c r="U66" s="50">
        <f t="shared" ref="U66:U108" si="22">Q66+R66</f>
        <v>3747</v>
      </c>
      <c r="V66" s="55">
        <f t="shared" ref="V66:V108" si="23">S66+T66</f>
        <v>5295</v>
      </c>
      <c r="W66" s="57"/>
    </row>
    <row r="67" spans="1:23" ht="10.5" customHeight="1">
      <c r="A67" s="5">
        <f t="shared" si="15"/>
        <v>28856</v>
      </c>
      <c r="B67" s="11">
        <v>28856</v>
      </c>
      <c r="C67" s="28">
        <f t="shared" ref="C67:N108" si="24">C6+516</f>
        <v>518</v>
      </c>
      <c r="D67" s="28">
        <f t="shared" si="24"/>
        <v>561</v>
      </c>
      <c r="E67" s="28">
        <f t="shared" si="24"/>
        <v>604</v>
      </c>
      <c r="F67" s="28">
        <f t="shared" si="24"/>
        <v>647</v>
      </c>
      <c r="G67" s="28">
        <f t="shared" si="24"/>
        <v>690</v>
      </c>
      <c r="H67" s="28">
        <f t="shared" si="24"/>
        <v>733</v>
      </c>
      <c r="I67" s="28">
        <f t="shared" si="24"/>
        <v>776</v>
      </c>
      <c r="J67" s="28">
        <f t="shared" si="24"/>
        <v>819</v>
      </c>
      <c r="K67" s="28">
        <f t="shared" si="24"/>
        <v>862</v>
      </c>
      <c r="L67" s="28">
        <f t="shared" si="24"/>
        <v>905</v>
      </c>
      <c r="M67" s="28">
        <f t="shared" si="24"/>
        <v>948</v>
      </c>
      <c r="N67" s="28">
        <f t="shared" si="24"/>
        <v>991</v>
      </c>
      <c r="O67" s="29">
        <f t="shared" si="17"/>
        <v>9054</v>
      </c>
      <c r="P67" s="30"/>
      <c r="Q67" s="49">
        <f t="shared" si="18"/>
        <v>1683</v>
      </c>
      <c r="R67" s="30">
        <f t="shared" si="19"/>
        <v>2070</v>
      </c>
      <c r="S67" s="30">
        <f t="shared" si="20"/>
        <v>2457</v>
      </c>
      <c r="T67" s="30">
        <f t="shared" si="21"/>
        <v>2844</v>
      </c>
      <c r="U67" s="49">
        <f t="shared" si="22"/>
        <v>3753</v>
      </c>
      <c r="V67" s="54">
        <f t="shared" si="23"/>
        <v>5301</v>
      </c>
      <c r="W67" s="57"/>
    </row>
    <row r="68" spans="1:23" ht="10.5" customHeight="1">
      <c r="A68" s="5">
        <f t="shared" si="15"/>
        <v>29221</v>
      </c>
      <c r="B68" s="11">
        <v>29221</v>
      </c>
      <c r="C68" s="28">
        <f t="shared" si="24"/>
        <v>519</v>
      </c>
      <c r="D68" s="28">
        <f t="shared" si="24"/>
        <v>562</v>
      </c>
      <c r="E68" s="28">
        <f t="shared" si="24"/>
        <v>605</v>
      </c>
      <c r="F68" s="28">
        <f t="shared" si="24"/>
        <v>648</v>
      </c>
      <c r="G68" s="28">
        <f t="shared" si="24"/>
        <v>691</v>
      </c>
      <c r="H68" s="28">
        <f t="shared" si="24"/>
        <v>734</v>
      </c>
      <c r="I68" s="28">
        <f t="shared" si="24"/>
        <v>777</v>
      </c>
      <c r="J68" s="28">
        <f t="shared" si="24"/>
        <v>820</v>
      </c>
      <c r="K68" s="28">
        <f t="shared" si="24"/>
        <v>863</v>
      </c>
      <c r="L68" s="28">
        <f t="shared" si="24"/>
        <v>906</v>
      </c>
      <c r="M68" s="28">
        <f t="shared" si="24"/>
        <v>949</v>
      </c>
      <c r="N68" s="28">
        <f t="shared" si="24"/>
        <v>992</v>
      </c>
      <c r="O68" s="29">
        <f t="shared" si="17"/>
        <v>9066</v>
      </c>
      <c r="P68" s="30"/>
      <c r="Q68" s="49">
        <f t="shared" si="18"/>
        <v>1686</v>
      </c>
      <c r="R68" s="30">
        <f t="shared" si="19"/>
        <v>2073</v>
      </c>
      <c r="S68" s="30">
        <f t="shared" si="20"/>
        <v>2460</v>
      </c>
      <c r="T68" s="30">
        <f t="shared" si="21"/>
        <v>2847</v>
      </c>
      <c r="U68" s="49">
        <f t="shared" si="22"/>
        <v>3759</v>
      </c>
      <c r="V68" s="54">
        <f t="shared" si="23"/>
        <v>5307</v>
      </c>
      <c r="W68" s="57"/>
    </row>
    <row r="69" spans="1:23" ht="10.5" customHeight="1">
      <c r="A69" s="5">
        <f t="shared" si="15"/>
        <v>29587</v>
      </c>
      <c r="B69" s="11">
        <v>29587</v>
      </c>
      <c r="C69" s="28">
        <f t="shared" si="24"/>
        <v>520</v>
      </c>
      <c r="D69" s="28">
        <f t="shared" si="24"/>
        <v>563</v>
      </c>
      <c r="E69" s="28">
        <f t="shared" si="24"/>
        <v>606</v>
      </c>
      <c r="F69" s="28">
        <f t="shared" si="24"/>
        <v>649</v>
      </c>
      <c r="G69" s="28">
        <f t="shared" si="24"/>
        <v>692</v>
      </c>
      <c r="H69" s="28">
        <f t="shared" si="24"/>
        <v>735</v>
      </c>
      <c r="I69" s="28">
        <f t="shared" si="24"/>
        <v>778</v>
      </c>
      <c r="J69" s="28">
        <f t="shared" si="24"/>
        <v>821</v>
      </c>
      <c r="K69" s="28">
        <f t="shared" si="24"/>
        <v>864</v>
      </c>
      <c r="L69" s="28">
        <f t="shared" si="24"/>
        <v>907</v>
      </c>
      <c r="M69" s="28">
        <f t="shared" si="24"/>
        <v>950</v>
      </c>
      <c r="N69" s="28">
        <f t="shared" si="24"/>
        <v>993</v>
      </c>
      <c r="O69" s="29">
        <f t="shared" si="17"/>
        <v>9078</v>
      </c>
      <c r="P69" s="30"/>
      <c r="Q69" s="49">
        <f t="shared" si="18"/>
        <v>1689</v>
      </c>
      <c r="R69" s="30">
        <f t="shared" si="19"/>
        <v>2076</v>
      </c>
      <c r="S69" s="30">
        <f t="shared" si="20"/>
        <v>2463</v>
      </c>
      <c r="T69" s="30">
        <f t="shared" si="21"/>
        <v>2850</v>
      </c>
      <c r="U69" s="49">
        <f t="shared" si="22"/>
        <v>3765</v>
      </c>
      <c r="V69" s="54">
        <f t="shared" si="23"/>
        <v>5313</v>
      </c>
      <c r="W69" s="57"/>
    </row>
    <row r="70" spans="1:23" ht="10.5" customHeight="1">
      <c r="A70" s="5">
        <f t="shared" si="15"/>
        <v>29952</v>
      </c>
      <c r="B70" s="11">
        <v>29952</v>
      </c>
      <c r="C70" s="28">
        <f t="shared" si="24"/>
        <v>521</v>
      </c>
      <c r="D70" s="28">
        <f t="shared" si="24"/>
        <v>564</v>
      </c>
      <c r="E70" s="28">
        <f t="shared" si="24"/>
        <v>607</v>
      </c>
      <c r="F70" s="28">
        <f t="shared" si="24"/>
        <v>650</v>
      </c>
      <c r="G70" s="28">
        <f t="shared" si="24"/>
        <v>693</v>
      </c>
      <c r="H70" s="28">
        <f t="shared" si="24"/>
        <v>736</v>
      </c>
      <c r="I70" s="28">
        <f t="shared" si="24"/>
        <v>779</v>
      </c>
      <c r="J70" s="28">
        <f t="shared" si="24"/>
        <v>822</v>
      </c>
      <c r="K70" s="28">
        <f t="shared" si="24"/>
        <v>865</v>
      </c>
      <c r="L70" s="28">
        <f t="shared" si="24"/>
        <v>908</v>
      </c>
      <c r="M70" s="28">
        <f t="shared" si="24"/>
        <v>951</v>
      </c>
      <c r="N70" s="28">
        <f t="shared" si="24"/>
        <v>994</v>
      </c>
      <c r="O70" s="29">
        <f t="shared" si="17"/>
        <v>9090</v>
      </c>
      <c r="P70" s="30"/>
      <c r="Q70" s="49">
        <f t="shared" si="18"/>
        <v>1692</v>
      </c>
      <c r="R70" s="30">
        <f t="shared" si="19"/>
        <v>2079</v>
      </c>
      <c r="S70" s="30">
        <f t="shared" si="20"/>
        <v>2466</v>
      </c>
      <c r="T70" s="30">
        <f t="shared" si="21"/>
        <v>2853</v>
      </c>
      <c r="U70" s="49">
        <f t="shared" si="22"/>
        <v>3771</v>
      </c>
      <c r="V70" s="54">
        <f t="shared" si="23"/>
        <v>5319</v>
      </c>
      <c r="W70" s="57"/>
    </row>
    <row r="71" spans="1:23" ht="10.5" customHeight="1">
      <c r="A71" s="5">
        <f t="shared" si="15"/>
        <v>30317</v>
      </c>
      <c r="B71" s="11">
        <v>30317</v>
      </c>
      <c r="C71" s="28">
        <f t="shared" si="24"/>
        <v>522</v>
      </c>
      <c r="D71" s="28">
        <f t="shared" si="24"/>
        <v>565</v>
      </c>
      <c r="E71" s="28">
        <f t="shared" si="24"/>
        <v>608</v>
      </c>
      <c r="F71" s="28">
        <f t="shared" si="24"/>
        <v>651</v>
      </c>
      <c r="G71" s="28">
        <f t="shared" si="24"/>
        <v>694</v>
      </c>
      <c r="H71" s="28">
        <f t="shared" si="24"/>
        <v>737</v>
      </c>
      <c r="I71" s="28">
        <f t="shared" si="24"/>
        <v>780</v>
      </c>
      <c r="J71" s="28">
        <f t="shared" si="24"/>
        <v>823</v>
      </c>
      <c r="K71" s="28">
        <f t="shared" si="24"/>
        <v>866</v>
      </c>
      <c r="L71" s="28">
        <f t="shared" si="24"/>
        <v>909</v>
      </c>
      <c r="M71" s="28">
        <f t="shared" si="24"/>
        <v>952</v>
      </c>
      <c r="N71" s="28">
        <f t="shared" si="24"/>
        <v>995</v>
      </c>
      <c r="O71" s="29">
        <f t="shared" si="17"/>
        <v>9102</v>
      </c>
      <c r="P71" s="30"/>
      <c r="Q71" s="49">
        <f t="shared" si="18"/>
        <v>1695</v>
      </c>
      <c r="R71" s="30">
        <f t="shared" si="19"/>
        <v>2082</v>
      </c>
      <c r="S71" s="30">
        <f t="shared" si="20"/>
        <v>2469</v>
      </c>
      <c r="T71" s="30">
        <f t="shared" si="21"/>
        <v>2856</v>
      </c>
      <c r="U71" s="49">
        <f t="shared" si="22"/>
        <v>3777</v>
      </c>
      <c r="V71" s="54">
        <f t="shared" si="23"/>
        <v>5325</v>
      </c>
      <c r="W71" s="57"/>
    </row>
    <row r="72" spans="1:23" ht="10.5" customHeight="1">
      <c r="A72" s="5">
        <f t="shared" si="15"/>
        <v>30682</v>
      </c>
      <c r="B72" s="11">
        <v>30682</v>
      </c>
      <c r="C72" s="28">
        <f t="shared" si="24"/>
        <v>523</v>
      </c>
      <c r="D72" s="28">
        <f t="shared" si="24"/>
        <v>566</v>
      </c>
      <c r="E72" s="28">
        <f t="shared" si="24"/>
        <v>609</v>
      </c>
      <c r="F72" s="28">
        <f t="shared" si="24"/>
        <v>652</v>
      </c>
      <c r="G72" s="28">
        <f t="shared" si="24"/>
        <v>695</v>
      </c>
      <c r="H72" s="28">
        <f t="shared" si="24"/>
        <v>738</v>
      </c>
      <c r="I72" s="28">
        <f t="shared" si="24"/>
        <v>781</v>
      </c>
      <c r="J72" s="28">
        <f t="shared" si="24"/>
        <v>824</v>
      </c>
      <c r="K72" s="28">
        <f t="shared" si="24"/>
        <v>867</v>
      </c>
      <c r="L72" s="28">
        <f t="shared" si="24"/>
        <v>910</v>
      </c>
      <c r="M72" s="28">
        <f t="shared" si="24"/>
        <v>953</v>
      </c>
      <c r="N72" s="28">
        <f t="shared" si="24"/>
        <v>996</v>
      </c>
      <c r="O72" s="29">
        <f t="shared" si="17"/>
        <v>9114</v>
      </c>
      <c r="P72" s="30"/>
      <c r="Q72" s="49">
        <f t="shared" si="18"/>
        <v>1698</v>
      </c>
      <c r="R72" s="30">
        <f t="shared" si="19"/>
        <v>2085</v>
      </c>
      <c r="S72" s="30">
        <f t="shared" si="20"/>
        <v>2472</v>
      </c>
      <c r="T72" s="30">
        <f t="shared" si="21"/>
        <v>2859</v>
      </c>
      <c r="U72" s="49">
        <f t="shared" si="22"/>
        <v>3783</v>
      </c>
      <c r="V72" s="54">
        <f t="shared" si="23"/>
        <v>5331</v>
      </c>
      <c r="W72" s="57"/>
    </row>
    <row r="73" spans="1:23" ht="10.5" customHeight="1">
      <c r="A73" s="5">
        <f t="shared" si="15"/>
        <v>31048</v>
      </c>
      <c r="B73" s="11">
        <v>31048</v>
      </c>
      <c r="C73" s="28">
        <f t="shared" si="24"/>
        <v>524</v>
      </c>
      <c r="D73" s="28">
        <f t="shared" si="24"/>
        <v>567</v>
      </c>
      <c r="E73" s="28">
        <f t="shared" si="24"/>
        <v>610</v>
      </c>
      <c r="F73" s="28">
        <f t="shared" si="24"/>
        <v>653</v>
      </c>
      <c r="G73" s="28">
        <f t="shared" si="24"/>
        <v>696</v>
      </c>
      <c r="H73" s="28">
        <f t="shared" si="24"/>
        <v>739</v>
      </c>
      <c r="I73" s="28">
        <f t="shared" si="24"/>
        <v>782</v>
      </c>
      <c r="J73" s="28">
        <f t="shared" si="24"/>
        <v>825</v>
      </c>
      <c r="K73" s="28">
        <f t="shared" si="24"/>
        <v>868</v>
      </c>
      <c r="L73" s="28">
        <f t="shared" si="24"/>
        <v>911</v>
      </c>
      <c r="M73" s="28">
        <f t="shared" si="24"/>
        <v>954</v>
      </c>
      <c r="N73" s="28">
        <f t="shared" si="24"/>
        <v>997</v>
      </c>
      <c r="O73" s="29">
        <f t="shared" si="17"/>
        <v>9126</v>
      </c>
      <c r="P73" s="30"/>
      <c r="Q73" s="49">
        <f t="shared" si="18"/>
        <v>1701</v>
      </c>
      <c r="R73" s="30">
        <f t="shared" si="19"/>
        <v>2088</v>
      </c>
      <c r="S73" s="30">
        <f t="shared" si="20"/>
        <v>2475</v>
      </c>
      <c r="T73" s="30">
        <f t="shared" si="21"/>
        <v>2862</v>
      </c>
      <c r="U73" s="49">
        <f t="shared" si="22"/>
        <v>3789</v>
      </c>
      <c r="V73" s="54">
        <f t="shared" si="23"/>
        <v>5337</v>
      </c>
      <c r="W73" s="57"/>
    </row>
    <row r="74" spans="1:23" ht="10.5" customHeight="1">
      <c r="A74" s="5">
        <f t="shared" si="15"/>
        <v>31413</v>
      </c>
      <c r="B74" s="11">
        <v>31413</v>
      </c>
      <c r="C74" s="28">
        <f t="shared" si="24"/>
        <v>525</v>
      </c>
      <c r="D74" s="28">
        <f t="shared" si="24"/>
        <v>568</v>
      </c>
      <c r="E74" s="28">
        <f t="shared" si="24"/>
        <v>611</v>
      </c>
      <c r="F74" s="28">
        <f t="shared" si="24"/>
        <v>654</v>
      </c>
      <c r="G74" s="28">
        <f t="shared" si="24"/>
        <v>697</v>
      </c>
      <c r="H74" s="28">
        <f t="shared" si="24"/>
        <v>740</v>
      </c>
      <c r="I74" s="28">
        <f t="shared" si="24"/>
        <v>783</v>
      </c>
      <c r="J74" s="28">
        <f t="shared" si="24"/>
        <v>826</v>
      </c>
      <c r="K74" s="28">
        <f t="shared" si="24"/>
        <v>869</v>
      </c>
      <c r="L74" s="28">
        <f t="shared" si="24"/>
        <v>912</v>
      </c>
      <c r="M74" s="28">
        <f t="shared" si="24"/>
        <v>955</v>
      </c>
      <c r="N74" s="28">
        <f t="shared" si="24"/>
        <v>998</v>
      </c>
      <c r="O74" s="29">
        <f t="shared" si="17"/>
        <v>9138</v>
      </c>
      <c r="P74" s="30"/>
      <c r="Q74" s="49">
        <f t="shared" si="18"/>
        <v>1704</v>
      </c>
      <c r="R74" s="30">
        <f t="shared" si="19"/>
        <v>2091</v>
      </c>
      <c r="S74" s="30">
        <f t="shared" si="20"/>
        <v>2478</v>
      </c>
      <c r="T74" s="30">
        <f t="shared" si="21"/>
        <v>2865</v>
      </c>
      <c r="U74" s="49">
        <f t="shared" si="22"/>
        <v>3795</v>
      </c>
      <c r="V74" s="54">
        <f t="shared" si="23"/>
        <v>5343</v>
      </c>
      <c r="W74" s="57"/>
    </row>
    <row r="75" spans="1:23" ht="10.5" customHeight="1">
      <c r="A75" s="5">
        <f t="shared" si="15"/>
        <v>31778</v>
      </c>
      <c r="B75" s="11">
        <v>31778</v>
      </c>
      <c r="C75" s="28">
        <f t="shared" si="24"/>
        <v>526</v>
      </c>
      <c r="D75" s="28">
        <f t="shared" si="24"/>
        <v>569</v>
      </c>
      <c r="E75" s="28">
        <f t="shared" si="24"/>
        <v>612</v>
      </c>
      <c r="F75" s="28">
        <f t="shared" si="24"/>
        <v>655</v>
      </c>
      <c r="G75" s="28">
        <f t="shared" si="24"/>
        <v>698</v>
      </c>
      <c r="H75" s="28">
        <f t="shared" si="24"/>
        <v>741</v>
      </c>
      <c r="I75" s="28">
        <f t="shared" si="24"/>
        <v>784</v>
      </c>
      <c r="J75" s="28">
        <f t="shared" si="24"/>
        <v>827</v>
      </c>
      <c r="K75" s="28">
        <f t="shared" si="24"/>
        <v>870</v>
      </c>
      <c r="L75" s="28">
        <f t="shared" si="24"/>
        <v>913</v>
      </c>
      <c r="M75" s="28">
        <f t="shared" si="24"/>
        <v>956</v>
      </c>
      <c r="N75" s="28">
        <f t="shared" si="24"/>
        <v>999</v>
      </c>
      <c r="O75" s="29">
        <f t="shared" si="17"/>
        <v>9150</v>
      </c>
      <c r="P75" s="30"/>
      <c r="Q75" s="49">
        <f t="shared" si="18"/>
        <v>1707</v>
      </c>
      <c r="R75" s="30">
        <f t="shared" si="19"/>
        <v>2094</v>
      </c>
      <c r="S75" s="30">
        <f t="shared" si="20"/>
        <v>2481</v>
      </c>
      <c r="T75" s="30">
        <f t="shared" si="21"/>
        <v>2868</v>
      </c>
      <c r="U75" s="49">
        <f t="shared" si="22"/>
        <v>3801</v>
      </c>
      <c r="V75" s="54">
        <f t="shared" si="23"/>
        <v>5349</v>
      </c>
      <c r="W75" s="57"/>
    </row>
    <row r="76" spans="1:23" ht="10.5" customHeight="1">
      <c r="A76" s="5">
        <f t="shared" si="15"/>
        <v>32143</v>
      </c>
      <c r="B76" s="11">
        <v>32143</v>
      </c>
      <c r="C76" s="28">
        <f t="shared" si="24"/>
        <v>527</v>
      </c>
      <c r="D76" s="28">
        <f t="shared" si="24"/>
        <v>570</v>
      </c>
      <c r="E76" s="28">
        <f t="shared" si="24"/>
        <v>613</v>
      </c>
      <c r="F76" s="28">
        <f t="shared" si="24"/>
        <v>656</v>
      </c>
      <c r="G76" s="28">
        <f t="shared" si="24"/>
        <v>699</v>
      </c>
      <c r="H76" s="28">
        <f t="shared" si="24"/>
        <v>742</v>
      </c>
      <c r="I76" s="28">
        <f t="shared" si="24"/>
        <v>785</v>
      </c>
      <c r="J76" s="28">
        <f t="shared" si="24"/>
        <v>828</v>
      </c>
      <c r="K76" s="28">
        <f t="shared" si="24"/>
        <v>871</v>
      </c>
      <c r="L76" s="28">
        <f t="shared" si="24"/>
        <v>914</v>
      </c>
      <c r="M76" s="28">
        <f t="shared" si="24"/>
        <v>957</v>
      </c>
      <c r="N76" s="28">
        <f t="shared" si="24"/>
        <v>1000</v>
      </c>
      <c r="O76" s="29">
        <f t="shared" si="17"/>
        <v>9162</v>
      </c>
      <c r="P76" s="30"/>
      <c r="Q76" s="49">
        <f t="shared" si="18"/>
        <v>1710</v>
      </c>
      <c r="R76" s="30">
        <f t="shared" si="19"/>
        <v>2097</v>
      </c>
      <c r="S76" s="30">
        <f t="shared" si="20"/>
        <v>2484</v>
      </c>
      <c r="T76" s="30">
        <f t="shared" si="21"/>
        <v>2871</v>
      </c>
      <c r="U76" s="49">
        <f t="shared" si="22"/>
        <v>3807</v>
      </c>
      <c r="V76" s="54">
        <f t="shared" si="23"/>
        <v>5355</v>
      </c>
      <c r="W76" s="57"/>
    </row>
    <row r="77" spans="1:23" ht="10.5" customHeight="1">
      <c r="A77" s="5">
        <f t="shared" si="15"/>
        <v>32509</v>
      </c>
      <c r="B77" s="11">
        <v>32509</v>
      </c>
      <c r="C77" s="28">
        <f t="shared" si="24"/>
        <v>528</v>
      </c>
      <c r="D77" s="28">
        <f t="shared" si="24"/>
        <v>571</v>
      </c>
      <c r="E77" s="28">
        <f t="shared" si="24"/>
        <v>614</v>
      </c>
      <c r="F77" s="28">
        <f t="shared" si="24"/>
        <v>657</v>
      </c>
      <c r="G77" s="28">
        <f t="shared" si="24"/>
        <v>700</v>
      </c>
      <c r="H77" s="28">
        <f t="shared" si="24"/>
        <v>743</v>
      </c>
      <c r="I77" s="28">
        <f t="shared" si="24"/>
        <v>786</v>
      </c>
      <c r="J77" s="28">
        <f t="shared" si="24"/>
        <v>829</v>
      </c>
      <c r="K77" s="28">
        <f t="shared" si="24"/>
        <v>872</v>
      </c>
      <c r="L77" s="28">
        <f t="shared" si="24"/>
        <v>915</v>
      </c>
      <c r="M77" s="28">
        <f t="shared" si="24"/>
        <v>958</v>
      </c>
      <c r="N77" s="28">
        <f t="shared" si="24"/>
        <v>1001</v>
      </c>
      <c r="O77" s="29">
        <f t="shared" si="17"/>
        <v>9174</v>
      </c>
      <c r="P77" s="30"/>
      <c r="Q77" s="49">
        <f t="shared" si="18"/>
        <v>1713</v>
      </c>
      <c r="R77" s="30">
        <f t="shared" si="19"/>
        <v>2100</v>
      </c>
      <c r="S77" s="30">
        <f t="shared" si="20"/>
        <v>2487</v>
      </c>
      <c r="T77" s="30">
        <f t="shared" si="21"/>
        <v>2874</v>
      </c>
      <c r="U77" s="49">
        <f t="shared" si="22"/>
        <v>3813</v>
      </c>
      <c r="V77" s="54">
        <f t="shared" si="23"/>
        <v>5361</v>
      </c>
      <c r="W77" s="57"/>
    </row>
    <row r="78" spans="1:23" ht="10.5" customHeight="1">
      <c r="A78" s="5">
        <f t="shared" si="15"/>
        <v>32874</v>
      </c>
      <c r="B78" s="11">
        <v>32874</v>
      </c>
      <c r="C78" s="28">
        <f t="shared" si="24"/>
        <v>529</v>
      </c>
      <c r="D78" s="28">
        <f t="shared" si="24"/>
        <v>572</v>
      </c>
      <c r="E78" s="28">
        <f t="shared" si="24"/>
        <v>615</v>
      </c>
      <c r="F78" s="28">
        <f t="shared" si="24"/>
        <v>658</v>
      </c>
      <c r="G78" s="28">
        <f t="shared" si="24"/>
        <v>701</v>
      </c>
      <c r="H78" s="28">
        <f t="shared" si="24"/>
        <v>744</v>
      </c>
      <c r="I78" s="28">
        <f t="shared" si="24"/>
        <v>787</v>
      </c>
      <c r="J78" s="28">
        <f t="shared" si="24"/>
        <v>830</v>
      </c>
      <c r="K78" s="28">
        <f t="shared" si="24"/>
        <v>873</v>
      </c>
      <c r="L78" s="28">
        <f t="shared" si="24"/>
        <v>916</v>
      </c>
      <c r="M78" s="28">
        <f t="shared" si="24"/>
        <v>959</v>
      </c>
      <c r="N78" s="28">
        <f t="shared" si="24"/>
        <v>1002</v>
      </c>
      <c r="O78" s="29">
        <f t="shared" si="17"/>
        <v>9186</v>
      </c>
      <c r="P78" s="30"/>
      <c r="Q78" s="49">
        <f t="shared" si="18"/>
        <v>1716</v>
      </c>
      <c r="R78" s="30">
        <f t="shared" si="19"/>
        <v>2103</v>
      </c>
      <c r="S78" s="30">
        <f t="shared" si="20"/>
        <v>2490</v>
      </c>
      <c r="T78" s="30">
        <f t="shared" si="21"/>
        <v>2877</v>
      </c>
      <c r="U78" s="49">
        <f t="shared" si="22"/>
        <v>3819</v>
      </c>
      <c r="V78" s="54">
        <f t="shared" si="23"/>
        <v>5367</v>
      </c>
      <c r="W78" s="57"/>
    </row>
    <row r="79" spans="1:23" ht="10.5" customHeight="1">
      <c r="A79" s="5">
        <f t="shared" si="15"/>
        <v>33239</v>
      </c>
      <c r="B79" s="11">
        <v>33239</v>
      </c>
      <c r="C79" s="28">
        <f t="shared" si="24"/>
        <v>530</v>
      </c>
      <c r="D79" s="28">
        <f t="shared" si="24"/>
        <v>573</v>
      </c>
      <c r="E79" s="28">
        <f t="shared" si="24"/>
        <v>616</v>
      </c>
      <c r="F79" s="28">
        <f t="shared" si="24"/>
        <v>659</v>
      </c>
      <c r="G79" s="28">
        <f t="shared" si="24"/>
        <v>702</v>
      </c>
      <c r="H79" s="28">
        <f t="shared" si="24"/>
        <v>745</v>
      </c>
      <c r="I79" s="28">
        <f t="shared" si="24"/>
        <v>788</v>
      </c>
      <c r="J79" s="28">
        <f t="shared" si="24"/>
        <v>831</v>
      </c>
      <c r="K79" s="28">
        <f t="shared" si="24"/>
        <v>874</v>
      </c>
      <c r="L79" s="28">
        <f t="shared" si="24"/>
        <v>917</v>
      </c>
      <c r="M79" s="28">
        <f t="shared" si="24"/>
        <v>960</v>
      </c>
      <c r="N79" s="28">
        <f t="shared" si="24"/>
        <v>1003</v>
      </c>
      <c r="O79" s="29">
        <f t="shared" si="17"/>
        <v>9198</v>
      </c>
      <c r="P79" s="30"/>
      <c r="Q79" s="49">
        <f t="shared" si="18"/>
        <v>1719</v>
      </c>
      <c r="R79" s="30">
        <f t="shared" si="19"/>
        <v>2106</v>
      </c>
      <c r="S79" s="30">
        <f t="shared" si="20"/>
        <v>2493</v>
      </c>
      <c r="T79" s="30">
        <f t="shared" si="21"/>
        <v>2880</v>
      </c>
      <c r="U79" s="49">
        <f t="shared" si="22"/>
        <v>3825</v>
      </c>
      <c r="V79" s="54">
        <f t="shared" si="23"/>
        <v>5373</v>
      </c>
      <c r="W79" s="57"/>
    </row>
    <row r="80" spans="1:23" ht="10.5" customHeight="1">
      <c r="A80" s="5">
        <f t="shared" si="15"/>
        <v>33604</v>
      </c>
      <c r="B80" s="11">
        <v>33604</v>
      </c>
      <c r="C80" s="28">
        <f t="shared" si="24"/>
        <v>531</v>
      </c>
      <c r="D80" s="28">
        <f t="shared" si="24"/>
        <v>574</v>
      </c>
      <c r="E80" s="28">
        <f t="shared" si="24"/>
        <v>617</v>
      </c>
      <c r="F80" s="28">
        <f t="shared" si="24"/>
        <v>660</v>
      </c>
      <c r="G80" s="28">
        <f t="shared" si="24"/>
        <v>703</v>
      </c>
      <c r="H80" s="28">
        <f t="shared" si="24"/>
        <v>746</v>
      </c>
      <c r="I80" s="28">
        <f t="shared" si="24"/>
        <v>789</v>
      </c>
      <c r="J80" s="28">
        <f t="shared" si="24"/>
        <v>832</v>
      </c>
      <c r="K80" s="28">
        <f t="shared" si="24"/>
        <v>875</v>
      </c>
      <c r="L80" s="28">
        <f t="shared" si="24"/>
        <v>918</v>
      </c>
      <c r="M80" s="28">
        <f t="shared" si="24"/>
        <v>961</v>
      </c>
      <c r="N80" s="28">
        <f t="shared" si="24"/>
        <v>1004</v>
      </c>
      <c r="O80" s="29">
        <f t="shared" si="17"/>
        <v>9210</v>
      </c>
      <c r="P80" s="30"/>
      <c r="Q80" s="49">
        <f t="shared" si="18"/>
        <v>1722</v>
      </c>
      <c r="R80" s="30">
        <f t="shared" si="19"/>
        <v>2109</v>
      </c>
      <c r="S80" s="30">
        <f t="shared" si="20"/>
        <v>2496</v>
      </c>
      <c r="T80" s="30">
        <f t="shared" si="21"/>
        <v>2883</v>
      </c>
      <c r="U80" s="49">
        <f t="shared" si="22"/>
        <v>3831</v>
      </c>
      <c r="V80" s="54">
        <f t="shared" si="23"/>
        <v>5379</v>
      </c>
      <c r="W80" s="57"/>
    </row>
    <row r="81" spans="1:23" ht="10.5" customHeight="1">
      <c r="A81" s="5">
        <f t="shared" si="15"/>
        <v>33970</v>
      </c>
      <c r="B81" s="11">
        <v>33970</v>
      </c>
      <c r="C81" s="28">
        <f t="shared" si="24"/>
        <v>532</v>
      </c>
      <c r="D81" s="28">
        <f t="shared" si="24"/>
        <v>575</v>
      </c>
      <c r="E81" s="28">
        <f t="shared" si="24"/>
        <v>618</v>
      </c>
      <c r="F81" s="28">
        <f t="shared" si="24"/>
        <v>661</v>
      </c>
      <c r="G81" s="28">
        <f t="shared" si="24"/>
        <v>704</v>
      </c>
      <c r="H81" s="28">
        <f t="shared" si="24"/>
        <v>747</v>
      </c>
      <c r="I81" s="28">
        <f t="shared" si="24"/>
        <v>790</v>
      </c>
      <c r="J81" s="28">
        <f t="shared" si="24"/>
        <v>833</v>
      </c>
      <c r="K81" s="28">
        <f t="shared" si="24"/>
        <v>876</v>
      </c>
      <c r="L81" s="28">
        <f t="shared" si="24"/>
        <v>919</v>
      </c>
      <c r="M81" s="28">
        <f t="shared" si="24"/>
        <v>962</v>
      </c>
      <c r="N81" s="28">
        <f t="shared" si="24"/>
        <v>1005</v>
      </c>
      <c r="O81" s="29">
        <f t="shared" si="17"/>
        <v>9222</v>
      </c>
      <c r="P81" s="30"/>
      <c r="Q81" s="49">
        <f t="shared" si="18"/>
        <v>1725</v>
      </c>
      <c r="R81" s="30">
        <f t="shared" si="19"/>
        <v>2112</v>
      </c>
      <c r="S81" s="30">
        <f t="shared" si="20"/>
        <v>2499</v>
      </c>
      <c r="T81" s="30">
        <f t="shared" si="21"/>
        <v>2886</v>
      </c>
      <c r="U81" s="49">
        <f t="shared" si="22"/>
        <v>3837</v>
      </c>
      <c r="V81" s="54">
        <f t="shared" si="23"/>
        <v>5385</v>
      </c>
      <c r="W81" s="57"/>
    </row>
    <row r="82" spans="1:23" ht="10.5" customHeight="1">
      <c r="A82" s="5">
        <f t="shared" si="15"/>
        <v>34335</v>
      </c>
      <c r="B82" s="11">
        <v>34335</v>
      </c>
      <c r="C82" s="28">
        <f t="shared" si="24"/>
        <v>533</v>
      </c>
      <c r="D82" s="28">
        <f t="shared" si="24"/>
        <v>576</v>
      </c>
      <c r="E82" s="28">
        <f t="shared" si="24"/>
        <v>619</v>
      </c>
      <c r="F82" s="28">
        <f t="shared" si="24"/>
        <v>662</v>
      </c>
      <c r="G82" s="28">
        <f t="shared" si="24"/>
        <v>705</v>
      </c>
      <c r="H82" s="28">
        <f t="shared" si="24"/>
        <v>748</v>
      </c>
      <c r="I82" s="28">
        <f t="shared" si="24"/>
        <v>791</v>
      </c>
      <c r="J82" s="28">
        <f t="shared" si="24"/>
        <v>834</v>
      </c>
      <c r="K82" s="28">
        <f t="shared" si="24"/>
        <v>877</v>
      </c>
      <c r="L82" s="28">
        <f t="shared" si="24"/>
        <v>920</v>
      </c>
      <c r="M82" s="28">
        <f t="shared" si="24"/>
        <v>963</v>
      </c>
      <c r="N82" s="28">
        <f t="shared" si="24"/>
        <v>1006</v>
      </c>
      <c r="O82" s="29">
        <f t="shared" si="17"/>
        <v>9234</v>
      </c>
      <c r="P82" s="30"/>
      <c r="Q82" s="49">
        <f t="shared" si="18"/>
        <v>1728</v>
      </c>
      <c r="R82" s="30">
        <f t="shared" si="19"/>
        <v>2115</v>
      </c>
      <c r="S82" s="30">
        <f t="shared" si="20"/>
        <v>2502</v>
      </c>
      <c r="T82" s="30">
        <f t="shared" si="21"/>
        <v>2889</v>
      </c>
      <c r="U82" s="49">
        <f t="shared" si="22"/>
        <v>3843</v>
      </c>
      <c r="V82" s="54">
        <f t="shared" si="23"/>
        <v>5391</v>
      </c>
      <c r="W82" s="57"/>
    </row>
    <row r="83" spans="1:23" ht="10.5" customHeight="1">
      <c r="A83" s="5">
        <f t="shared" si="15"/>
        <v>34700</v>
      </c>
      <c r="B83" s="11">
        <v>34700</v>
      </c>
      <c r="C83" s="28">
        <f t="shared" si="24"/>
        <v>534</v>
      </c>
      <c r="D83" s="28">
        <f t="shared" si="24"/>
        <v>577</v>
      </c>
      <c r="E83" s="28">
        <f t="shared" si="24"/>
        <v>620</v>
      </c>
      <c r="F83" s="28">
        <f t="shared" si="24"/>
        <v>663</v>
      </c>
      <c r="G83" s="28">
        <f t="shared" si="24"/>
        <v>706</v>
      </c>
      <c r="H83" s="28">
        <f t="shared" si="24"/>
        <v>749</v>
      </c>
      <c r="I83" s="28">
        <f t="shared" si="24"/>
        <v>792</v>
      </c>
      <c r="J83" s="28">
        <f t="shared" si="24"/>
        <v>835</v>
      </c>
      <c r="K83" s="28">
        <f t="shared" si="24"/>
        <v>878</v>
      </c>
      <c r="L83" s="28">
        <f t="shared" si="24"/>
        <v>921</v>
      </c>
      <c r="M83" s="28">
        <f t="shared" si="24"/>
        <v>964</v>
      </c>
      <c r="N83" s="28">
        <f t="shared" si="24"/>
        <v>1007</v>
      </c>
      <c r="O83" s="29">
        <f t="shared" si="17"/>
        <v>9246</v>
      </c>
      <c r="P83" s="30"/>
      <c r="Q83" s="49">
        <f t="shared" si="18"/>
        <v>1731</v>
      </c>
      <c r="R83" s="30">
        <f t="shared" si="19"/>
        <v>2118</v>
      </c>
      <c r="S83" s="30">
        <f t="shared" si="20"/>
        <v>2505</v>
      </c>
      <c r="T83" s="30">
        <f t="shared" si="21"/>
        <v>2892</v>
      </c>
      <c r="U83" s="49">
        <f t="shared" si="22"/>
        <v>3849</v>
      </c>
      <c r="V83" s="54">
        <f t="shared" si="23"/>
        <v>5397</v>
      </c>
      <c r="W83" s="57"/>
    </row>
    <row r="84" spans="1:23" ht="10.5" customHeight="1">
      <c r="A84" s="5">
        <f t="shared" si="15"/>
        <v>35065</v>
      </c>
      <c r="B84" s="11">
        <v>35065</v>
      </c>
      <c r="C84" s="28">
        <f t="shared" si="24"/>
        <v>535</v>
      </c>
      <c r="D84" s="28">
        <f t="shared" si="24"/>
        <v>578</v>
      </c>
      <c r="E84" s="28">
        <f t="shared" si="24"/>
        <v>621</v>
      </c>
      <c r="F84" s="28">
        <f t="shared" si="24"/>
        <v>664</v>
      </c>
      <c r="G84" s="28">
        <f t="shared" si="24"/>
        <v>707</v>
      </c>
      <c r="H84" s="28">
        <f t="shared" si="24"/>
        <v>750</v>
      </c>
      <c r="I84" s="28">
        <f t="shared" si="24"/>
        <v>793</v>
      </c>
      <c r="J84" s="28">
        <f t="shared" si="24"/>
        <v>836</v>
      </c>
      <c r="K84" s="28">
        <f t="shared" si="24"/>
        <v>879</v>
      </c>
      <c r="L84" s="28">
        <f t="shared" si="24"/>
        <v>922</v>
      </c>
      <c r="M84" s="28">
        <f t="shared" si="24"/>
        <v>965</v>
      </c>
      <c r="N84" s="28">
        <f t="shared" si="24"/>
        <v>1008</v>
      </c>
      <c r="O84" s="29">
        <f t="shared" si="17"/>
        <v>9258</v>
      </c>
      <c r="P84" s="30"/>
      <c r="Q84" s="49">
        <f t="shared" si="18"/>
        <v>1734</v>
      </c>
      <c r="R84" s="30">
        <f t="shared" si="19"/>
        <v>2121</v>
      </c>
      <c r="S84" s="30">
        <f t="shared" si="20"/>
        <v>2508</v>
      </c>
      <c r="T84" s="30">
        <f t="shared" si="21"/>
        <v>2895</v>
      </c>
      <c r="U84" s="49">
        <f t="shared" si="22"/>
        <v>3855</v>
      </c>
      <c r="V84" s="54">
        <f t="shared" si="23"/>
        <v>5403</v>
      </c>
      <c r="W84" s="57"/>
    </row>
    <row r="85" spans="1:23" ht="10.5" customHeight="1">
      <c r="A85" s="5">
        <f t="shared" si="15"/>
        <v>35431</v>
      </c>
      <c r="B85" s="11">
        <v>35431</v>
      </c>
      <c r="C85" s="28">
        <f t="shared" si="24"/>
        <v>536</v>
      </c>
      <c r="D85" s="28">
        <f t="shared" si="24"/>
        <v>579</v>
      </c>
      <c r="E85" s="28">
        <f t="shared" si="24"/>
        <v>622</v>
      </c>
      <c r="F85" s="28">
        <f t="shared" si="24"/>
        <v>665</v>
      </c>
      <c r="G85" s="28">
        <f t="shared" si="24"/>
        <v>708</v>
      </c>
      <c r="H85" s="28">
        <f t="shared" si="24"/>
        <v>751</v>
      </c>
      <c r="I85" s="28">
        <f t="shared" si="24"/>
        <v>794</v>
      </c>
      <c r="J85" s="28">
        <f t="shared" si="24"/>
        <v>837</v>
      </c>
      <c r="K85" s="28">
        <f t="shared" si="24"/>
        <v>880</v>
      </c>
      <c r="L85" s="28">
        <f t="shared" si="24"/>
        <v>923</v>
      </c>
      <c r="M85" s="28">
        <f t="shared" si="24"/>
        <v>966</v>
      </c>
      <c r="N85" s="28">
        <f t="shared" si="24"/>
        <v>1009</v>
      </c>
      <c r="O85" s="29">
        <f t="shared" si="17"/>
        <v>9270</v>
      </c>
      <c r="P85" s="30"/>
      <c r="Q85" s="49">
        <f t="shared" si="18"/>
        <v>1737</v>
      </c>
      <c r="R85" s="30">
        <f t="shared" si="19"/>
        <v>2124</v>
      </c>
      <c r="S85" s="30">
        <f t="shared" si="20"/>
        <v>2511</v>
      </c>
      <c r="T85" s="30">
        <f t="shared" si="21"/>
        <v>2898</v>
      </c>
      <c r="U85" s="49">
        <f t="shared" si="22"/>
        <v>3861</v>
      </c>
      <c r="V85" s="54">
        <f t="shared" si="23"/>
        <v>5409</v>
      </c>
      <c r="W85" s="57"/>
    </row>
    <row r="86" spans="1:23" ht="10.5" customHeight="1">
      <c r="A86" s="5">
        <f t="shared" si="15"/>
        <v>35796</v>
      </c>
      <c r="B86" s="11">
        <v>35796</v>
      </c>
      <c r="C86" s="28">
        <f t="shared" si="24"/>
        <v>537</v>
      </c>
      <c r="D86" s="28">
        <f t="shared" si="24"/>
        <v>580</v>
      </c>
      <c r="E86" s="28">
        <f t="shared" si="24"/>
        <v>623</v>
      </c>
      <c r="F86" s="28">
        <f t="shared" si="24"/>
        <v>666</v>
      </c>
      <c r="G86" s="28">
        <f t="shared" si="24"/>
        <v>709</v>
      </c>
      <c r="H86" s="28">
        <f t="shared" ref="D86:N101" si="25">H25+516</f>
        <v>752</v>
      </c>
      <c r="I86" s="28">
        <f t="shared" si="25"/>
        <v>795</v>
      </c>
      <c r="J86" s="28">
        <f t="shared" si="25"/>
        <v>838</v>
      </c>
      <c r="K86" s="28">
        <f t="shared" si="25"/>
        <v>881</v>
      </c>
      <c r="L86" s="28">
        <f t="shared" si="25"/>
        <v>924</v>
      </c>
      <c r="M86" s="28">
        <f t="shared" si="25"/>
        <v>967</v>
      </c>
      <c r="N86" s="28">
        <f t="shared" si="25"/>
        <v>1010</v>
      </c>
      <c r="O86" s="29">
        <f t="shared" si="17"/>
        <v>9282</v>
      </c>
      <c r="P86" s="30"/>
      <c r="Q86" s="49">
        <f t="shared" si="18"/>
        <v>1740</v>
      </c>
      <c r="R86" s="30">
        <f t="shared" si="19"/>
        <v>2127</v>
      </c>
      <c r="S86" s="30">
        <f t="shared" si="20"/>
        <v>2514</v>
      </c>
      <c r="T86" s="30">
        <f t="shared" si="21"/>
        <v>2901</v>
      </c>
      <c r="U86" s="49">
        <f t="shared" si="22"/>
        <v>3867</v>
      </c>
      <c r="V86" s="54">
        <f t="shared" si="23"/>
        <v>5415</v>
      </c>
      <c r="W86" s="57"/>
    </row>
    <row r="87" spans="1:23" ht="10.5" customHeight="1">
      <c r="A87" s="5">
        <f t="shared" si="15"/>
        <v>36161</v>
      </c>
      <c r="B87" s="11">
        <v>36161</v>
      </c>
      <c r="C87" s="28">
        <f t="shared" si="24"/>
        <v>538</v>
      </c>
      <c r="D87" s="28">
        <f t="shared" si="25"/>
        <v>581</v>
      </c>
      <c r="E87" s="28">
        <f t="shared" si="25"/>
        <v>624</v>
      </c>
      <c r="F87" s="28">
        <f t="shared" si="25"/>
        <v>667</v>
      </c>
      <c r="G87" s="28">
        <f t="shared" si="25"/>
        <v>710</v>
      </c>
      <c r="H87" s="28">
        <f t="shared" si="25"/>
        <v>753</v>
      </c>
      <c r="I87" s="28">
        <f t="shared" si="25"/>
        <v>796</v>
      </c>
      <c r="J87" s="28">
        <f t="shared" si="25"/>
        <v>839</v>
      </c>
      <c r="K87" s="28">
        <f t="shared" si="25"/>
        <v>882</v>
      </c>
      <c r="L87" s="28">
        <f t="shared" si="25"/>
        <v>925</v>
      </c>
      <c r="M87" s="28">
        <f t="shared" si="25"/>
        <v>968</v>
      </c>
      <c r="N87" s="28">
        <f t="shared" si="25"/>
        <v>1011</v>
      </c>
      <c r="O87" s="29">
        <f t="shared" si="17"/>
        <v>9294</v>
      </c>
      <c r="P87" s="30"/>
      <c r="Q87" s="49">
        <f t="shared" si="18"/>
        <v>1743</v>
      </c>
      <c r="R87" s="30">
        <f t="shared" si="19"/>
        <v>2130</v>
      </c>
      <c r="S87" s="30">
        <f t="shared" si="20"/>
        <v>2517</v>
      </c>
      <c r="T87" s="30">
        <f t="shared" si="21"/>
        <v>2904</v>
      </c>
      <c r="U87" s="49">
        <f t="shared" si="22"/>
        <v>3873</v>
      </c>
      <c r="V87" s="54">
        <f t="shared" si="23"/>
        <v>5421</v>
      </c>
      <c r="W87" s="57"/>
    </row>
    <row r="88" spans="1:23" ht="10.5" customHeight="1">
      <c r="A88" s="5">
        <f t="shared" si="15"/>
        <v>36526</v>
      </c>
      <c r="B88" s="11">
        <v>36526</v>
      </c>
      <c r="C88" s="28">
        <f t="shared" si="24"/>
        <v>539</v>
      </c>
      <c r="D88" s="28">
        <f t="shared" si="25"/>
        <v>582</v>
      </c>
      <c r="E88" s="28">
        <f t="shared" si="25"/>
        <v>625</v>
      </c>
      <c r="F88" s="28">
        <f t="shared" si="25"/>
        <v>668</v>
      </c>
      <c r="G88" s="28">
        <f t="shared" si="25"/>
        <v>711</v>
      </c>
      <c r="H88" s="28">
        <f t="shared" si="25"/>
        <v>754</v>
      </c>
      <c r="I88" s="28">
        <f t="shared" si="25"/>
        <v>797</v>
      </c>
      <c r="J88" s="28">
        <f t="shared" si="25"/>
        <v>840</v>
      </c>
      <c r="K88" s="28">
        <f t="shared" si="25"/>
        <v>883</v>
      </c>
      <c r="L88" s="28">
        <f t="shared" si="25"/>
        <v>926</v>
      </c>
      <c r="M88" s="28">
        <f t="shared" si="25"/>
        <v>969</v>
      </c>
      <c r="N88" s="28">
        <f t="shared" si="25"/>
        <v>1012</v>
      </c>
      <c r="O88" s="29">
        <f t="shared" si="17"/>
        <v>9306</v>
      </c>
      <c r="P88" s="30"/>
      <c r="Q88" s="49">
        <f t="shared" si="18"/>
        <v>1746</v>
      </c>
      <c r="R88" s="30">
        <f t="shared" si="19"/>
        <v>2133</v>
      </c>
      <c r="S88" s="30">
        <f t="shared" si="20"/>
        <v>2520</v>
      </c>
      <c r="T88" s="30">
        <f t="shared" si="21"/>
        <v>2907</v>
      </c>
      <c r="U88" s="49">
        <f t="shared" si="22"/>
        <v>3879</v>
      </c>
      <c r="V88" s="54">
        <f t="shared" si="23"/>
        <v>5427</v>
      </c>
      <c r="W88" s="57"/>
    </row>
    <row r="89" spans="1:23" ht="10.5" customHeight="1">
      <c r="A89" s="5">
        <f t="shared" si="15"/>
        <v>36892</v>
      </c>
      <c r="B89" s="11">
        <v>36892</v>
      </c>
      <c r="C89" s="28">
        <f t="shared" si="24"/>
        <v>540</v>
      </c>
      <c r="D89" s="28">
        <f t="shared" si="25"/>
        <v>583</v>
      </c>
      <c r="E89" s="28">
        <f t="shared" si="25"/>
        <v>626</v>
      </c>
      <c r="F89" s="28">
        <f t="shared" si="25"/>
        <v>669</v>
      </c>
      <c r="G89" s="28">
        <f t="shared" si="25"/>
        <v>712</v>
      </c>
      <c r="H89" s="28">
        <f t="shared" si="25"/>
        <v>755</v>
      </c>
      <c r="I89" s="28">
        <f t="shared" si="25"/>
        <v>798</v>
      </c>
      <c r="J89" s="28">
        <f t="shared" si="25"/>
        <v>841</v>
      </c>
      <c r="K89" s="28">
        <f t="shared" si="25"/>
        <v>884</v>
      </c>
      <c r="L89" s="28">
        <f t="shared" si="25"/>
        <v>927</v>
      </c>
      <c r="M89" s="28">
        <f t="shared" si="25"/>
        <v>970</v>
      </c>
      <c r="N89" s="28">
        <f t="shared" si="25"/>
        <v>1013</v>
      </c>
      <c r="O89" s="29">
        <f t="shared" si="17"/>
        <v>9318</v>
      </c>
      <c r="P89" s="30"/>
      <c r="Q89" s="49">
        <f t="shared" si="18"/>
        <v>1749</v>
      </c>
      <c r="R89" s="30">
        <f t="shared" si="19"/>
        <v>2136</v>
      </c>
      <c r="S89" s="30">
        <f t="shared" si="20"/>
        <v>2523</v>
      </c>
      <c r="T89" s="30">
        <f t="shared" si="21"/>
        <v>2910</v>
      </c>
      <c r="U89" s="49">
        <f t="shared" si="22"/>
        <v>3885</v>
      </c>
      <c r="V89" s="54">
        <f t="shared" si="23"/>
        <v>5433</v>
      </c>
      <c r="W89" s="57"/>
    </row>
    <row r="90" spans="1:23" ht="10.5" customHeight="1">
      <c r="A90" s="5">
        <f t="shared" si="15"/>
        <v>37257</v>
      </c>
      <c r="B90" s="11">
        <v>37257</v>
      </c>
      <c r="C90" s="28">
        <f t="shared" si="24"/>
        <v>541</v>
      </c>
      <c r="D90" s="28">
        <f t="shared" si="25"/>
        <v>584</v>
      </c>
      <c r="E90" s="28">
        <f t="shared" si="25"/>
        <v>627</v>
      </c>
      <c r="F90" s="28">
        <f t="shared" si="25"/>
        <v>670</v>
      </c>
      <c r="G90" s="28">
        <f t="shared" si="25"/>
        <v>713</v>
      </c>
      <c r="H90" s="28">
        <f t="shared" si="25"/>
        <v>756</v>
      </c>
      <c r="I90" s="28">
        <f t="shared" si="25"/>
        <v>799</v>
      </c>
      <c r="J90" s="28">
        <f t="shared" si="25"/>
        <v>842</v>
      </c>
      <c r="K90" s="28">
        <f t="shared" si="25"/>
        <v>885</v>
      </c>
      <c r="L90" s="28">
        <f t="shared" si="25"/>
        <v>928</v>
      </c>
      <c r="M90" s="28">
        <f t="shared" si="25"/>
        <v>971</v>
      </c>
      <c r="N90" s="28">
        <f t="shared" si="25"/>
        <v>1014</v>
      </c>
      <c r="O90" s="29">
        <f t="shared" si="17"/>
        <v>9330</v>
      </c>
      <c r="P90" s="30"/>
      <c r="Q90" s="49">
        <f t="shared" si="18"/>
        <v>1752</v>
      </c>
      <c r="R90" s="30">
        <f t="shared" si="19"/>
        <v>2139</v>
      </c>
      <c r="S90" s="30">
        <f t="shared" si="20"/>
        <v>2526</v>
      </c>
      <c r="T90" s="30">
        <f t="shared" si="21"/>
        <v>2913</v>
      </c>
      <c r="U90" s="49">
        <f t="shared" si="22"/>
        <v>3891</v>
      </c>
      <c r="V90" s="54">
        <f t="shared" si="23"/>
        <v>5439</v>
      </c>
      <c r="W90" s="57"/>
    </row>
    <row r="91" spans="1:23" ht="10.5" customHeight="1">
      <c r="A91" s="5">
        <f t="shared" si="15"/>
        <v>37622</v>
      </c>
      <c r="B91" s="11">
        <v>37622</v>
      </c>
      <c r="C91" s="28">
        <f t="shared" si="24"/>
        <v>542</v>
      </c>
      <c r="D91" s="28">
        <f t="shared" si="25"/>
        <v>585</v>
      </c>
      <c r="E91" s="28">
        <f t="shared" si="25"/>
        <v>628</v>
      </c>
      <c r="F91" s="28">
        <f t="shared" si="25"/>
        <v>671</v>
      </c>
      <c r="G91" s="28">
        <f t="shared" si="25"/>
        <v>714</v>
      </c>
      <c r="H91" s="28">
        <f t="shared" si="25"/>
        <v>757</v>
      </c>
      <c r="I91" s="28">
        <f t="shared" si="25"/>
        <v>800</v>
      </c>
      <c r="J91" s="28">
        <f t="shared" si="25"/>
        <v>843</v>
      </c>
      <c r="K91" s="28">
        <f t="shared" si="25"/>
        <v>886</v>
      </c>
      <c r="L91" s="28">
        <f t="shared" si="25"/>
        <v>929</v>
      </c>
      <c r="M91" s="28">
        <f t="shared" si="25"/>
        <v>972</v>
      </c>
      <c r="N91" s="28">
        <f t="shared" si="25"/>
        <v>1015</v>
      </c>
      <c r="O91" s="29">
        <f t="shared" si="17"/>
        <v>9342</v>
      </c>
      <c r="P91" s="30"/>
      <c r="Q91" s="49">
        <f t="shared" si="18"/>
        <v>1755</v>
      </c>
      <c r="R91" s="30">
        <f t="shared" si="19"/>
        <v>2142</v>
      </c>
      <c r="S91" s="30">
        <f t="shared" si="20"/>
        <v>2529</v>
      </c>
      <c r="T91" s="30">
        <f t="shared" si="21"/>
        <v>2916</v>
      </c>
      <c r="U91" s="49">
        <f t="shared" si="22"/>
        <v>3897</v>
      </c>
      <c r="V91" s="54">
        <f t="shared" si="23"/>
        <v>5445</v>
      </c>
      <c r="W91" s="57"/>
    </row>
    <row r="92" spans="1:23" ht="10.5" customHeight="1">
      <c r="A92" s="5">
        <f t="shared" si="15"/>
        <v>37987</v>
      </c>
      <c r="B92" s="11">
        <v>37987</v>
      </c>
      <c r="C92" s="28">
        <f t="shared" si="24"/>
        <v>543</v>
      </c>
      <c r="D92" s="28">
        <f t="shared" si="25"/>
        <v>586</v>
      </c>
      <c r="E92" s="28">
        <f t="shared" si="25"/>
        <v>629</v>
      </c>
      <c r="F92" s="28">
        <f t="shared" si="25"/>
        <v>672</v>
      </c>
      <c r="G92" s="28">
        <f t="shared" si="25"/>
        <v>715</v>
      </c>
      <c r="H92" s="28">
        <f t="shared" si="25"/>
        <v>758</v>
      </c>
      <c r="I92" s="28">
        <f t="shared" si="25"/>
        <v>801</v>
      </c>
      <c r="J92" s="28">
        <f t="shared" si="25"/>
        <v>844</v>
      </c>
      <c r="K92" s="28">
        <f t="shared" si="25"/>
        <v>887</v>
      </c>
      <c r="L92" s="28">
        <f t="shared" si="25"/>
        <v>930</v>
      </c>
      <c r="M92" s="28">
        <f t="shared" si="25"/>
        <v>973</v>
      </c>
      <c r="N92" s="28">
        <f t="shared" si="25"/>
        <v>1016</v>
      </c>
      <c r="O92" s="29">
        <f t="shared" si="17"/>
        <v>9354</v>
      </c>
      <c r="P92" s="30"/>
      <c r="Q92" s="49">
        <f t="shared" si="18"/>
        <v>1758</v>
      </c>
      <c r="R92" s="30">
        <f t="shared" si="19"/>
        <v>2145</v>
      </c>
      <c r="S92" s="30">
        <f t="shared" si="20"/>
        <v>2532</v>
      </c>
      <c r="T92" s="30">
        <f t="shared" si="21"/>
        <v>2919</v>
      </c>
      <c r="U92" s="49">
        <f t="shared" si="22"/>
        <v>3903</v>
      </c>
      <c r="V92" s="54">
        <f t="shared" si="23"/>
        <v>5451</v>
      </c>
      <c r="W92" s="57"/>
    </row>
    <row r="93" spans="1:23" ht="10.5" customHeight="1">
      <c r="A93" s="5">
        <f t="shared" si="15"/>
        <v>38353</v>
      </c>
      <c r="B93" s="11">
        <v>38353</v>
      </c>
      <c r="C93" s="28">
        <f t="shared" si="24"/>
        <v>544</v>
      </c>
      <c r="D93" s="28">
        <f t="shared" si="25"/>
        <v>587</v>
      </c>
      <c r="E93" s="28">
        <f t="shared" si="25"/>
        <v>630</v>
      </c>
      <c r="F93" s="28">
        <f t="shared" si="25"/>
        <v>673</v>
      </c>
      <c r="G93" s="28">
        <f t="shared" si="25"/>
        <v>716</v>
      </c>
      <c r="H93" s="28">
        <f t="shared" si="25"/>
        <v>759</v>
      </c>
      <c r="I93" s="28">
        <f t="shared" si="25"/>
        <v>802</v>
      </c>
      <c r="J93" s="28">
        <f t="shared" si="25"/>
        <v>845</v>
      </c>
      <c r="K93" s="28">
        <f t="shared" si="25"/>
        <v>888</v>
      </c>
      <c r="L93" s="28">
        <f t="shared" si="25"/>
        <v>931</v>
      </c>
      <c r="M93" s="28">
        <f t="shared" si="25"/>
        <v>974</v>
      </c>
      <c r="N93" s="28">
        <f t="shared" si="25"/>
        <v>1017</v>
      </c>
      <c r="O93" s="29">
        <f t="shared" si="17"/>
        <v>9366</v>
      </c>
      <c r="P93" s="30"/>
      <c r="Q93" s="49">
        <f t="shared" si="18"/>
        <v>1761</v>
      </c>
      <c r="R93" s="30">
        <f t="shared" si="19"/>
        <v>2148</v>
      </c>
      <c r="S93" s="30">
        <f t="shared" si="20"/>
        <v>2535</v>
      </c>
      <c r="T93" s="30">
        <f t="shared" si="21"/>
        <v>2922</v>
      </c>
      <c r="U93" s="49">
        <f t="shared" si="22"/>
        <v>3909</v>
      </c>
      <c r="V93" s="54">
        <f t="shared" si="23"/>
        <v>5457</v>
      </c>
      <c r="W93" s="57"/>
    </row>
    <row r="94" spans="1:23" ht="10.5" customHeight="1">
      <c r="A94" s="5">
        <f t="shared" si="15"/>
        <v>38718</v>
      </c>
      <c r="B94" s="11">
        <v>38718</v>
      </c>
      <c r="C94" s="28">
        <f t="shared" si="24"/>
        <v>545</v>
      </c>
      <c r="D94" s="28">
        <f t="shared" si="25"/>
        <v>588</v>
      </c>
      <c r="E94" s="28">
        <f t="shared" si="25"/>
        <v>631</v>
      </c>
      <c r="F94" s="28">
        <f t="shared" si="25"/>
        <v>674</v>
      </c>
      <c r="G94" s="28">
        <f t="shared" si="25"/>
        <v>717</v>
      </c>
      <c r="H94" s="28">
        <f t="shared" si="25"/>
        <v>760</v>
      </c>
      <c r="I94" s="28">
        <f t="shared" si="25"/>
        <v>803</v>
      </c>
      <c r="J94" s="28">
        <f t="shared" si="25"/>
        <v>846</v>
      </c>
      <c r="K94" s="28">
        <f t="shared" si="25"/>
        <v>889</v>
      </c>
      <c r="L94" s="28">
        <f t="shared" si="25"/>
        <v>932</v>
      </c>
      <c r="M94" s="28">
        <f t="shared" si="25"/>
        <v>975</v>
      </c>
      <c r="N94" s="28">
        <f t="shared" si="25"/>
        <v>1018</v>
      </c>
      <c r="O94" s="29">
        <f t="shared" si="17"/>
        <v>9378</v>
      </c>
      <c r="P94" s="30"/>
      <c r="Q94" s="49">
        <f t="shared" si="18"/>
        <v>1764</v>
      </c>
      <c r="R94" s="30">
        <f t="shared" si="19"/>
        <v>2151</v>
      </c>
      <c r="S94" s="30">
        <f t="shared" si="20"/>
        <v>2538</v>
      </c>
      <c r="T94" s="30">
        <f t="shared" si="21"/>
        <v>2925</v>
      </c>
      <c r="U94" s="49">
        <f t="shared" si="22"/>
        <v>3915</v>
      </c>
      <c r="V94" s="54">
        <f t="shared" si="23"/>
        <v>5463</v>
      </c>
      <c r="W94" s="57"/>
    </row>
    <row r="95" spans="1:23" ht="10.5" customHeight="1">
      <c r="A95" s="5">
        <f t="shared" si="15"/>
        <v>39083</v>
      </c>
      <c r="B95" s="11">
        <v>39083</v>
      </c>
      <c r="C95" s="28">
        <f t="shared" si="24"/>
        <v>546</v>
      </c>
      <c r="D95" s="28">
        <f t="shared" si="25"/>
        <v>589</v>
      </c>
      <c r="E95" s="28">
        <f t="shared" si="25"/>
        <v>632</v>
      </c>
      <c r="F95" s="28">
        <f t="shared" si="25"/>
        <v>675</v>
      </c>
      <c r="G95" s="28">
        <f t="shared" si="25"/>
        <v>718</v>
      </c>
      <c r="H95" s="28">
        <f t="shared" si="25"/>
        <v>761</v>
      </c>
      <c r="I95" s="28">
        <f t="shared" si="25"/>
        <v>804</v>
      </c>
      <c r="J95" s="28">
        <f t="shared" si="25"/>
        <v>847</v>
      </c>
      <c r="K95" s="28">
        <f t="shared" si="25"/>
        <v>890</v>
      </c>
      <c r="L95" s="28">
        <f t="shared" si="25"/>
        <v>933</v>
      </c>
      <c r="M95" s="28">
        <f t="shared" si="25"/>
        <v>976</v>
      </c>
      <c r="N95" s="28">
        <f t="shared" si="25"/>
        <v>1019</v>
      </c>
      <c r="O95" s="29">
        <f t="shared" si="17"/>
        <v>9390</v>
      </c>
      <c r="P95" s="30"/>
      <c r="Q95" s="49">
        <f t="shared" si="18"/>
        <v>1767</v>
      </c>
      <c r="R95" s="30">
        <f t="shared" si="19"/>
        <v>2154</v>
      </c>
      <c r="S95" s="30">
        <f t="shared" si="20"/>
        <v>2541</v>
      </c>
      <c r="T95" s="30">
        <f t="shared" si="21"/>
        <v>2928</v>
      </c>
      <c r="U95" s="49">
        <f t="shared" si="22"/>
        <v>3921</v>
      </c>
      <c r="V95" s="54">
        <f t="shared" si="23"/>
        <v>5469</v>
      </c>
      <c r="W95" s="57"/>
    </row>
    <row r="96" spans="1:23" ht="10.5" customHeight="1">
      <c r="A96" s="5">
        <f t="shared" si="15"/>
        <v>39448</v>
      </c>
      <c r="B96" s="11">
        <v>39448</v>
      </c>
      <c r="C96" s="28">
        <f t="shared" si="24"/>
        <v>547</v>
      </c>
      <c r="D96" s="28">
        <f t="shared" si="25"/>
        <v>590</v>
      </c>
      <c r="E96" s="28">
        <f t="shared" si="25"/>
        <v>633</v>
      </c>
      <c r="F96" s="28">
        <f t="shared" si="25"/>
        <v>676</v>
      </c>
      <c r="G96" s="28">
        <f t="shared" si="25"/>
        <v>719</v>
      </c>
      <c r="H96" s="28">
        <f t="shared" si="25"/>
        <v>762</v>
      </c>
      <c r="I96" s="28">
        <f t="shared" si="25"/>
        <v>805</v>
      </c>
      <c r="J96" s="28">
        <f t="shared" si="25"/>
        <v>848</v>
      </c>
      <c r="K96" s="28">
        <f t="shared" si="25"/>
        <v>891</v>
      </c>
      <c r="L96" s="28">
        <f t="shared" si="25"/>
        <v>934</v>
      </c>
      <c r="M96" s="28">
        <f t="shared" si="25"/>
        <v>977</v>
      </c>
      <c r="N96" s="28">
        <f t="shared" si="25"/>
        <v>1020</v>
      </c>
      <c r="O96" s="29">
        <f t="shared" si="17"/>
        <v>9402</v>
      </c>
      <c r="P96" s="30"/>
      <c r="Q96" s="49">
        <f t="shared" si="18"/>
        <v>1770</v>
      </c>
      <c r="R96" s="30">
        <f t="shared" si="19"/>
        <v>2157</v>
      </c>
      <c r="S96" s="30">
        <f t="shared" si="20"/>
        <v>2544</v>
      </c>
      <c r="T96" s="30">
        <f t="shared" si="21"/>
        <v>2931</v>
      </c>
      <c r="U96" s="49">
        <f t="shared" si="22"/>
        <v>3927</v>
      </c>
      <c r="V96" s="54">
        <f t="shared" si="23"/>
        <v>5475</v>
      </c>
      <c r="W96" s="57"/>
    </row>
    <row r="97" spans="1:23" ht="10.5" customHeight="1">
      <c r="A97" s="5">
        <f t="shared" si="15"/>
        <v>39814</v>
      </c>
      <c r="B97" s="11">
        <v>39814</v>
      </c>
      <c r="C97" s="28">
        <f t="shared" si="24"/>
        <v>548</v>
      </c>
      <c r="D97" s="28">
        <f t="shared" si="25"/>
        <v>591</v>
      </c>
      <c r="E97" s="28">
        <f t="shared" si="25"/>
        <v>634</v>
      </c>
      <c r="F97" s="28">
        <f t="shared" si="25"/>
        <v>677</v>
      </c>
      <c r="G97" s="28">
        <f t="shared" si="25"/>
        <v>720</v>
      </c>
      <c r="H97" s="28">
        <f t="shared" si="25"/>
        <v>763</v>
      </c>
      <c r="I97" s="28">
        <f t="shared" si="25"/>
        <v>806</v>
      </c>
      <c r="J97" s="28">
        <f t="shared" si="25"/>
        <v>849</v>
      </c>
      <c r="K97" s="28">
        <f t="shared" si="25"/>
        <v>892</v>
      </c>
      <c r="L97" s="28">
        <f t="shared" si="25"/>
        <v>935</v>
      </c>
      <c r="M97" s="28">
        <f t="shared" si="25"/>
        <v>978</v>
      </c>
      <c r="N97" s="28">
        <f t="shared" si="25"/>
        <v>1021</v>
      </c>
      <c r="O97" s="29">
        <f t="shared" si="17"/>
        <v>9414</v>
      </c>
      <c r="P97" s="30"/>
      <c r="Q97" s="49">
        <f t="shared" si="18"/>
        <v>1773</v>
      </c>
      <c r="R97" s="30">
        <f t="shared" si="19"/>
        <v>2160</v>
      </c>
      <c r="S97" s="30">
        <f t="shared" si="20"/>
        <v>2547</v>
      </c>
      <c r="T97" s="30">
        <f t="shared" si="21"/>
        <v>2934</v>
      </c>
      <c r="U97" s="49">
        <f t="shared" si="22"/>
        <v>3933</v>
      </c>
      <c r="V97" s="54">
        <f t="shared" si="23"/>
        <v>5481</v>
      </c>
      <c r="W97" s="57"/>
    </row>
    <row r="98" spans="1:23" ht="10.5" customHeight="1">
      <c r="A98" s="5">
        <f t="shared" si="15"/>
        <v>40179</v>
      </c>
      <c r="B98" s="11">
        <v>40179</v>
      </c>
      <c r="C98" s="28">
        <f t="shared" si="24"/>
        <v>549</v>
      </c>
      <c r="D98" s="28">
        <f t="shared" si="25"/>
        <v>592</v>
      </c>
      <c r="E98" s="28">
        <f t="shared" si="25"/>
        <v>635</v>
      </c>
      <c r="F98" s="28">
        <f t="shared" si="25"/>
        <v>678</v>
      </c>
      <c r="G98" s="28">
        <f t="shared" si="25"/>
        <v>721</v>
      </c>
      <c r="H98" s="28">
        <f t="shared" si="25"/>
        <v>764</v>
      </c>
      <c r="I98" s="28">
        <f t="shared" si="25"/>
        <v>807</v>
      </c>
      <c r="J98" s="28">
        <f t="shared" si="25"/>
        <v>850</v>
      </c>
      <c r="K98" s="28">
        <f t="shared" si="25"/>
        <v>893</v>
      </c>
      <c r="L98" s="28">
        <f t="shared" si="25"/>
        <v>936</v>
      </c>
      <c r="M98" s="28">
        <f t="shared" si="25"/>
        <v>979</v>
      </c>
      <c r="N98" s="28">
        <f t="shared" si="25"/>
        <v>1022</v>
      </c>
      <c r="O98" s="29">
        <f t="shared" si="17"/>
        <v>9426</v>
      </c>
      <c r="P98" s="30"/>
      <c r="Q98" s="49">
        <f t="shared" si="18"/>
        <v>1776</v>
      </c>
      <c r="R98" s="30">
        <f t="shared" si="19"/>
        <v>2163</v>
      </c>
      <c r="S98" s="30">
        <f t="shared" si="20"/>
        <v>2550</v>
      </c>
      <c r="T98" s="30">
        <f t="shared" si="21"/>
        <v>2937</v>
      </c>
      <c r="U98" s="49">
        <f t="shared" si="22"/>
        <v>3939</v>
      </c>
      <c r="V98" s="54">
        <f t="shared" si="23"/>
        <v>5487</v>
      </c>
      <c r="W98" s="57"/>
    </row>
    <row r="99" spans="1:23" ht="10.5" customHeight="1">
      <c r="A99" s="5">
        <f t="shared" si="15"/>
        <v>40544</v>
      </c>
      <c r="B99" s="11">
        <v>40544</v>
      </c>
      <c r="C99" s="28">
        <f t="shared" si="24"/>
        <v>550</v>
      </c>
      <c r="D99" s="28">
        <f t="shared" si="25"/>
        <v>593</v>
      </c>
      <c r="E99" s="28">
        <f t="shared" si="25"/>
        <v>636</v>
      </c>
      <c r="F99" s="28">
        <f t="shared" si="25"/>
        <v>679</v>
      </c>
      <c r="G99" s="28">
        <f t="shared" si="25"/>
        <v>722</v>
      </c>
      <c r="H99" s="28">
        <f t="shared" si="25"/>
        <v>765</v>
      </c>
      <c r="I99" s="28">
        <f t="shared" si="25"/>
        <v>808</v>
      </c>
      <c r="J99" s="28">
        <f t="shared" si="25"/>
        <v>851</v>
      </c>
      <c r="K99" s="28">
        <f t="shared" si="25"/>
        <v>894</v>
      </c>
      <c r="L99" s="28">
        <f t="shared" si="25"/>
        <v>937</v>
      </c>
      <c r="M99" s="28">
        <f t="shared" si="25"/>
        <v>980</v>
      </c>
      <c r="N99" s="28">
        <f t="shared" si="25"/>
        <v>1023</v>
      </c>
      <c r="O99" s="29">
        <f t="shared" si="17"/>
        <v>9438</v>
      </c>
      <c r="P99" s="30"/>
      <c r="Q99" s="49">
        <f t="shared" si="18"/>
        <v>1779</v>
      </c>
      <c r="R99" s="30">
        <f t="shared" si="19"/>
        <v>2166</v>
      </c>
      <c r="S99" s="30">
        <f t="shared" si="20"/>
        <v>2553</v>
      </c>
      <c r="T99" s="30">
        <f t="shared" si="21"/>
        <v>2940</v>
      </c>
      <c r="U99" s="49">
        <f t="shared" si="22"/>
        <v>3945</v>
      </c>
      <c r="V99" s="54">
        <f t="shared" si="23"/>
        <v>5493</v>
      </c>
      <c r="W99" s="57"/>
    </row>
    <row r="100" spans="1:23" ht="10.5" customHeight="1">
      <c r="A100" s="5">
        <f t="shared" si="15"/>
        <v>40909</v>
      </c>
      <c r="B100" s="11">
        <v>40909</v>
      </c>
      <c r="C100" s="28">
        <f t="shared" si="24"/>
        <v>551</v>
      </c>
      <c r="D100" s="28">
        <f t="shared" si="25"/>
        <v>594</v>
      </c>
      <c r="E100" s="28">
        <f t="shared" si="25"/>
        <v>637</v>
      </c>
      <c r="F100" s="28">
        <f t="shared" si="25"/>
        <v>680</v>
      </c>
      <c r="G100" s="28">
        <f t="shared" si="25"/>
        <v>723</v>
      </c>
      <c r="H100" s="28">
        <f t="shared" si="25"/>
        <v>766</v>
      </c>
      <c r="I100" s="28">
        <f t="shared" si="25"/>
        <v>809</v>
      </c>
      <c r="J100" s="28">
        <f t="shared" si="25"/>
        <v>852</v>
      </c>
      <c r="K100" s="28">
        <f t="shared" si="25"/>
        <v>895</v>
      </c>
      <c r="L100" s="28">
        <f t="shared" si="25"/>
        <v>938</v>
      </c>
      <c r="M100" s="28">
        <f t="shared" si="25"/>
        <v>981</v>
      </c>
      <c r="N100" s="28">
        <f t="shared" si="25"/>
        <v>1024</v>
      </c>
      <c r="O100" s="29">
        <f t="shared" si="17"/>
        <v>9450</v>
      </c>
      <c r="P100" s="30"/>
      <c r="Q100" s="49">
        <f t="shared" si="18"/>
        <v>1782</v>
      </c>
      <c r="R100" s="30">
        <f t="shared" si="19"/>
        <v>2169</v>
      </c>
      <c r="S100" s="30">
        <f t="shared" si="20"/>
        <v>2556</v>
      </c>
      <c r="T100" s="30">
        <f t="shared" si="21"/>
        <v>2943</v>
      </c>
      <c r="U100" s="49">
        <f t="shared" si="22"/>
        <v>3951</v>
      </c>
      <c r="V100" s="54">
        <f t="shared" si="23"/>
        <v>5499</v>
      </c>
      <c r="W100" s="57"/>
    </row>
    <row r="101" spans="1:23" ht="10.5" customHeight="1">
      <c r="A101" s="5">
        <f t="shared" si="15"/>
        <v>41275</v>
      </c>
      <c r="B101" s="11">
        <v>41275</v>
      </c>
      <c r="C101" s="28">
        <f t="shared" si="24"/>
        <v>552</v>
      </c>
      <c r="D101" s="28">
        <f t="shared" si="25"/>
        <v>595</v>
      </c>
      <c r="E101" s="28">
        <f t="shared" si="25"/>
        <v>638</v>
      </c>
      <c r="F101" s="28">
        <f t="shared" si="25"/>
        <v>681</v>
      </c>
      <c r="G101" s="28">
        <f t="shared" si="25"/>
        <v>724</v>
      </c>
      <c r="H101" s="28">
        <f t="shared" si="25"/>
        <v>767</v>
      </c>
      <c r="I101" s="28">
        <f t="shared" si="25"/>
        <v>810</v>
      </c>
      <c r="J101" s="28">
        <f t="shared" si="25"/>
        <v>853</v>
      </c>
      <c r="K101" s="28">
        <f t="shared" si="25"/>
        <v>896</v>
      </c>
      <c r="L101" s="28">
        <f t="shared" si="25"/>
        <v>939</v>
      </c>
      <c r="M101" s="28">
        <f t="shared" si="25"/>
        <v>982</v>
      </c>
      <c r="N101" s="28">
        <f t="shared" si="25"/>
        <v>1025</v>
      </c>
      <c r="O101" s="29">
        <f t="shared" si="17"/>
        <v>9462</v>
      </c>
      <c r="P101" s="30"/>
      <c r="Q101" s="49">
        <f t="shared" si="18"/>
        <v>1785</v>
      </c>
      <c r="R101" s="30">
        <f t="shared" si="19"/>
        <v>2172</v>
      </c>
      <c r="S101" s="30">
        <f t="shared" si="20"/>
        <v>2559</v>
      </c>
      <c r="T101" s="30">
        <f t="shared" si="21"/>
        <v>2946</v>
      </c>
      <c r="U101" s="49">
        <f t="shared" si="22"/>
        <v>3957</v>
      </c>
      <c r="V101" s="54">
        <f t="shared" si="23"/>
        <v>5505</v>
      </c>
      <c r="W101" s="57"/>
    </row>
    <row r="102" spans="1:23" ht="10.5" customHeight="1">
      <c r="A102" s="5">
        <f t="shared" si="15"/>
        <v>41640</v>
      </c>
      <c r="B102" s="11">
        <v>41640</v>
      </c>
      <c r="C102" s="28">
        <f t="shared" si="24"/>
        <v>553</v>
      </c>
      <c r="D102" s="28">
        <f t="shared" ref="D102:N108" si="26">D41+516</f>
        <v>596</v>
      </c>
      <c r="E102" s="28">
        <f t="shared" si="26"/>
        <v>639</v>
      </c>
      <c r="F102" s="28">
        <f t="shared" si="26"/>
        <v>682</v>
      </c>
      <c r="G102" s="28">
        <f t="shared" si="26"/>
        <v>725</v>
      </c>
      <c r="H102" s="28">
        <f t="shared" si="26"/>
        <v>768</v>
      </c>
      <c r="I102" s="28">
        <f t="shared" si="26"/>
        <v>811</v>
      </c>
      <c r="J102" s="28">
        <f t="shared" si="26"/>
        <v>854</v>
      </c>
      <c r="K102" s="28">
        <f t="shared" si="26"/>
        <v>897</v>
      </c>
      <c r="L102" s="28">
        <f t="shared" si="26"/>
        <v>940</v>
      </c>
      <c r="M102" s="28">
        <f t="shared" si="26"/>
        <v>983</v>
      </c>
      <c r="N102" s="28">
        <f t="shared" si="26"/>
        <v>1026</v>
      </c>
      <c r="O102" s="29">
        <f t="shared" si="17"/>
        <v>9474</v>
      </c>
      <c r="P102" s="30"/>
      <c r="Q102" s="49">
        <f t="shared" si="18"/>
        <v>1788</v>
      </c>
      <c r="R102" s="30">
        <f t="shared" si="19"/>
        <v>2175</v>
      </c>
      <c r="S102" s="30">
        <f t="shared" si="20"/>
        <v>2562</v>
      </c>
      <c r="T102" s="30">
        <f t="shared" si="21"/>
        <v>2949</v>
      </c>
      <c r="U102" s="49">
        <f t="shared" si="22"/>
        <v>3963</v>
      </c>
      <c r="V102" s="54">
        <f t="shared" si="23"/>
        <v>5511</v>
      </c>
      <c r="W102" s="57"/>
    </row>
    <row r="103" spans="1:23" ht="10.5" customHeight="1">
      <c r="A103" s="5">
        <f t="shared" si="15"/>
        <v>42005</v>
      </c>
      <c r="B103" s="11">
        <v>42005</v>
      </c>
      <c r="C103" s="28">
        <f t="shared" si="24"/>
        <v>554</v>
      </c>
      <c r="D103" s="28">
        <f t="shared" si="26"/>
        <v>597</v>
      </c>
      <c r="E103" s="28">
        <f t="shared" si="26"/>
        <v>640</v>
      </c>
      <c r="F103" s="28">
        <f t="shared" si="26"/>
        <v>683</v>
      </c>
      <c r="G103" s="28">
        <f t="shared" si="26"/>
        <v>726</v>
      </c>
      <c r="H103" s="28">
        <f t="shared" si="26"/>
        <v>769</v>
      </c>
      <c r="I103" s="28">
        <f t="shared" si="26"/>
        <v>812</v>
      </c>
      <c r="J103" s="28">
        <f t="shared" si="26"/>
        <v>855</v>
      </c>
      <c r="K103" s="28">
        <f t="shared" si="26"/>
        <v>898</v>
      </c>
      <c r="L103" s="28">
        <f t="shared" si="26"/>
        <v>941</v>
      </c>
      <c r="M103" s="28">
        <f t="shared" si="26"/>
        <v>984</v>
      </c>
      <c r="N103" s="28">
        <f t="shared" si="26"/>
        <v>1027</v>
      </c>
      <c r="O103" s="29">
        <f t="shared" si="17"/>
        <v>9486</v>
      </c>
      <c r="P103" s="30"/>
      <c r="Q103" s="49">
        <f t="shared" si="18"/>
        <v>1791</v>
      </c>
      <c r="R103" s="30">
        <f t="shared" si="19"/>
        <v>2178</v>
      </c>
      <c r="S103" s="30">
        <f t="shared" si="20"/>
        <v>2565</v>
      </c>
      <c r="T103" s="30">
        <f t="shared" si="21"/>
        <v>2952</v>
      </c>
      <c r="U103" s="49">
        <f t="shared" si="22"/>
        <v>3969</v>
      </c>
      <c r="V103" s="54">
        <f t="shared" si="23"/>
        <v>5517</v>
      </c>
      <c r="W103" s="57"/>
    </row>
    <row r="104" spans="1:23" ht="10.5" customHeight="1">
      <c r="A104" s="5">
        <f t="shared" si="15"/>
        <v>42370</v>
      </c>
      <c r="B104" s="12">
        <v>42370</v>
      </c>
      <c r="C104" s="28">
        <f t="shared" si="24"/>
        <v>555</v>
      </c>
      <c r="D104" s="28">
        <f t="shared" si="26"/>
        <v>598</v>
      </c>
      <c r="E104" s="28">
        <f t="shared" si="26"/>
        <v>641</v>
      </c>
      <c r="F104" s="28">
        <f t="shared" si="26"/>
        <v>684</v>
      </c>
      <c r="G104" s="28">
        <f t="shared" si="26"/>
        <v>727</v>
      </c>
      <c r="H104" s="28">
        <f t="shared" si="26"/>
        <v>770</v>
      </c>
      <c r="I104" s="28">
        <f t="shared" si="26"/>
        <v>813</v>
      </c>
      <c r="J104" s="28">
        <f t="shared" si="26"/>
        <v>856</v>
      </c>
      <c r="K104" s="28">
        <f t="shared" si="26"/>
        <v>899</v>
      </c>
      <c r="L104" s="28">
        <f t="shared" si="26"/>
        <v>942</v>
      </c>
      <c r="M104" s="28">
        <f t="shared" si="26"/>
        <v>985</v>
      </c>
      <c r="N104" s="28">
        <f t="shared" si="26"/>
        <v>1028</v>
      </c>
      <c r="O104" s="29">
        <f t="shared" si="17"/>
        <v>9498</v>
      </c>
      <c r="P104" s="30"/>
      <c r="Q104" s="49">
        <f t="shared" si="18"/>
        <v>1794</v>
      </c>
      <c r="R104" s="30">
        <f t="shared" si="19"/>
        <v>2181</v>
      </c>
      <c r="S104" s="30">
        <f t="shared" si="20"/>
        <v>2568</v>
      </c>
      <c r="T104" s="30">
        <f t="shared" si="21"/>
        <v>2955</v>
      </c>
      <c r="U104" s="49">
        <f t="shared" si="22"/>
        <v>3975</v>
      </c>
      <c r="V104" s="54">
        <f t="shared" si="23"/>
        <v>5523</v>
      </c>
      <c r="W104" s="57"/>
    </row>
    <row r="105" spans="1:23" ht="10.5" customHeight="1">
      <c r="A105" s="5">
        <f t="shared" si="15"/>
        <v>42736</v>
      </c>
      <c r="B105" s="12">
        <v>42736</v>
      </c>
      <c r="C105" s="28">
        <f t="shared" si="24"/>
        <v>556</v>
      </c>
      <c r="D105" s="28">
        <f t="shared" si="26"/>
        <v>599</v>
      </c>
      <c r="E105" s="28">
        <f t="shared" si="26"/>
        <v>642</v>
      </c>
      <c r="F105" s="28">
        <f t="shared" si="26"/>
        <v>685</v>
      </c>
      <c r="G105" s="28">
        <f t="shared" si="26"/>
        <v>728</v>
      </c>
      <c r="H105" s="28">
        <f t="shared" si="26"/>
        <v>771</v>
      </c>
      <c r="I105" s="28">
        <f t="shared" si="26"/>
        <v>814</v>
      </c>
      <c r="J105" s="28">
        <f t="shared" si="26"/>
        <v>857</v>
      </c>
      <c r="K105" s="28">
        <f t="shared" si="26"/>
        <v>900</v>
      </c>
      <c r="L105" s="28">
        <f t="shared" si="26"/>
        <v>943</v>
      </c>
      <c r="M105" s="28">
        <f t="shared" si="26"/>
        <v>986</v>
      </c>
      <c r="N105" s="28">
        <f t="shared" si="26"/>
        <v>1029</v>
      </c>
      <c r="O105" s="29">
        <f t="shared" si="17"/>
        <v>9510</v>
      </c>
      <c r="P105" s="30"/>
      <c r="Q105" s="49">
        <f t="shared" si="18"/>
        <v>1797</v>
      </c>
      <c r="R105" s="30">
        <f t="shared" si="19"/>
        <v>2184</v>
      </c>
      <c r="S105" s="30">
        <f t="shared" si="20"/>
        <v>2571</v>
      </c>
      <c r="T105" s="30">
        <f t="shared" si="21"/>
        <v>2958</v>
      </c>
      <c r="U105" s="49">
        <f t="shared" si="22"/>
        <v>3981</v>
      </c>
      <c r="V105" s="54">
        <f t="shared" si="23"/>
        <v>5529</v>
      </c>
      <c r="W105" s="57"/>
    </row>
    <row r="106" spans="1:23" ht="10.5" customHeight="1">
      <c r="A106" s="5">
        <f t="shared" si="15"/>
        <v>43101</v>
      </c>
      <c r="B106" s="12">
        <v>43101</v>
      </c>
      <c r="C106" s="28">
        <f t="shared" si="24"/>
        <v>557</v>
      </c>
      <c r="D106" s="28">
        <f t="shared" si="26"/>
        <v>600</v>
      </c>
      <c r="E106" s="28">
        <f t="shared" si="26"/>
        <v>643</v>
      </c>
      <c r="F106" s="28">
        <f t="shared" si="26"/>
        <v>686</v>
      </c>
      <c r="G106" s="28">
        <f t="shared" si="26"/>
        <v>729</v>
      </c>
      <c r="H106" s="28">
        <f t="shared" si="26"/>
        <v>772</v>
      </c>
      <c r="I106" s="28">
        <f t="shared" si="26"/>
        <v>815</v>
      </c>
      <c r="J106" s="28">
        <f t="shared" si="26"/>
        <v>858</v>
      </c>
      <c r="K106" s="28">
        <f t="shared" si="26"/>
        <v>901</v>
      </c>
      <c r="L106" s="28">
        <f t="shared" si="26"/>
        <v>944</v>
      </c>
      <c r="M106" s="28">
        <f t="shared" si="26"/>
        <v>987</v>
      </c>
      <c r="N106" s="28">
        <f t="shared" si="26"/>
        <v>1030</v>
      </c>
      <c r="O106" s="29">
        <f t="shared" si="17"/>
        <v>9522</v>
      </c>
      <c r="P106" s="30"/>
      <c r="Q106" s="49">
        <f t="shared" si="18"/>
        <v>1800</v>
      </c>
      <c r="R106" s="30">
        <f t="shared" si="19"/>
        <v>2187</v>
      </c>
      <c r="S106" s="30">
        <f t="shared" si="20"/>
        <v>2574</v>
      </c>
      <c r="T106" s="30">
        <f t="shared" si="21"/>
        <v>2961</v>
      </c>
      <c r="U106" s="49">
        <f t="shared" si="22"/>
        <v>3987</v>
      </c>
      <c r="V106" s="54">
        <f t="shared" si="23"/>
        <v>5535</v>
      </c>
      <c r="W106" s="57"/>
    </row>
    <row r="107" spans="1:23" ht="10.5" customHeight="1">
      <c r="A107" s="5">
        <f t="shared" si="15"/>
        <v>43466</v>
      </c>
      <c r="B107" s="12">
        <v>43466</v>
      </c>
      <c r="C107" s="28">
        <f t="shared" si="24"/>
        <v>558</v>
      </c>
      <c r="D107" s="28">
        <f t="shared" si="26"/>
        <v>601</v>
      </c>
      <c r="E107" s="28">
        <f t="shared" si="26"/>
        <v>644</v>
      </c>
      <c r="F107" s="28">
        <f t="shared" si="26"/>
        <v>687</v>
      </c>
      <c r="G107" s="28">
        <f t="shared" si="26"/>
        <v>730</v>
      </c>
      <c r="H107" s="28">
        <f t="shared" si="26"/>
        <v>773</v>
      </c>
      <c r="I107" s="28">
        <f t="shared" si="26"/>
        <v>816</v>
      </c>
      <c r="J107" s="28">
        <f t="shared" si="26"/>
        <v>859</v>
      </c>
      <c r="K107" s="28">
        <f t="shared" si="26"/>
        <v>902</v>
      </c>
      <c r="L107" s="28">
        <f t="shared" si="26"/>
        <v>945</v>
      </c>
      <c r="M107" s="28">
        <f t="shared" si="26"/>
        <v>988</v>
      </c>
      <c r="N107" s="28">
        <f t="shared" si="26"/>
        <v>1031</v>
      </c>
      <c r="O107" s="29">
        <f t="shared" si="17"/>
        <v>9534</v>
      </c>
      <c r="P107" s="30"/>
      <c r="Q107" s="49">
        <f t="shared" si="18"/>
        <v>1803</v>
      </c>
      <c r="R107" s="30">
        <f t="shared" si="19"/>
        <v>2190</v>
      </c>
      <c r="S107" s="30">
        <f t="shared" si="20"/>
        <v>2577</v>
      </c>
      <c r="T107" s="30">
        <f t="shared" si="21"/>
        <v>2964</v>
      </c>
      <c r="U107" s="49">
        <f t="shared" si="22"/>
        <v>3993</v>
      </c>
      <c r="V107" s="54">
        <f t="shared" si="23"/>
        <v>5541</v>
      </c>
      <c r="W107" s="57"/>
    </row>
    <row r="108" spans="1:23" ht="10.5" customHeight="1">
      <c r="A108" s="5">
        <f t="shared" si="15"/>
        <v>43831</v>
      </c>
      <c r="B108" s="12">
        <v>43831</v>
      </c>
      <c r="C108" s="28">
        <f t="shared" si="24"/>
        <v>559</v>
      </c>
      <c r="D108" s="28">
        <f t="shared" si="26"/>
        <v>602</v>
      </c>
      <c r="E108" s="28">
        <f t="shared" si="26"/>
        <v>645</v>
      </c>
      <c r="F108" s="28">
        <f t="shared" si="26"/>
        <v>688</v>
      </c>
      <c r="G108" s="28">
        <f t="shared" si="26"/>
        <v>731</v>
      </c>
      <c r="H108" s="28">
        <f t="shared" si="26"/>
        <v>774</v>
      </c>
      <c r="I108" s="28">
        <f t="shared" si="26"/>
        <v>817</v>
      </c>
      <c r="J108" s="28">
        <f t="shared" si="26"/>
        <v>860</v>
      </c>
      <c r="K108" s="28">
        <f t="shared" si="26"/>
        <v>903</v>
      </c>
      <c r="L108" s="28">
        <f t="shared" si="26"/>
        <v>946</v>
      </c>
      <c r="M108" s="28">
        <f t="shared" si="26"/>
        <v>989</v>
      </c>
      <c r="N108" s="28">
        <f t="shared" si="26"/>
        <v>1032</v>
      </c>
      <c r="O108" s="29">
        <f t="shared" si="17"/>
        <v>9546</v>
      </c>
      <c r="P108" s="30"/>
      <c r="Q108" s="49">
        <f t="shared" si="18"/>
        <v>1806</v>
      </c>
      <c r="R108" s="30">
        <f t="shared" si="19"/>
        <v>2193</v>
      </c>
      <c r="S108" s="30">
        <f t="shared" si="20"/>
        <v>2580</v>
      </c>
      <c r="T108" s="30">
        <f t="shared" si="21"/>
        <v>2967</v>
      </c>
      <c r="U108" s="49">
        <f t="shared" si="22"/>
        <v>3999</v>
      </c>
      <c r="V108" s="54">
        <f t="shared" si="23"/>
        <v>5547</v>
      </c>
      <c r="W108" s="58"/>
    </row>
    <row r="109" spans="1:23" ht="10.5" customHeight="1">
      <c r="A109" s="6"/>
      <c r="B109" s="13"/>
      <c r="C109" s="24"/>
      <c r="D109" s="24"/>
      <c r="E109" s="34"/>
      <c r="F109" s="24"/>
      <c r="G109" s="35"/>
      <c r="H109" s="24"/>
      <c r="I109" s="40" t="s">
        <v>42</v>
      </c>
      <c r="J109" s="42"/>
      <c r="K109" s="40" t="s">
        <v>43</v>
      </c>
      <c r="L109" s="42"/>
      <c r="M109" s="40" t="s">
        <v>44</v>
      </c>
      <c r="N109" s="44" t="s">
        <v>15</v>
      </c>
      <c r="O109" s="44" t="s">
        <v>25</v>
      </c>
      <c r="P109" s="47"/>
      <c r="Q109" s="47"/>
      <c r="R109" s="47"/>
      <c r="S109" s="47"/>
      <c r="T109" s="47"/>
      <c r="U109" s="47"/>
      <c r="V109" s="47"/>
      <c r="W109" s="59"/>
    </row>
    <row r="110" spans="1:23" ht="10.5" customHeight="1">
      <c r="B110" s="14"/>
      <c r="C110" s="25"/>
      <c r="D110" s="25"/>
      <c r="E110" s="21"/>
      <c r="F110" s="21"/>
      <c r="G110" s="36" t="s">
        <v>37</v>
      </c>
      <c r="H110" s="22"/>
      <c r="I110" s="41">
        <f>SUM(C122:D122,N121)</f>
        <v>2172.5</v>
      </c>
      <c r="J110" s="43"/>
      <c r="K110" s="41">
        <f>SUM(N106,C107:D107)</f>
        <v>2189</v>
      </c>
      <c r="L110" s="43"/>
      <c r="M110" s="41">
        <f>SUM(N107,C108:D108)</f>
        <v>2192</v>
      </c>
      <c r="N110" s="45">
        <f t="shared" ref="N110:N119" si="27">M110/I110</f>
        <v>1.0089758342922901</v>
      </c>
      <c r="O110" s="45">
        <f t="shared" ref="O110:O119" si="28">M110/K110</f>
        <v>1.0013704888076747</v>
      </c>
      <c r="P110" s="33"/>
      <c r="Q110" s="33"/>
      <c r="R110" s="33"/>
      <c r="S110" s="33"/>
      <c r="T110" s="33"/>
      <c r="U110" s="33"/>
      <c r="V110" s="33"/>
      <c r="W110" s="59"/>
    </row>
    <row r="111" spans="1:23" ht="10.5" customHeight="1">
      <c r="B111" s="14"/>
      <c r="C111" s="25"/>
      <c r="D111" s="25"/>
      <c r="E111" s="21"/>
      <c r="F111" s="21"/>
      <c r="G111" s="36" t="s">
        <v>36</v>
      </c>
      <c r="H111" s="22"/>
      <c r="I111" s="41">
        <f>SUM(C122:E122)</f>
        <v>1786.5</v>
      </c>
      <c r="J111" s="43"/>
      <c r="K111" s="41">
        <f>SUM(C107:E107)</f>
        <v>1803</v>
      </c>
      <c r="L111" s="43"/>
      <c r="M111" s="41">
        <f>SUM(C108:E108)</f>
        <v>1806</v>
      </c>
      <c r="N111" s="45">
        <f t="shared" si="27"/>
        <v>1.0109151973131822</v>
      </c>
      <c r="O111" s="45">
        <f t="shared" si="28"/>
        <v>1.0016638935108153</v>
      </c>
      <c r="P111" s="33"/>
      <c r="Q111" s="33"/>
      <c r="R111" s="33"/>
      <c r="S111" s="33"/>
      <c r="T111" s="33"/>
      <c r="U111" s="33"/>
      <c r="V111" s="33"/>
      <c r="W111" s="59"/>
    </row>
    <row r="112" spans="1:23" ht="10.5" customHeight="1">
      <c r="B112" s="14"/>
      <c r="C112" s="25"/>
      <c r="D112" s="25"/>
      <c r="E112" s="21"/>
      <c r="F112" s="21"/>
      <c r="G112" s="36" t="s">
        <v>35</v>
      </c>
      <c r="H112" s="22"/>
      <c r="I112" s="41">
        <f>SUM(C122:H122)</f>
        <v>3960</v>
      </c>
      <c r="J112" s="43"/>
      <c r="K112" s="41">
        <f>SUM(C107:H107)</f>
        <v>3993</v>
      </c>
      <c r="L112" s="43"/>
      <c r="M112" s="41">
        <f>SUM(C108:H108)</f>
        <v>3999</v>
      </c>
      <c r="N112" s="45">
        <f t="shared" si="27"/>
        <v>1.0098484848484848</v>
      </c>
      <c r="O112" s="45">
        <f t="shared" si="28"/>
        <v>1.0015026296018033</v>
      </c>
      <c r="P112" s="33"/>
      <c r="Q112" s="33"/>
      <c r="R112" s="33"/>
      <c r="S112" s="33"/>
      <c r="T112" s="33"/>
      <c r="U112" s="33"/>
      <c r="V112" s="33"/>
      <c r="W112" s="59"/>
    </row>
    <row r="113" spans="1:23" ht="10.5" customHeight="1">
      <c r="B113" s="14"/>
      <c r="C113" s="25"/>
      <c r="D113" s="25"/>
      <c r="E113" s="26"/>
      <c r="F113" s="21"/>
      <c r="G113" s="37" t="s">
        <v>11</v>
      </c>
      <c r="H113" s="22"/>
      <c r="I113" s="41">
        <f>SUM(E122:H122)</f>
        <v>2812</v>
      </c>
      <c r="J113" s="43"/>
      <c r="K113" s="41">
        <f>SUM(E107:H107)</f>
        <v>2834</v>
      </c>
      <c r="L113" s="43"/>
      <c r="M113" s="41">
        <f>SUM(E108:H108)</f>
        <v>2838</v>
      </c>
      <c r="N113" s="45">
        <f t="shared" si="27"/>
        <v>1.0092460881934566</v>
      </c>
      <c r="O113" s="45">
        <f t="shared" si="28"/>
        <v>1.001411432604093</v>
      </c>
      <c r="P113" s="33"/>
      <c r="Q113" s="33"/>
      <c r="R113" s="33"/>
      <c r="S113" s="33"/>
      <c r="T113" s="33"/>
      <c r="U113" s="33"/>
      <c r="V113" s="33"/>
      <c r="W113" s="59"/>
    </row>
    <row r="114" spans="1:23" ht="10.5" customHeight="1">
      <c r="B114" s="14"/>
      <c r="C114" s="25"/>
      <c r="D114" s="25"/>
      <c r="E114" s="26"/>
      <c r="F114" s="21"/>
      <c r="G114" s="37" t="s">
        <v>31</v>
      </c>
      <c r="H114" s="22"/>
      <c r="I114" s="41">
        <f>SUM(F122:H122)</f>
        <v>2173.5</v>
      </c>
      <c r="J114" s="43"/>
      <c r="K114" s="41">
        <f>SUM(F107:H107)</f>
        <v>2190</v>
      </c>
      <c r="L114" s="43"/>
      <c r="M114" s="41">
        <f>SUM(F108:H108)</f>
        <v>2193</v>
      </c>
      <c r="N114" s="45">
        <f t="shared" si="27"/>
        <v>1.0089717046238786</v>
      </c>
      <c r="O114" s="45">
        <f t="shared" si="28"/>
        <v>1.0013698630136987</v>
      </c>
      <c r="P114" s="33"/>
      <c r="Q114" s="33"/>
      <c r="R114" s="33"/>
      <c r="S114" s="33"/>
      <c r="T114" s="33"/>
      <c r="U114" s="33"/>
      <c r="V114" s="33"/>
      <c r="W114" s="59"/>
    </row>
    <row r="115" spans="1:23" ht="10.5" customHeight="1">
      <c r="B115" s="14"/>
      <c r="C115" s="21"/>
      <c r="D115" s="21"/>
      <c r="E115" s="26"/>
      <c r="F115" s="21"/>
      <c r="G115" s="72" t="s">
        <v>45</v>
      </c>
      <c r="H115" s="73"/>
      <c r="I115" s="74">
        <f>SUM(F122:I122)</f>
        <v>2984</v>
      </c>
      <c r="J115" s="75"/>
      <c r="K115" s="74">
        <f>SUM(F107:I107)</f>
        <v>3006</v>
      </c>
      <c r="L115" s="75"/>
      <c r="M115" s="74">
        <f>SUM(F108:I108)</f>
        <v>3010</v>
      </c>
      <c r="N115" s="76">
        <f>M115/I115</f>
        <v>1.0087131367292226</v>
      </c>
      <c r="O115" s="76">
        <f>M115/K115</f>
        <v>1.0013306719893547</v>
      </c>
      <c r="P115" s="33"/>
      <c r="Q115" s="33"/>
      <c r="R115" s="33"/>
      <c r="S115" s="33"/>
      <c r="T115" s="33"/>
      <c r="U115" s="33"/>
      <c r="V115" s="33"/>
      <c r="W115" s="59"/>
    </row>
    <row r="116" spans="1:23" ht="10.5" customHeight="1">
      <c r="B116" s="14"/>
      <c r="C116" s="21"/>
      <c r="D116" s="21"/>
      <c r="E116" s="26"/>
      <c r="F116" s="21"/>
      <c r="G116" s="37" t="s">
        <v>5</v>
      </c>
      <c r="H116" s="22"/>
      <c r="I116" s="41">
        <f>SUM(I122:M122)</f>
        <v>4482.5</v>
      </c>
      <c r="J116" s="43"/>
      <c r="K116" s="41">
        <f>SUM(I107:M107)</f>
        <v>4510</v>
      </c>
      <c r="L116" s="43"/>
      <c r="M116" s="41">
        <f>SUM(I108:M108)</f>
        <v>4515</v>
      </c>
      <c r="N116" s="45">
        <f t="shared" si="27"/>
        <v>1.007250418293363</v>
      </c>
      <c r="O116" s="45">
        <f t="shared" si="28"/>
        <v>1.001108647450111</v>
      </c>
      <c r="P116" s="33"/>
      <c r="Q116" s="33"/>
      <c r="R116" s="33"/>
      <c r="S116" s="33"/>
      <c r="T116" s="33"/>
      <c r="U116" s="33"/>
      <c r="V116" s="33"/>
      <c r="W116" s="59"/>
    </row>
    <row r="117" spans="1:23" ht="10.5" customHeight="1">
      <c r="B117" s="14"/>
      <c r="C117" s="21"/>
      <c r="D117" s="21"/>
      <c r="E117" s="26"/>
      <c r="F117" s="21"/>
      <c r="G117" s="37" t="s">
        <v>23</v>
      </c>
      <c r="H117" s="22"/>
      <c r="I117" s="41">
        <f>SUM(I122:N122)</f>
        <v>5508</v>
      </c>
      <c r="J117" s="43"/>
      <c r="K117" s="41">
        <f>SUM(I107:N107)</f>
        <v>5541</v>
      </c>
      <c r="L117" s="43"/>
      <c r="M117" s="41">
        <f>SUM(I108:N108)</f>
        <v>5547</v>
      </c>
      <c r="N117" s="45">
        <f t="shared" si="27"/>
        <v>1.0070806100217864</v>
      </c>
      <c r="O117" s="45">
        <f t="shared" si="28"/>
        <v>1.0010828370330265</v>
      </c>
      <c r="P117" s="33"/>
      <c r="Q117" s="33"/>
      <c r="R117" s="33"/>
      <c r="S117" s="33"/>
      <c r="T117" s="33"/>
      <c r="U117" s="33"/>
      <c r="V117" s="33"/>
      <c r="W117" s="59"/>
    </row>
    <row r="118" spans="1:23" ht="10.5" customHeight="1">
      <c r="B118" s="14"/>
      <c r="C118" s="21"/>
      <c r="D118" s="21"/>
      <c r="E118" s="26"/>
      <c r="F118" s="21"/>
      <c r="G118" s="36" t="s">
        <v>38</v>
      </c>
      <c r="H118" s="22"/>
      <c r="I118" s="41">
        <f>SUM(J122:M122)</f>
        <v>3672</v>
      </c>
      <c r="J118" s="43"/>
      <c r="K118" s="41">
        <f>SUM(J107:M107)</f>
        <v>3694</v>
      </c>
      <c r="L118" s="43"/>
      <c r="M118" s="41">
        <f>SUM(J108:M108)</f>
        <v>3698</v>
      </c>
      <c r="N118" s="45">
        <f t="shared" si="27"/>
        <v>1.0070806100217864</v>
      </c>
      <c r="O118" s="45">
        <f t="shared" si="28"/>
        <v>1.0010828370330265</v>
      </c>
      <c r="P118" s="33"/>
      <c r="Q118" s="33"/>
      <c r="R118" s="33"/>
      <c r="S118" s="33"/>
      <c r="T118" s="33"/>
      <c r="U118" s="33"/>
      <c r="V118" s="33"/>
      <c r="W118" s="59"/>
    </row>
    <row r="119" spans="1:23" ht="10.5" customHeight="1">
      <c r="B119" s="14"/>
      <c r="C119" s="21"/>
      <c r="D119" s="21"/>
      <c r="E119" s="26"/>
      <c r="F119" s="21"/>
      <c r="G119" s="36" t="s">
        <v>39</v>
      </c>
      <c r="H119" s="22"/>
      <c r="I119" s="41">
        <f>SUM(J122:N122)</f>
        <v>4697.5</v>
      </c>
      <c r="J119" s="43"/>
      <c r="K119" s="41">
        <f>SUM(J107:N107)</f>
        <v>4725</v>
      </c>
      <c r="L119" s="43"/>
      <c r="M119" s="41">
        <f>SUM(J108:N108)</f>
        <v>4730</v>
      </c>
      <c r="N119" s="45">
        <f t="shared" si="27"/>
        <v>1.00691857370942</v>
      </c>
      <c r="O119" s="45">
        <f t="shared" si="28"/>
        <v>1.001058201058201</v>
      </c>
      <c r="P119" s="33"/>
      <c r="Q119" s="33"/>
      <c r="R119" s="33"/>
      <c r="S119" s="33"/>
      <c r="T119" s="33"/>
      <c r="U119" s="33"/>
      <c r="V119" s="33"/>
      <c r="W119" s="60"/>
    </row>
    <row r="120" spans="1:23" ht="10.5" customHeight="1">
      <c r="B120" s="15" t="s">
        <v>2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61"/>
    </row>
    <row r="121" spans="1:23" ht="10.5" customHeight="1">
      <c r="B121" s="16" t="s">
        <v>40</v>
      </c>
      <c r="C121" s="27">
        <f t="shared" ref="C121:O122" si="29">AVERAGE(C96:C105)</f>
        <v>551.5</v>
      </c>
      <c r="D121" s="27">
        <f t="shared" si="29"/>
        <v>594.5</v>
      </c>
      <c r="E121" s="27">
        <f t="shared" si="29"/>
        <v>637.5</v>
      </c>
      <c r="F121" s="27">
        <f t="shared" si="29"/>
        <v>680.5</v>
      </c>
      <c r="G121" s="27">
        <f t="shared" si="29"/>
        <v>723.5</v>
      </c>
      <c r="H121" s="27">
        <f t="shared" si="29"/>
        <v>766.5</v>
      </c>
      <c r="I121" s="27">
        <f t="shared" si="29"/>
        <v>809.5</v>
      </c>
      <c r="J121" s="27">
        <f t="shared" si="29"/>
        <v>852.5</v>
      </c>
      <c r="K121" s="27">
        <f t="shared" si="29"/>
        <v>895.5</v>
      </c>
      <c r="L121" s="27">
        <f t="shared" si="29"/>
        <v>938.5</v>
      </c>
      <c r="M121" s="27">
        <f t="shared" si="29"/>
        <v>981.5</v>
      </c>
      <c r="N121" s="27">
        <f t="shared" si="29"/>
        <v>1024.5</v>
      </c>
      <c r="O121" s="46">
        <f t="shared" si="29"/>
        <v>9456</v>
      </c>
      <c r="P121" s="27"/>
      <c r="Q121" s="27"/>
      <c r="R121" s="27"/>
      <c r="S121" s="27"/>
      <c r="T121" s="27"/>
      <c r="U121" s="27"/>
      <c r="V121" s="27"/>
      <c r="W121" s="61"/>
    </row>
    <row r="122" spans="1:23" ht="10.5" customHeight="1">
      <c r="B122" s="16" t="s">
        <v>41</v>
      </c>
      <c r="C122" s="27">
        <f t="shared" si="29"/>
        <v>552.5</v>
      </c>
      <c r="D122" s="27">
        <f t="shared" si="29"/>
        <v>595.5</v>
      </c>
      <c r="E122" s="27">
        <f t="shared" si="29"/>
        <v>638.5</v>
      </c>
      <c r="F122" s="27">
        <f t="shared" si="29"/>
        <v>681.5</v>
      </c>
      <c r="G122" s="27">
        <f t="shared" si="29"/>
        <v>724.5</v>
      </c>
      <c r="H122" s="27">
        <f t="shared" si="29"/>
        <v>767.5</v>
      </c>
      <c r="I122" s="27">
        <f t="shared" si="29"/>
        <v>810.5</v>
      </c>
      <c r="J122" s="27">
        <f t="shared" si="29"/>
        <v>853.5</v>
      </c>
      <c r="K122" s="27">
        <f t="shared" si="29"/>
        <v>896.5</v>
      </c>
      <c r="L122" s="27">
        <f t="shared" si="29"/>
        <v>939.5</v>
      </c>
      <c r="M122" s="27">
        <f t="shared" si="29"/>
        <v>982.5</v>
      </c>
      <c r="N122" s="27">
        <f t="shared" si="29"/>
        <v>1025.5</v>
      </c>
      <c r="O122" s="46">
        <f t="shared" si="29"/>
        <v>9468</v>
      </c>
      <c r="P122" s="27"/>
      <c r="Q122" s="27"/>
      <c r="R122" s="27"/>
      <c r="S122" s="27"/>
      <c r="T122" s="27"/>
      <c r="U122" s="27"/>
      <c r="V122" s="27"/>
      <c r="W122" s="61"/>
    </row>
    <row r="123" spans="1:23" ht="10.5" customHeight="1">
      <c r="B123" s="1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31"/>
      <c r="O123" s="27"/>
      <c r="P123" s="27"/>
      <c r="Q123" s="27"/>
      <c r="R123" s="27"/>
      <c r="S123" s="27"/>
      <c r="T123" s="27"/>
      <c r="U123" s="27"/>
      <c r="V123" s="27"/>
      <c r="W123" s="60"/>
    </row>
    <row r="124" spans="1:23" ht="10.5" customHeight="1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57"/>
    </row>
    <row r="125" spans="1:23" ht="10.5" customHeight="1">
      <c r="B125" s="10" t="s">
        <v>16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30" t="s">
        <v>9</v>
      </c>
      <c r="P125" s="30"/>
      <c r="Q125" s="30"/>
      <c r="R125" s="30"/>
      <c r="S125" s="30"/>
      <c r="T125" s="30"/>
      <c r="U125" s="30"/>
      <c r="V125" s="30"/>
      <c r="W125" s="57"/>
    </row>
    <row r="126" spans="1:23" ht="10.5" customHeight="1">
      <c r="B126" s="8" t="s">
        <v>14</v>
      </c>
      <c r="C126" s="22" t="s">
        <v>18</v>
      </c>
      <c r="D126" s="22" t="s">
        <v>6</v>
      </c>
      <c r="E126" s="22" t="s">
        <v>0</v>
      </c>
      <c r="F126" s="22" t="s">
        <v>10</v>
      </c>
      <c r="G126" s="22" t="s">
        <v>7</v>
      </c>
      <c r="H126" s="22" t="s">
        <v>12</v>
      </c>
      <c r="I126" s="22" t="s">
        <v>20</v>
      </c>
      <c r="J126" s="22" t="s">
        <v>21</v>
      </c>
      <c r="K126" s="22" t="s">
        <v>3</v>
      </c>
      <c r="L126" s="22" t="s">
        <v>8</v>
      </c>
      <c r="M126" s="22" t="s">
        <v>1</v>
      </c>
      <c r="N126" s="22" t="s">
        <v>19</v>
      </c>
      <c r="O126" s="22" t="s">
        <v>22</v>
      </c>
      <c r="P126" s="30"/>
      <c r="Q126" s="48" t="s">
        <v>17</v>
      </c>
      <c r="R126" s="51" t="s">
        <v>4</v>
      </c>
      <c r="S126" s="51" t="s">
        <v>24</v>
      </c>
      <c r="T126" s="51" t="s">
        <v>26</v>
      </c>
      <c r="U126" s="48" t="s">
        <v>27</v>
      </c>
      <c r="V126" s="53" t="s">
        <v>28</v>
      </c>
      <c r="W126" s="57"/>
    </row>
    <row r="127" spans="1:23" ht="10.5" customHeight="1">
      <c r="A127" s="5">
        <f t="shared" ref="A127:A169" si="30">B127</f>
        <v>28491</v>
      </c>
      <c r="B127" s="11">
        <v>28491</v>
      </c>
      <c r="C127" s="28">
        <f>C66+516</f>
        <v>1033</v>
      </c>
      <c r="D127" s="28">
        <f t="shared" ref="D127:N127" si="31">D66+516</f>
        <v>1076</v>
      </c>
      <c r="E127" s="28">
        <f t="shared" si="31"/>
        <v>1119</v>
      </c>
      <c r="F127" s="28">
        <f t="shared" si="31"/>
        <v>1162</v>
      </c>
      <c r="G127" s="28">
        <f t="shared" si="31"/>
        <v>1205</v>
      </c>
      <c r="H127" s="28">
        <f t="shared" si="31"/>
        <v>1248</v>
      </c>
      <c r="I127" s="28">
        <f t="shared" si="31"/>
        <v>1291</v>
      </c>
      <c r="J127" s="28">
        <f t="shared" si="31"/>
        <v>1334</v>
      </c>
      <c r="K127" s="28">
        <f t="shared" si="31"/>
        <v>1377</v>
      </c>
      <c r="L127" s="28">
        <f t="shared" si="31"/>
        <v>1420</v>
      </c>
      <c r="M127" s="28">
        <f t="shared" si="31"/>
        <v>1463</v>
      </c>
      <c r="N127" s="28">
        <f t="shared" si="31"/>
        <v>1506</v>
      </c>
      <c r="O127" s="30">
        <f t="shared" ref="O127:O169" si="32">SUM(C127:N127)</f>
        <v>15234</v>
      </c>
      <c r="P127" s="30"/>
      <c r="Q127" s="50">
        <f t="shared" ref="Q127:Q169" si="33">SUM(C127:E127)</f>
        <v>3228</v>
      </c>
      <c r="R127" s="52">
        <f t="shared" ref="R127:R169" si="34">SUM(F127:H127)</f>
        <v>3615</v>
      </c>
      <c r="S127" s="52">
        <f t="shared" ref="S127:S169" si="35">SUM(I127:K127)</f>
        <v>4002</v>
      </c>
      <c r="T127" s="52">
        <f t="shared" ref="T127:T169" si="36">SUM(L127:N127)</f>
        <v>4389</v>
      </c>
      <c r="U127" s="50">
        <f t="shared" ref="U127:U169" si="37">Q127+R127</f>
        <v>6843</v>
      </c>
      <c r="V127" s="55">
        <f t="shared" ref="V127:V169" si="38">S127+T127</f>
        <v>8391</v>
      </c>
      <c r="W127" s="57"/>
    </row>
    <row r="128" spans="1:23" ht="10.5" customHeight="1">
      <c r="A128" s="5">
        <f t="shared" si="30"/>
        <v>28856</v>
      </c>
      <c r="B128" s="11">
        <v>28856</v>
      </c>
      <c r="C128" s="28">
        <f t="shared" ref="C128:N143" si="39">C67+516</f>
        <v>1034</v>
      </c>
      <c r="D128" s="28">
        <f t="shared" si="39"/>
        <v>1077</v>
      </c>
      <c r="E128" s="28">
        <f t="shared" si="39"/>
        <v>1120</v>
      </c>
      <c r="F128" s="28">
        <f t="shared" si="39"/>
        <v>1163</v>
      </c>
      <c r="G128" s="28">
        <f t="shared" si="39"/>
        <v>1206</v>
      </c>
      <c r="H128" s="28">
        <f t="shared" si="39"/>
        <v>1249</v>
      </c>
      <c r="I128" s="28">
        <f t="shared" si="39"/>
        <v>1292</v>
      </c>
      <c r="J128" s="28">
        <f t="shared" si="39"/>
        <v>1335</v>
      </c>
      <c r="K128" s="28">
        <f t="shared" si="39"/>
        <v>1378</v>
      </c>
      <c r="L128" s="28">
        <f t="shared" si="39"/>
        <v>1421</v>
      </c>
      <c r="M128" s="28">
        <f t="shared" si="39"/>
        <v>1464</v>
      </c>
      <c r="N128" s="28">
        <f t="shared" si="39"/>
        <v>1507</v>
      </c>
      <c r="O128" s="30">
        <f t="shared" si="32"/>
        <v>15246</v>
      </c>
      <c r="P128" s="30"/>
      <c r="Q128" s="49">
        <f t="shared" si="33"/>
        <v>3231</v>
      </c>
      <c r="R128" s="30">
        <f t="shared" si="34"/>
        <v>3618</v>
      </c>
      <c r="S128" s="30">
        <f t="shared" si="35"/>
        <v>4005</v>
      </c>
      <c r="T128" s="30">
        <f t="shared" si="36"/>
        <v>4392</v>
      </c>
      <c r="U128" s="49">
        <f t="shared" si="37"/>
        <v>6849</v>
      </c>
      <c r="V128" s="54">
        <f t="shared" si="38"/>
        <v>8397</v>
      </c>
      <c r="W128" s="57"/>
    </row>
    <row r="129" spans="1:23" ht="10.5" customHeight="1">
      <c r="A129" s="5">
        <f t="shared" si="30"/>
        <v>29221</v>
      </c>
      <c r="B129" s="11">
        <v>29221</v>
      </c>
      <c r="C129" s="28">
        <f t="shared" si="39"/>
        <v>1035</v>
      </c>
      <c r="D129" s="28">
        <f t="shared" si="39"/>
        <v>1078</v>
      </c>
      <c r="E129" s="28">
        <f t="shared" si="39"/>
        <v>1121</v>
      </c>
      <c r="F129" s="28">
        <f t="shared" si="39"/>
        <v>1164</v>
      </c>
      <c r="G129" s="28">
        <f t="shared" si="39"/>
        <v>1207</v>
      </c>
      <c r="H129" s="28">
        <f t="shared" si="39"/>
        <v>1250</v>
      </c>
      <c r="I129" s="28">
        <f t="shared" si="39"/>
        <v>1293</v>
      </c>
      <c r="J129" s="28">
        <f t="shared" si="39"/>
        <v>1336</v>
      </c>
      <c r="K129" s="28">
        <f t="shared" si="39"/>
        <v>1379</v>
      </c>
      <c r="L129" s="28">
        <f t="shared" si="39"/>
        <v>1422</v>
      </c>
      <c r="M129" s="28">
        <f t="shared" si="39"/>
        <v>1465</v>
      </c>
      <c r="N129" s="28">
        <f t="shared" si="39"/>
        <v>1508</v>
      </c>
      <c r="O129" s="30">
        <f t="shared" si="32"/>
        <v>15258</v>
      </c>
      <c r="P129" s="30"/>
      <c r="Q129" s="49">
        <f t="shared" si="33"/>
        <v>3234</v>
      </c>
      <c r="R129" s="30">
        <f t="shared" si="34"/>
        <v>3621</v>
      </c>
      <c r="S129" s="30">
        <f t="shared" si="35"/>
        <v>4008</v>
      </c>
      <c r="T129" s="30">
        <f t="shared" si="36"/>
        <v>4395</v>
      </c>
      <c r="U129" s="49">
        <f t="shared" si="37"/>
        <v>6855</v>
      </c>
      <c r="V129" s="54">
        <f t="shared" si="38"/>
        <v>8403</v>
      </c>
      <c r="W129" s="57"/>
    </row>
    <row r="130" spans="1:23" ht="10.5" customHeight="1">
      <c r="A130" s="5">
        <f t="shared" si="30"/>
        <v>29587</v>
      </c>
      <c r="B130" s="11">
        <v>29587</v>
      </c>
      <c r="C130" s="28">
        <f t="shared" si="39"/>
        <v>1036</v>
      </c>
      <c r="D130" s="28">
        <f t="shared" si="39"/>
        <v>1079</v>
      </c>
      <c r="E130" s="28">
        <f t="shared" si="39"/>
        <v>1122</v>
      </c>
      <c r="F130" s="28">
        <f t="shared" si="39"/>
        <v>1165</v>
      </c>
      <c r="G130" s="28">
        <f t="shared" si="39"/>
        <v>1208</v>
      </c>
      <c r="H130" s="28">
        <f t="shared" si="39"/>
        <v>1251</v>
      </c>
      <c r="I130" s="28">
        <f t="shared" si="39"/>
        <v>1294</v>
      </c>
      <c r="J130" s="28">
        <f t="shared" si="39"/>
        <v>1337</v>
      </c>
      <c r="K130" s="28">
        <f t="shared" si="39"/>
        <v>1380</v>
      </c>
      <c r="L130" s="28">
        <f t="shared" si="39"/>
        <v>1423</v>
      </c>
      <c r="M130" s="28">
        <f t="shared" si="39"/>
        <v>1466</v>
      </c>
      <c r="N130" s="28">
        <f t="shared" si="39"/>
        <v>1509</v>
      </c>
      <c r="O130" s="30">
        <f t="shared" si="32"/>
        <v>15270</v>
      </c>
      <c r="P130" s="30"/>
      <c r="Q130" s="49">
        <f t="shared" si="33"/>
        <v>3237</v>
      </c>
      <c r="R130" s="30">
        <f t="shared" si="34"/>
        <v>3624</v>
      </c>
      <c r="S130" s="30">
        <f t="shared" si="35"/>
        <v>4011</v>
      </c>
      <c r="T130" s="30">
        <f t="shared" si="36"/>
        <v>4398</v>
      </c>
      <c r="U130" s="49">
        <f t="shared" si="37"/>
        <v>6861</v>
      </c>
      <c r="V130" s="54">
        <f t="shared" si="38"/>
        <v>8409</v>
      </c>
      <c r="W130" s="57"/>
    </row>
    <row r="131" spans="1:23" ht="10.5" customHeight="1">
      <c r="A131" s="5">
        <f t="shared" si="30"/>
        <v>29952</v>
      </c>
      <c r="B131" s="11">
        <v>29952</v>
      </c>
      <c r="C131" s="28">
        <f t="shared" si="39"/>
        <v>1037</v>
      </c>
      <c r="D131" s="28">
        <f t="shared" si="39"/>
        <v>1080</v>
      </c>
      <c r="E131" s="28">
        <f t="shared" si="39"/>
        <v>1123</v>
      </c>
      <c r="F131" s="28">
        <f t="shared" si="39"/>
        <v>1166</v>
      </c>
      <c r="G131" s="28">
        <f t="shared" si="39"/>
        <v>1209</v>
      </c>
      <c r="H131" s="28">
        <f t="shared" si="39"/>
        <v>1252</v>
      </c>
      <c r="I131" s="28">
        <f t="shared" si="39"/>
        <v>1295</v>
      </c>
      <c r="J131" s="28">
        <f t="shared" si="39"/>
        <v>1338</v>
      </c>
      <c r="K131" s="28">
        <f t="shared" si="39"/>
        <v>1381</v>
      </c>
      <c r="L131" s="28">
        <f t="shared" si="39"/>
        <v>1424</v>
      </c>
      <c r="M131" s="28">
        <f t="shared" si="39"/>
        <v>1467</v>
      </c>
      <c r="N131" s="28">
        <f t="shared" si="39"/>
        <v>1510</v>
      </c>
      <c r="O131" s="30">
        <f t="shared" si="32"/>
        <v>15282</v>
      </c>
      <c r="P131" s="30"/>
      <c r="Q131" s="49">
        <f t="shared" si="33"/>
        <v>3240</v>
      </c>
      <c r="R131" s="30">
        <f t="shared" si="34"/>
        <v>3627</v>
      </c>
      <c r="S131" s="30">
        <f t="shared" si="35"/>
        <v>4014</v>
      </c>
      <c r="T131" s="30">
        <f t="shared" si="36"/>
        <v>4401</v>
      </c>
      <c r="U131" s="49">
        <f t="shared" si="37"/>
        <v>6867</v>
      </c>
      <c r="V131" s="54">
        <f t="shared" si="38"/>
        <v>8415</v>
      </c>
      <c r="W131" s="57"/>
    </row>
    <row r="132" spans="1:23" ht="10.5" customHeight="1">
      <c r="A132" s="5">
        <f t="shared" si="30"/>
        <v>30317</v>
      </c>
      <c r="B132" s="11">
        <v>30317</v>
      </c>
      <c r="C132" s="28">
        <f t="shared" si="39"/>
        <v>1038</v>
      </c>
      <c r="D132" s="28">
        <f t="shared" si="39"/>
        <v>1081</v>
      </c>
      <c r="E132" s="28">
        <f t="shared" si="39"/>
        <v>1124</v>
      </c>
      <c r="F132" s="28">
        <f t="shared" si="39"/>
        <v>1167</v>
      </c>
      <c r="G132" s="28">
        <f t="shared" si="39"/>
        <v>1210</v>
      </c>
      <c r="H132" s="28">
        <f t="shared" si="39"/>
        <v>1253</v>
      </c>
      <c r="I132" s="28">
        <f t="shared" si="39"/>
        <v>1296</v>
      </c>
      <c r="J132" s="28">
        <f t="shared" si="39"/>
        <v>1339</v>
      </c>
      <c r="K132" s="28">
        <f t="shared" si="39"/>
        <v>1382</v>
      </c>
      <c r="L132" s="28">
        <f t="shared" si="39"/>
        <v>1425</v>
      </c>
      <c r="M132" s="28">
        <f t="shared" si="39"/>
        <v>1468</v>
      </c>
      <c r="N132" s="28">
        <f t="shared" si="39"/>
        <v>1511</v>
      </c>
      <c r="O132" s="30">
        <f t="shared" si="32"/>
        <v>15294</v>
      </c>
      <c r="P132" s="30"/>
      <c r="Q132" s="49">
        <f t="shared" si="33"/>
        <v>3243</v>
      </c>
      <c r="R132" s="30">
        <f t="shared" si="34"/>
        <v>3630</v>
      </c>
      <c r="S132" s="30">
        <f t="shared" si="35"/>
        <v>4017</v>
      </c>
      <c r="T132" s="30">
        <f t="shared" si="36"/>
        <v>4404</v>
      </c>
      <c r="U132" s="49">
        <f t="shared" si="37"/>
        <v>6873</v>
      </c>
      <c r="V132" s="54">
        <f t="shared" si="38"/>
        <v>8421</v>
      </c>
      <c r="W132" s="57"/>
    </row>
    <row r="133" spans="1:23" ht="10.5" customHeight="1">
      <c r="A133" s="5">
        <f t="shared" si="30"/>
        <v>30682</v>
      </c>
      <c r="B133" s="11">
        <v>30682</v>
      </c>
      <c r="C133" s="28">
        <f t="shared" si="39"/>
        <v>1039</v>
      </c>
      <c r="D133" s="28">
        <f t="shared" si="39"/>
        <v>1082</v>
      </c>
      <c r="E133" s="28">
        <f t="shared" si="39"/>
        <v>1125</v>
      </c>
      <c r="F133" s="28">
        <f t="shared" si="39"/>
        <v>1168</v>
      </c>
      <c r="G133" s="28">
        <f t="shared" si="39"/>
        <v>1211</v>
      </c>
      <c r="H133" s="28">
        <f t="shared" si="39"/>
        <v>1254</v>
      </c>
      <c r="I133" s="28">
        <f t="shared" si="39"/>
        <v>1297</v>
      </c>
      <c r="J133" s="28">
        <f t="shared" si="39"/>
        <v>1340</v>
      </c>
      <c r="K133" s="28">
        <f t="shared" si="39"/>
        <v>1383</v>
      </c>
      <c r="L133" s="28">
        <f t="shared" si="39"/>
        <v>1426</v>
      </c>
      <c r="M133" s="28">
        <f t="shared" si="39"/>
        <v>1469</v>
      </c>
      <c r="N133" s="28">
        <f t="shared" si="39"/>
        <v>1512</v>
      </c>
      <c r="O133" s="30">
        <f t="shared" si="32"/>
        <v>15306</v>
      </c>
      <c r="P133" s="30"/>
      <c r="Q133" s="49">
        <f t="shared" si="33"/>
        <v>3246</v>
      </c>
      <c r="R133" s="30">
        <f t="shared" si="34"/>
        <v>3633</v>
      </c>
      <c r="S133" s="30">
        <f t="shared" si="35"/>
        <v>4020</v>
      </c>
      <c r="T133" s="30">
        <f t="shared" si="36"/>
        <v>4407</v>
      </c>
      <c r="U133" s="49">
        <f t="shared" si="37"/>
        <v>6879</v>
      </c>
      <c r="V133" s="54">
        <f t="shared" si="38"/>
        <v>8427</v>
      </c>
      <c r="W133" s="57"/>
    </row>
    <row r="134" spans="1:23" ht="10.5" customHeight="1">
      <c r="A134" s="5">
        <f t="shared" si="30"/>
        <v>31048</v>
      </c>
      <c r="B134" s="11">
        <v>31048</v>
      </c>
      <c r="C134" s="28">
        <f t="shared" si="39"/>
        <v>1040</v>
      </c>
      <c r="D134" s="28">
        <f t="shared" si="39"/>
        <v>1083</v>
      </c>
      <c r="E134" s="28">
        <f t="shared" si="39"/>
        <v>1126</v>
      </c>
      <c r="F134" s="28">
        <f t="shared" si="39"/>
        <v>1169</v>
      </c>
      <c r="G134" s="28">
        <f t="shared" si="39"/>
        <v>1212</v>
      </c>
      <c r="H134" s="28">
        <f t="shared" si="39"/>
        <v>1255</v>
      </c>
      <c r="I134" s="28">
        <f t="shared" si="39"/>
        <v>1298</v>
      </c>
      <c r="J134" s="28">
        <f t="shared" si="39"/>
        <v>1341</v>
      </c>
      <c r="K134" s="28">
        <f t="shared" si="39"/>
        <v>1384</v>
      </c>
      <c r="L134" s="28">
        <f t="shared" si="39"/>
        <v>1427</v>
      </c>
      <c r="M134" s="28">
        <f t="shared" si="39"/>
        <v>1470</v>
      </c>
      <c r="N134" s="28">
        <f t="shared" si="39"/>
        <v>1513</v>
      </c>
      <c r="O134" s="30">
        <f t="shared" si="32"/>
        <v>15318</v>
      </c>
      <c r="P134" s="30"/>
      <c r="Q134" s="49">
        <f t="shared" si="33"/>
        <v>3249</v>
      </c>
      <c r="R134" s="30">
        <f t="shared" si="34"/>
        <v>3636</v>
      </c>
      <c r="S134" s="30">
        <f t="shared" si="35"/>
        <v>4023</v>
      </c>
      <c r="T134" s="30">
        <f t="shared" si="36"/>
        <v>4410</v>
      </c>
      <c r="U134" s="49">
        <f t="shared" si="37"/>
        <v>6885</v>
      </c>
      <c r="V134" s="54">
        <f t="shared" si="38"/>
        <v>8433</v>
      </c>
      <c r="W134" s="57"/>
    </row>
    <row r="135" spans="1:23" ht="10.5" customHeight="1">
      <c r="A135" s="5">
        <f t="shared" si="30"/>
        <v>31413</v>
      </c>
      <c r="B135" s="11">
        <v>31413</v>
      </c>
      <c r="C135" s="28">
        <f t="shared" si="39"/>
        <v>1041</v>
      </c>
      <c r="D135" s="28">
        <f t="shared" si="39"/>
        <v>1084</v>
      </c>
      <c r="E135" s="28">
        <f t="shared" si="39"/>
        <v>1127</v>
      </c>
      <c r="F135" s="28">
        <f t="shared" si="39"/>
        <v>1170</v>
      </c>
      <c r="G135" s="28">
        <f t="shared" si="39"/>
        <v>1213</v>
      </c>
      <c r="H135" s="28">
        <f t="shared" si="39"/>
        <v>1256</v>
      </c>
      <c r="I135" s="28">
        <f t="shared" si="39"/>
        <v>1299</v>
      </c>
      <c r="J135" s="28">
        <f t="shared" si="39"/>
        <v>1342</v>
      </c>
      <c r="K135" s="28">
        <f t="shared" si="39"/>
        <v>1385</v>
      </c>
      <c r="L135" s="28">
        <f t="shared" si="39"/>
        <v>1428</v>
      </c>
      <c r="M135" s="28">
        <f t="shared" si="39"/>
        <v>1471</v>
      </c>
      <c r="N135" s="28">
        <f t="shared" si="39"/>
        <v>1514</v>
      </c>
      <c r="O135" s="30">
        <f t="shared" si="32"/>
        <v>15330</v>
      </c>
      <c r="P135" s="30"/>
      <c r="Q135" s="49">
        <f t="shared" si="33"/>
        <v>3252</v>
      </c>
      <c r="R135" s="30">
        <f t="shared" si="34"/>
        <v>3639</v>
      </c>
      <c r="S135" s="30">
        <f t="shared" si="35"/>
        <v>4026</v>
      </c>
      <c r="T135" s="30">
        <f t="shared" si="36"/>
        <v>4413</v>
      </c>
      <c r="U135" s="49">
        <f t="shared" si="37"/>
        <v>6891</v>
      </c>
      <c r="V135" s="54">
        <f t="shared" si="38"/>
        <v>8439</v>
      </c>
      <c r="W135" s="57"/>
    </row>
    <row r="136" spans="1:23" ht="10.5" customHeight="1">
      <c r="A136" s="5">
        <f t="shared" si="30"/>
        <v>31778</v>
      </c>
      <c r="B136" s="11">
        <v>31778</v>
      </c>
      <c r="C136" s="28">
        <f t="shared" si="39"/>
        <v>1042</v>
      </c>
      <c r="D136" s="28">
        <f t="shared" si="39"/>
        <v>1085</v>
      </c>
      <c r="E136" s="28">
        <f t="shared" si="39"/>
        <v>1128</v>
      </c>
      <c r="F136" s="28">
        <f t="shared" si="39"/>
        <v>1171</v>
      </c>
      <c r="G136" s="28">
        <f t="shared" si="39"/>
        <v>1214</v>
      </c>
      <c r="H136" s="28">
        <f t="shared" si="39"/>
        <v>1257</v>
      </c>
      <c r="I136" s="28">
        <f t="shared" si="39"/>
        <v>1300</v>
      </c>
      <c r="J136" s="28">
        <f t="shared" si="39"/>
        <v>1343</v>
      </c>
      <c r="K136" s="28">
        <f t="shared" si="39"/>
        <v>1386</v>
      </c>
      <c r="L136" s="28">
        <f t="shared" si="39"/>
        <v>1429</v>
      </c>
      <c r="M136" s="28">
        <f t="shared" si="39"/>
        <v>1472</v>
      </c>
      <c r="N136" s="28">
        <f t="shared" si="39"/>
        <v>1515</v>
      </c>
      <c r="O136" s="30">
        <f t="shared" si="32"/>
        <v>15342</v>
      </c>
      <c r="P136" s="30"/>
      <c r="Q136" s="49">
        <f t="shared" si="33"/>
        <v>3255</v>
      </c>
      <c r="R136" s="30">
        <f t="shared" si="34"/>
        <v>3642</v>
      </c>
      <c r="S136" s="30">
        <f t="shared" si="35"/>
        <v>4029</v>
      </c>
      <c r="T136" s="30">
        <f t="shared" si="36"/>
        <v>4416</v>
      </c>
      <c r="U136" s="49">
        <f t="shared" si="37"/>
        <v>6897</v>
      </c>
      <c r="V136" s="54">
        <f t="shared" si="38"/>
        <v>8445</v>
      </c>
      <c r="W136" s="57"/>
    </row>
    <row r="137" spans="1:23" ht="10.5" customHeight="1">
      <c r="A137" s="5">
        <f t="shared" si="30"/>
        <v>32143</v>
      </c>
      <c r="B137" s="11">
        <v>32143</v>
      </c>
      <c r="C137" s="28">
        <f t="shared" si="39"/>
        <v>1043</v>
      </c>
      <c r="D137" s="28">
        <f t="shared" si="39"/>
        <v>1086</v>
      </c>
      <c r="E137" s="28">
        <f t="shared" si="39"/>
        <v>1129</v>
      </c>
      <c r="F137" s="28">
        <f t="shared" si="39"/>
        <v>1172</v>
      </c>
      <c r="G137" s="28">
        <f t="shared" si="39"/>
        <v>1215</v>
      </c>
      <c r="H137" s="28">
        <f t="shared" si="39"/>
        <v>1258</v>
      </c>
      <c r="I137" s="28">
        <f t="shared" si="39"/>
        <v>1301</v>
      </c>
      <c r="J137" s="28">
        <f t="shared" si="39"/>
        <v>1344</v>
      </c>
      <c r="K137" s="28">
        <f t="shared" si="39"/>
        <v>1387</v>
      </c>
      <c r="L137" s="28">
        <f t="shared" si="39"/>
        <v>1430</v>
      </c>
      <c r="M137" s="28">
        <f t="shared" si="39"/>
        <v>1473</v>
      </c>
      <c r="N137" s="28">
        <f t="shared" si="39"/>
        <v>1516</v>
      </c>
      <c r="O137" s="30">
        <f t="shared" si="32"/>
        <v>15354</v>
      </c>
      <c r="P137" s="30"/>
      <c r="Q137" s="49">
        <f t="shared" si="33"/>
        <v>3258</v>
      </c>
      <c r="R137" s="30">
        <f t="shared" si="34"/>
        <v>3645</v>
      </c>
      <c r="S137" s="30">
        <f t="shared" si="35"/>
        <v>4032</v>
      </c>
      <c r="T137" s="30">
        <f t="shared" si="36"/>
        <v>4419</v>
      </c>
      <c r="U137" s="49">
        <f t="shared" si="37"/>
        <v>6903</v>
      </c>
      <c r="V137" s="54">
        <f t="shared" si="38"/>
        <v>8451</v>
      </c>
      <c r="W137" s="57"/>
    </row>
    <row r="138" spans="1:23" ht="10.5" customHeight="1">
      <c r="A138" s="5">
        <f t="shared" si="30"/>
        <v>32509</v>
      </c>
      <c r="B138" s="11">
        <v>32509</v>
      </c>
      <c r="C138" s="28">
        <f t="shared" si="39"/>
        <v>1044</v>
      </c>
      <c r="D138" s="28">
        <f t="shared" si="39"/>
        <v>1087</v>
      </c>
      <c r="E138" s="28">
        <f t="shared" si="39"/>
        <v>1130</v>
      </c>
      <c r="F138" s="28">
        <f t="shared" si="39"/>
        <v>1173</v>
      </c>
      <c r="G138" s="28">
        <f t="shared" si="39"/>
        <v>1216</v>
      </c>
      <c r="H138" s="28">
        <f t="shared" si="39"/>
        <v>1259</v>
      </c>
      <c r="I138" s="28">
        <f t="shared" si="39"/>
        <v>1302</v>
      </c>
      <c r="J138" s="28">
        <f t="shared" si="39"/>
        <v>1345</v>
      </c>
      <c r="K138" s="28">
        <f t="shared" si="39"/>
        <v>1388</v>
      </c>
      <c r="L138" s="28">
        <f t="shared" si="39"/>
        <v>1431</v>
      </c>
      <c r="M138" s="28">
        <f t="shared" si="39"/>
        <v>1474</v>
      </c>
      <c r="N138" s="28">
        <f t="shared" si="39"/>
        <v>1517</v>
      </c>
      <c r="O138" s="30">
        <f t="shared" si="32"/>
        <v>15366</v>
      </c>
      <c r="P138" s="30"/>
      <c r="Q138" s="49">
        <f t="shared" si="33"/>
        <v>3261</v>
      </c>
      <c r="R138" s="30">
        <f t="shared" si="34"/>
        <v>3648</v>
      </c>
      <c r="S138" s="30">
        <f t="shared" si="35"/>
        <v>4035</v>
      </c>
      <c r="T138" s="30">
        <f t="shared" si="36"/>
        <v>4422</v>
      </c>
      <c r="U138" s="49">
        <f t="shared" si="37"/>
        <v>6909</v>
      </c>
      <c r="V138" s="54">
        <f t="shared" si="38"/>
        <v>8457</v>
      </c>
      <c r="W138" s="57"/>
    </row>
    <row r="139" spans="1:23" ht="10.5" customHeight="1">
      <c r="A139" s="5">
        <f t="shared" si="30"/>
        <v>32874</v>
      </c>
      <c r="B139" s="11">
        <v>32874</v>
      </c>
      <c r="C139" s="28">
        <f t="shared" si="39"/>
        <v>1045</v>
      </c>
      <c r="D139" s="28">
        <f t="shared" si="39"/>
        <v>1088</v>
      </c>
      <c r="E139" s="28">
        <f t="shared" si="39"/>
        <v>1131</v>
      </c>
      <c r="F139" s="28">
        <f t="shared" si="39"/>
        <v>1174</v>
      </c>
      <c r="G139" s="28">
        <f t="shared" si="39"/>
        <v>1217</v>
      </c>
      <c r="H139" s="28">
        <f t="shared" si="39"/>
        <v>1260</v>
      </c>
      <c r="I139" s="28">
        <f t="shared" si="39"/>
        <v>1303</v>
      </c>
      <c r="J139" s="28">
        <f t="shared" si="39"/>
        <v>1346</v>
      </c>
      <c r="K139" s="28">
        <f t="shared" si="39"/>
        <v>1389</v>
      </c>
      <c r="L139" s="28">
        <f t="shared" si="39"/>
        <v>1432</v>
      </c>
      <c r="M139" s="28">
        <f t="shared" si="39"/>
        <v>1475</v>
      </c>
      <c r="N139" s="28">
        <f t="shared" si="39"/>
        <v>1518</v>
      </c>
      <c r="O139" s="30">
        <f t="shared" si="32"/>
        <v>15378</v>
      </c>
      <c r="P139" s="30"/>
      <c r="Q139" s="49">
        <f t="shared" si="33"/>
        <v>3264</v>
      </c>
      <c r="R139" s="30">
        <f t="shared" si="34"/>
        <v>3651</v>
      </c>
      <c r="S139" s="30">
        <f t="shared" si="35"/>
        <v>4038</v>
      </c>
      <c r="T139" s="30">
        <f t="shared" si="36"/>
        <v>4425</v>
      </c>
      <c r="U139" s="49">
        <f t="shared" si="37"/>
        <v>6915</v>
      </c>
      <c r="V139" s="54">
        <f t="shared" si="38"/>
        <v>8463</v>
      </c>
      <c r="W139" s="57"/>
    </row>
    <row r="140" spans="1:23" ht="10.5" customHeight="1">
      <c r="A140" s="5">
        <f t="shared" si="30"/>
        <v>33239</v>
      </c>
      <c r="B140" s="11">
        <v>33239</v>
      </c>
      <c r="C140" s="28">
        <f t="shared" si="39"/>
        <v>1046</v>
      </c>
      <c r="D140" s="28">
        <f t="shared" si="39"/>
        <v>1089</v>
      </c>
      <c r="E140" s="28">
        <f t="shared" si="39"/>
        <v>1132</v>
      </c>
      <c r="F140" s="28">
        <f t="shared" si="39"/>
        <v>1175</v>
      </c>
      <c r="G140" s="28">
        <f t="shared" si="39"/>
        <v>1218</v>
      </c>
      <c r="H140" s="28">
        <f t="shared" si="39"/>
        <v>1261</v>
      </c>
      <c r="I140" s="28">
        <f t="shared" si="39"/>
        <v>1304</v>
      </c>
      <c r="J140" s="28">
        <f t="shared" si="39"/>
        <v>1347</v>
      </c>
      <c r="K140" s="28">
        <f t="shared" si="39"/>
        <v>1390</v>
      </c>
      <c r="L140" s="28">
        <f t="shared" si="39"/>
        <v>1433</v>
      </c>
      <c r="M140" s="28">
        <f t="shared" si="39"/>
        <v>1476</v>
      </c>
      <c r="N140" s="28">
        <f t="shared" si="39"/>
        <v>1519</v>
      </c>
      <c r="O140" s="30">
        <f t="shared" si="32"/>
        <v>15390</v>
      </c>
      <c r="P140" s="30"/>
      <c r="Q140" s="49">
        <f t="shared" si="33"/>
        <v>3267</v>
      </c>
      <c r="R140" s="30">
        <f t="shared" si="34"/>
        <v>3654</v>
      </c>
      <c r="S140" s="30">
        <f t="shared" si="35"/>
        <v>4041</v>
      </c>
      <c r="T140" s="30">
        <f t="shared" si="36"/>
        <v>4428</v>
      </c>
      <c r="U140" s="49">
        <f t="shared" si="37"/>
        <v>6921</v>
      </c>
      <c r="V140" s="54">
        <f t="shared" si="38"/>
        <v>8469</v>
      </c>
      <c r="W140" s="57"/>
    </row>
    <row r="141" spans="1:23" ht="10.5" customHeight="1">
      <c r="A141" s="5">
        <f t="shared" si="30"/>
        <v>33604</v>
      </c>
      <c r="B141" s="11">
        <v>33604</v>
      </c>
      <c r="C141" s="28">
        <f t="shared" si="39"/>
        <v>1047</v>
      </c>
      <c r="D141" s="28">
        <f t="shared" si="39"/>
        <v>1090</v>
      </c>
      <c r="E141" s="28">
        <f t="shared" si="39"/>
        <v>1133</v>
      </c>
      <c r="F141" s="28">
        <f t="shared" si="39"/>
        <v>1176</v>
      </c>
      <c r="G141" s="28">
        <f t="shared" si="39"/>
        <v>1219</v>
      </c>
      <c r="H141" s="28">
        <f t="shared" si="39"/>
        <v>1262</v>
      </c>
      <c r="I141" s="28">
        <f t="shared" si="39"/>
        <v>1305</v>
      </c>
      <c r="J141" s="28">
        <f t="shared" si="39"/>
        <v>1348</v>
      </c>
      <c r="K141" s="28">
        <f t="shared" si="39"/>
        <v>1391</v>
      </c>
      <c r="L141" s="28">
        <f t="shared" si="39"/>
        <v>1434</v>
      </c>
      <c r="M141" s="28">
        <f t="shared" si="39"/>
        <v>1477</v>
      </c>
      <c r="N141" s="28">
        <f t="shared" si="39"/>
        <v>1520</v>
      </c>
      <c r="O141" s="30">
        <f t="shared" si="32"/>
        <v>15402</v>
      </c>
      <c r="P141" s="30"/>
      <c r="Q141" s="49">
        <f t="shared" si="33"/>
        <v>3270</v>
      </c>
      <c r="R141" s="30">
        <f t="shared" si="34"/>
        <v>3657</v>
      </c>
      <c r="S141" s="30">
        <f t="shared" si="35"/>
        <v>4044</v>
      </c>
      <c r="T141" s="30">
        <f t="shared" si="36"/>
        <v>4431</v>
      </c>
      <c r="U141" s="49">
        <f t="shared" si="37"/>
        <v>6927</v>
      </c>
      <c r="V141" s="54">
        <f t="shared" si="38"/>
        <v>8475</v>
      </c>
      <c r="W141" s="57"/>
    </row>
    <row r="142" spans="1:23" ht="10.5" customHeight="1">
      <c r="A142" s="5">
        <f t="shared" si="30"/>
        <v>33970</v>
      </c>
      <c r="B142" s="11">
        <v>33970</v>
      </c>
      <c r="C142" s="28">
        <f t="shared" si="39"/>
        <v>1048</v>
      </c>
      <c r="D142" s="28">
        <f t="shared" si="39"/>
        <v>1091</v>
      </c>
      <c r="E142" s="28">
        <f t="shared" si="39"/>
        <v>1134</v>
      </c>
      <c r="F142" s="28">
        <f t="shared" si="39"/>
        <v>1177</v>
      </c>
      <c r="G142" s="28">
        <f t="shared" si="39"/>
        <v>1220</v>
      </c>
      <c r="H142" s="28">
        <f t="shared" si="39"/>
        <v>1263</v>
      </c>
      <c r="I142" s="28">
        <f t="shared" si="39"/>
        <v>1306</v>
      </c>
      <c r="J142" s="28">
        <f t="shared" si="39"/>
        <v>1349</v>
      </c>
      <c r="K142" s="28">
        <f t="shared" si="39"/>
        <v>1392</v>
      </c>
      <c r="L142" s="28">
        <f t="shared" si="39"/>
        <v>1435</v>
      </c>
      <c r="M142" s="28">
        <f t="shared" si="39"/>
        <v>1478</v>
      </c>
      <c r="N142" s="28">
        <f t="shared" si="39"/>
        <v>1521</v>
      </c>
      <c r="O142" s="30">
        <f t="shared" si="32"/>
        <v>15414</v>
      </c>
      <c r="P142" s="30"/>
      <c r="Q142" s="49">
        <f t="shared" si="33"/>
        <v>3273</v>
      </c>
      <c r="R142" s="30">
        <f t="shared" si="34"/>
        <v>3660</v>
      </c>
      <c r="S142" s="30">
        <f t="shared" si="35"/>
        <v>4047</v>
      </c>
      <c r="T142" s="30">
        <f t="shared" si="36"/>
        <v>4434</v>
      </c>
      <c r="U142" s="49">
        <f t="shared" si="37"/>
        <v>6933</v>
      </c>
      <c r="V142" s="54">
        <f t="shared" si="38"/>
        <v>8481</v>
      </c>
      <c r="W142" s="57"/>
    </row>
    <row r="143" spans="1:23" ht="10.5" customHeight="1">
      <c r="A143" s="5">
        <f t="shared" si="30"/>
        <v>34335</v>
      </c>
      <c r="B143" s="11">
        <v>34335</v>
      </c>
      <c r="C143" s="28">
        <f t="shared" si="39"/>
        <v>1049</v>
      </c>
      <c r="D143" s="28">
        <f t="shared" si="39"/>
        <v>1092</v>
      </c>
      <c r="E143" s="28">
        <f t="shared" si="39"/>
        <v>1135</v>
      </c>
      <c r="F143" s="28">
        <f t="shared" si="39"/>
        <v>1178</v>
      </c>
      <c r="G143" s="28">
        <f t="shared" si="39"/>
        <v>1221</v>
      </c>
      <c r="H143" s="28">
        <f t="shared" si="39"/>
        <v>1264</v>
      </c>
      <c r="I143" s="28">
        <f t="shared" si="39"/>
        <v>1307</v>
      </c>
      <c r="J143" s="28">
        <f t="shared" si="39"/>
        <v>1350</v>
      </c>
      <c r="K143" s="28">
        <f t="shared" si="39"/>
        <v>1393</v>
      </c>
      <c r="L143" s="28">
        <f t="shared" si="39"/>
        <v>1436</v>
      </c>
      <c r="M143" s="28">
        <f t="shared" si="39"/>
        <v>1479</v>
      </c>
      <c r="N143" s="28">
        <f t="shared" si="39"/>
        <v>1522</v>
      </c>
      <c r="O143" s="30">
        <f t="shared" si="32"/>
        <v>15426</v>
      </c>
      <c r="P143" s="30"/>
      <c r="Q143" s="49">
        <f t="shared" si="33"/>
        <v>3276</v>
      </c>
      <c r="R143" s="30">
        <f t="shared" si="34"/>
        <v>3663</v>
      </c>
      <c r="S143" s="30">
        <f t="shared" si="35"/>
        <v>4050</v>
      </c>
      <c r="T143" s="30">
        <f t="shared" si="36"/>
        <v>4437</v>
      </c>
      <c r="U143" s="49">
        <f t="shared" si="37"/>
        <v>6939</v>
      </c>
      <c r="V143" s="54">
        <f t="shared" si="38"/>
        <v>8487</v>
      </c>
      <c r="W143" s="57"/>
    </row>
    <row r="144" spans="1:23" ht="10.5" customHeight="1">
      <c r="A144" s="5">
        <f t="shared" si="30"/>
        <v>34700</v>
      </c>
      <c r="B144" s="11">
        <v>34700</v>
      </c>
      <c r="C144" s="28">
        <f t="shared" ref="C144:N159" si="40">C83+516</f>
        <v>1050</v>
      </c>
      <c r="D144" s="28">
        <f t="shared" si="40"/>
        <v>1093</v>
      </c>
      <c r="E144" s="28">
        <f t="shared" si="40"/>
        <v>1136</v>
      </c>
      <c r="F144" s="28">
        <f t="shared" si="40"/>
        <v>1179</v>
      </c>
      <c r="G144" s="28">
        <f t="shared" si="40"/>
        <v>1222</v>
      </c>
      <c r="H144" s="28">
        <f t="shared" si="40"/>
        <v>1265</v>
      </c>
      <c r="I144" s="28">
        <f t="shared" si="40"/>
        <v>1308</v>
      </c>
      <c r="J144" s="28">
        <f t="shared" si="40"/>
        <v>1351</v>
      </c>
      <c r="K144" s="28">
        <f t="shared" si="40"/>
        <v>1394</v>
      </c>
      <c r="L144" s="28">
        <f t="shared" si="40"/>
        <v>1437</v>
      </c>
      <c r="M144" s="28">
        <f t="shared" si="40"/>
        <v>1480</v>
      </c>
      <c r="N144" s="28">
        <f t="shared" si="40"/>
        <v>1523</v>
      </c>
      <c r="O144" s="30">
        <f t="shared" si="32"/>
        <v>15438</v>
      </c>
      <c r="P144" s="30"/>
      <c r="Q144" s="49">
        <f t="shared" si="33"/>
        <v>3279</v>
      </c>
      <c r="R144" s="30">
        <f t="shared" si="34"/>
        <v>3666</v>
      </c>
      <c r="S144" s="30">
        <f t="shared" si="35"/>
        <v>4053</v>
      </c>
      <c r="T144" s="30">
        <f t="shared" si="36"/>
        <v>4440</v>
      </c>
      <c r="U144" s="49">
        <f t="shared" si="37"/>
        <v>6945</v>
      </c>
      <c r="V144" s="54">
        <f t="shared" si="38"/>
        <v>8493</v>
      </c>
      <c r="W144" s="57"/>
    </row>
    <row r="145" spans="1:23" ht="10.5" customHeight="1">
      <c r="A145" s="5">
        <f t="shared" si="30"/>
        <v>35065</v>
      </c>
      <c r="B145" s="11">
        <v>35065</v>
      </c>
      <c r="C145" s="28">
        <f t="shared" si="40"/>
        <v>1051</v>
      </c>
      <c r="D145" s="28">
        <f t="shared" si="40"/>
        <v>1094</v>
      </c>
      <c r="E145" s="28">
        <f t="shared" si="40"/>
        <v>1137</v>
      </c>
      <c r="F145" s="28">
        <f t="shared" si="40"/>
        <v>1180</v>
      </c>
      <c r="G145" s="28">
        <f t="shared" si="40"/>
        <v>1223</v>
      </c>
      <c r="H145" s="28">
        <f t="shared" si="40"/>
        <v>1266</v>
      </c>
      <c r="I145" s="28">
        <f t="shared" si="40"/>
        <v>1309</v>
      </c>
      <c r="J145" s="28">
        <f t="shared" si="40"/>
        <v>1352</v>
      </c>
      <c r="K145" s="28">
        <f t="shared" si="40"/>
        <v>1395</v>
      </c>
      <c r="L145" s="28">
        <f t="shared" si="40"/>
        <v>1438</v>
      </c>
      <c r="M145" s="28">
        <f t="shared" si="40"/>
        <v>1481</v>
      </c>
      <c r="N145" s="28">
        <f t="shared" si="40"/>
        <v>1524</v>
      </c>
      <c r="O145" s="30">
        <f t="shared" si="32"/>
        <v>15450</v>
      </c>
      <c r="P145" s="30"/>
      <c r="Q145" s="49">
        <f t="shared" si="33"/>
        <v>3282</v>
      </c>
      <c r="R145" s="30">
        <f t="shared" si="34"/>
        <v>3669</v>
      </c>
      <c r="S145" s="30">
        <f t="shared" si="35"/>
        <v>4056</v>
      </c>
      <c r="T145" s="30">
        <f t="shared" si="36"/>
        <v>4443</v>
      </c>
      <c r="U145" s="49">
        <f t="shared" si="37"/>
        <v>6951</v>
      </c>
      <c r="V145" s="54">
        <f t="shared" si="38"/>
        <v>8499</v>
      </c>
      <c r="W145" s="57"/>
    </row>
    <row r="146" spans="1:23" ht="10.5" customHeight="1">
      <c r="A146" s="5">
        <f t="shared" si="30"/>
        <v>35431</v>
      </c>
      <c r="B146" s="11">
        <v>35431</v>
      </c>
      <c r="C146" s="28">
        <f t="shared" si="40"/>
        <v>1052</v>
      </c>
      <c r="D146" s="28">
        <f t="shared" si="40"/>
        <v>1095</v>
      </c>
      <c r="E146" s="28">
        <f t="shared" si="40"/>
        <v>1138</v>
      </c>
      <c r="F146" s="28">
        <f t="shared" si="40"/>
        <v>1181</v>
      </c>
      <c r="G146" s="28">
        <f t="shared" si="40"/>
        <v>1224</v>
      </c>
      <c r="H146" s="28">
        <f t="shared" si="40"/>
        <v>1267</v>
      </c>
      <c r="I146" s="28">
        <f t="shared" si="40"/>
        <v>1310</v>
      </c>
      <c r="J146" s="28">
        <f t="shared" si="40"/>
        <v>1353</v>
      </c>
      <c r="K146" s="28">
        <f t="shared" si="40"/>
        <v>1396</v>
      </c>
      <c r="L146" s="28">
        <f t="shared" si="40"/>
        <v>1439</v>
      </c>
      <c r="M146" s="28">
        <f t="shared" si="40"/>
        <v>1482</v>
      </c>
      <c r="N146" s="28">
        <f t="shared" si="40"/>
        <v>1525</v>
      </c>
      <c r="O146" s="30">
        <f t="shared" si="32"/>
        <v>15462</v>
      </c>
      <c r="P146" s="30"/>
      <c r="Q146" s="49">
        <f t="shared" si="33"/>
        <v>3285</v>
      </c>
      <c r="R146" s="30">
        <f t="shared" si="34"/>
        <v>3672</v>
      </c>
      <c r="S146" s="30">
        <f t="shared" si="35"/>
        <v>4059</v>
      </c>
      <c r="T146" s="30">
        <f t="shared" si="36"/>
        <v>4446</v>
      </c>
      <c r="U146" s="49">
        <f t="shared" si="37"/>
        <v>6957</v>
      </c>
      <c r="V146" s="54">
        <f t="shared" si="38"/>
        <v>8505</v>
      </c>
      <c r="W146" s="57"/>
    </row>
    <row r="147" spans="1:23" ht="10.5" customHeight="1">
      <c r="A147" s="5">
        <f t="shared" si="30"/>
        <v>35796</v>
      </c>
      <c r="B147" s="11">
        <v>35796</v>
      </c>
      <c r="C147" s="28">
        <f t="shared" si="40"/>
        <v>1053</v>
      </c>
      <c r="D147" s="28">
        <f t="shared" si="40"/>
        <v>1096</v>
      </c>
      <c r="E147" s="28">
        <f t="shared" si="40"/>
        <v>1139</v>
      </c>
      <c r="F147" s="28">
        <f t="shared" si="40"/>
        <v>1182</v>
      </c>
      <c r="G147" s="28">
        <f t="shared" si="40"/>
        <v>1225</v>
      </c>
      <c r="H147" s="28">
        <f t="shared" si="40"/>
        <v>1268</v>
      </c>
      <c r="I147" s="28">
        <f t="shared" si="40"/>
        <v>1311</v>
      </c>
      <c r="J147" s="28">
        <f t="shared" si="40"/>
        <v>1354</v>
      </c>
      <c r="K147" s="28">
        <f t="shared" si="40"/>
        <v>1397</v>
      </c>
      <c r="L147" s="28">
        <f t="shared" si="40"/>
        <v>1440</v>
      </c>
      <c r="M147" s="28">
        <f t="shared" si="40"/>
        <v>1483</v>
      </c>
      <c r="N147" s="28">
        <f t="shared" si="40"/>
        <v>1526</v>
      </c>
      <c r="O147" s="30">
        <f t="shared" si="32"/>
        <v>15474</v>
      </c>
      <c r="P147" s="30"/>
      <c r="Q147" s="49">
        <f t="shared" si="33"/>
        <v>3288</v>
      </c>
      <c r="R147" s="30">
        <f t="shared" si="34"/>
        <v>3675</v>
      </c>
      <c r="S147" s="30">
        <f t="shared" si="35"/>
        <v>4062</v>
      </c>
      <c r="T147" s="30">
        <f t="shared" si="36"/>
        <v>4449</v>
      </c>
      <c r="U147" s="49">
        <f t="shared" si="37"/>
        <v>6963</v>
      </c>
      <c r="V147" s="54">
        <f t="shared" si="38"/>
        <v>8511</v>
      </c>
      <c r="W147" s="57"/>
    </row>
    <row r="148" spans="1:23" ht="10.5" customHeight="1">
      <c r="A148" s="5">
        <f t="shared" si="30"/>
        <v>36161</v>
      </c>
      <c r="B148" s="11">
        <v>36161</v>
      </c>
      <c r="C148" s="28">
        <f t="shared" si="40"/>
        <v>1054</v>
      </c>
      <c r="D148" s="28">
        <f t="shared" si="40"/>
        <v>1097</v>
      </c>
      <c r="E148" s="28">
        <f t="shared" si="40"/>
        <v>1140</v>
      </c>
      <c r="F148" s="28">
        <f t="shared" si="40"/>
        <v>1183</v>
      </c>
      <c r="G148" s="28">
        <f t="shared" si="40"/>
        <v>1226</v>
      </c>
      <c r="H148" s="28">
        <f t="shared" si="40"/>
        <v>1269</v>
      </c>
      <c r="I148" s="28">
        <f t="shared" si="40"/>
        <v>1312</v>
      </c>
      <c r="J148" s="28">
        <f t="shared" si="40"/>
        <v>1355</v>
      </c>
      <c r="K148" s="28">
        <f t="shared" si="40"/>
        <v>1398</v>
      </c>
      <c r="L148" s="28">
        <f t="shared" si="40"/>
        <v>1441</v>
      </c>
      <c r="M148" s="28">
        <f t="shared" si="40"/>
        <v>1484</v>
      </c>
      <c r="N148" s="28">
        <f t="shared" si="40"/>
        <v>1527</v>
      </c>
      <c r="O148" s="30">
        <f t="shared" si="32"/>
        <v>15486</v>
      </c>
      <c r="P148" s="30"/>
      <c r="Q148" s="49">
        <f t="shared" si="33"/>
        <v>3291</v>
      </c>
      <c r="R148" s="30">
        <f t="shared" si="34"/>
        <v>3678</v>
      </c>
      <c r="S148" s="30">
        <f t="shared" si="35"/>
        <v>4065</v>
      </c>
      <c r="T148" s="30">
        <f t="shared" si="36"/>
        <v>4452</v>
      </c>
      <c r="U148" s="49">
        <f t="shared" si="37"/>
        <v>6969</v>
      </c>
      <c r="V148" s="54">
        <f t="shared" si="38"/>
        <v>8517</v>
      </c>
      <c r="W148" s="57"/>
    </row>
    <row r="149" spans="1:23" ht="10.5" customHeight="1">
      <c r="A149" s="5">
        <f t="shared" si="30"/>
        <v>36526</v>
      </c>
      <c r="B149" s="11">
        <v>36526</v>
      </c>
      <c r="C149" s="28">
        <f t="shared" si="40"/>
        <v>1055</v>
      </c>
      <c r="D149" s="28">
        <f t="shared" si="40"/>
        <v>1098</v>
      </c>
      <c r="E149" s="28">
        <f t="shared" si="40"/>
        <v>1141</v>
      </c>
      <c r="F149" s="28">
        <f t="shared" si="40"/>
        <v>1184</v>
      </c>
      <c r="G149" s="28">
        <f t="shared" si="40"/>
        <v>1227</v>
      </c>
      <c r="H149" s="28">
        <f t="shared" si="40"/>
        <v>1270</v>
      </c>
      <c r="I149" s="28">
        <f t="shared" si="40"/>
        <v>1313</v>
      </c>
      <c r="J149" s="28">
        <f t="shared" si="40"/>
        <v>1356</v>
      </c>
      <c r="K149" s="28">
        <f t="shared" si="40"/>
        <v>1399</v>
      </c>
      <c r="L149" s="28">
        <f t="shared" si="40"/>
        <v>1442</v>
      </c>
      <c r="M149" s="28">
        <f t="shared" si="40"/>
        <v>1485</v>
      </c>
      <c r="N149" s="28">
        <f t="shared" si="40"/>
        <v>1528</v>
      </c>
      <c r="O149" s="30">
        <f t="shared" si="32"/>
        <v>15498</v>
      </c>
      <c r="P149" s="30"/>
      <c r="Q149" s="49">
        <f t="shared" si="33"/>
        <v>3294</v>
      </c>
      <c r="R149" s="30">
        <f t="shared" si="34"/>
        <v>3681</v>
      </c>
      <c r="S149" s="30">
        <f t="shared" si="35"/>
        <v>4068</v>
      </c>
      <c r="T149" s="30">
        <f t="shared" si="36"/>
        <v>4455</v>
      </c>
      <c r="U149" s="49">
        <f t="shared" si="37"/>
        <v>6975</v>
      </c>
      <c r="V149" s="54">
        <f t="shared" si="38"/>
        <v>8523</v>
      </c>
      <c r="W149" s="57"/>
    </row>
    <row r="150" spans="1:23" ht="10.5" customHeight="1">
      <c r="A150" s="5">
        <f t="shared" si="30"/>
        <v>36892</v>
      </c>
      <c r="B150" s="11">
        <v>36892</v>
      </c>
      <c r="C150" s="28">
        <f t="shared" si="40"/>
        <v>1056</v>
      </c>
      <c r="D150" s="28">
        <f t="shared" si="40"/>
        <v>1099</v>
      </c>
      <c r="E150" s="28">
        <f t="shared" si="40"/>
        <v>1142</v>
      </c>
      <c r="F150" s="28">
        <f t="shared" si="40"/>
        <v>1185</v>
      </c>
      <c r="G150" s="28">
        <f t="shared" si="40"/>
        <v>1228</v>
      </c>
      <c r="H150" s="28">
        <f t="shared" si="40"/>
        <v>1271</v>
      </c>
      <c r="I150" s="28">
        <f t="shared" si="40"/>
        <v>1314</v>
      </c>
      <c r="J150" s="28">
        <f t="shared" si="40"/>
        <v>1357</v>
      </c>
      <c r="K150" s="28">
        <f t="shared" si="40"/>
        <v>1400</v>
      </c>
      <c r="L150" s="28">
        <f t="shared" si="40"/>
        <v>1443</v>
      </c>
      <c r="M150" s="28">
        <f t="shared" si="40"/>
        <v>1486</v>
      </c>
      <c r="N150" s="28">
        <f t="shared" si="40"/>
        <v>1529</v>
      </c>
      <c r="O150" s="30">
        <f t="shared" si="32"/>
        <v>15510</v>
      </c>
      <c r="P150" s="30"/>
      <c r="Q150" s="49">
        <f t="shared" si="33"/>
        <v>3297</v>
      </c>
      <c r="R150" s="30">
        <f t="shared" si="34"/>
        <v>3684</v>
      </c>
      <c r="S150" s="30">
        <f t="shared" si="35"/>
        <v>4071</v>
      </c>
      <c r="T150" s="30">
        <f t="shared" si="36"/>
        <v>4458</v>
      </c>
      <c r="U150" s="49">
        <f t="shared" si="37"/>
        <v>6981</v>
      </c>
      <c r="V150" s="54">
        <f t="shared" si="38"/>
        <v>8529</v>
      </c>
      <c r="W150" s="57"/>
    </row>
    <row r="151" spans="1:23" ht="10.5" customHeight="1">
      <c r="A151" s="5">
        <f t="shared" si="30"/>
        <v>37257</v>
      </c>
      <c r="B151" s="11">
        <v>37257</v>
      </c>
      <c r="C151" s="28">
        <f t="shared" si="40"/>
        <v>1057</v>
      </c>
      <c r="D151" s="28">
        <f t="shared" si="40"/>
        <v>1100</v>
      </c>
      <c r="E151" s="28">
        <f t="shared" si="40"/>
        <v>1143</v>
      </c>
      <c r="F151" s="28">
        <f t="shared" si="40"/>
        <v>1186</v>
      </c>
      <c r="G151" s="28">
        <f t="shared" si="40"/>
        <v>1229</v>
      </c>
      <c r="H151" s="28">
        <f t="shared" si="40"/>
        <v>1272</v>
      </c>
      <c r="I151" s="28">
        <f t="shared" si="40"/>
        <v>1315</v>
      </c>
      <c r="J151" s="28">
        <f t="shared" si="40"/>
        <v>1358</v>
      </c>
      <c r="K151" s="28">
        <f t="shared" si="40"/>
        <v>1401</v>
      </c>
      <c r="L151" s="28">
        <f t="shared" si="40"/>
        <v>1444</v>
      </c>
      <c r="M151" s="28">
        <f t="shared" si="40"/>
        <v>1487</v>
      </c>
      <c r="N151" s="28">
        <f t="shared" si="40"/>
        <v>1530</v>
      </c>
      <c r="O151" s="30">
        <f t="shared" si="32"/>
        <v>15522</v>
      </c>
      <c r="P151" s="30"/>
      <c r="Q151" s="49">
        <f t="shared" si="33"/>
        <v>3300</v>
      </c>
      <c r="R151" s="30">
        <f t="shared" si="34"/>
        <v>3687</v>
      </c>
      <c r="S151" s="30">
        <f t="shared" si="35"/>
        <v>4074</v>
      </c>
      <c r="T151" s="30">
        <f t="shared" si="36"/>
        <v>4461</v>
      </c>
      <c r="U151" s="49">
        <f t="shared" si="37"/>
        <v>6987</v>
      </c>
      <c r="V151" s="54">
        <f t="shared" si="38"/>
        <v>8535</v>
      </c>
      <c r="W151" s="57"/>
    </row>
    <row r="152" spans="1:23" ht="10.5" customHeight="1">
      <c r="A152" s="5">
        <f t="shared" si="30"/>
        <v>37622</v>
      </c>
      <c r="B152" s="11">
        <v>37622</v>
      </c>
      <c r="C152" s="28">
        <f t="shared" si="40"/>
        <v>1058</v>
      </c>
      <c r="D152" s="28">
        <f t="shared" si="40"/>
        <v>1101</v>
      </c>
      <c r="E152" s="28">
        <f t="shared" si="40"/>
        <v>1144</v>
      </c>
      <c r="F152" s="28">
        <f t="shared" si="40"/>
        <v>1187</v>
      </c>
      <c r="G152" s="28">
        <f t="shared" si="40"/>
        <v>1230</v>
      </c>
      <c r="H152" s="28">
        <f t="shared" si="40"/>
        <v>1273</v>
      </c>
      <c r="I152" s="28">
        <f t="shared" si="40"/>
        <v>1316</v>
      </c>
      <c r="J152" s="28">
        <f t="shared" si="40"/>
        <v>1359</v>
      </c>
      <c r="K152" s="28">
        <f t="shared" si="40"/>
        <v>1402</v>
      </c>
      <c r="L152" s="28">
        <f t="shared" si="40"/>
        <v>1445</v>
      </c>
      <c r="M152" s="28">
        <f t="shared" si="40"/>
        <v>1488</v>
      </c>
      <c r="N152" s="28">
        <f t="shared" si="40"/>
        <v>1531</v>
      </c>
      <c r="O152" s="30">
        <f t="shared" si="32"/>
        <v>15534</v>
      </c>
      <c r="P152" s="30"/>
      <c r="Q152" s="49">
        <f t="shared" si="33"/>
        <v>3303</v>
      </c>
      <c r="R152" s="30">
        <f t="shared" si="34"/>
        <v>3690</v>
      </c>
      <c r="S152" s="30">
        <f t="shared" si="35"/>
        <v>4077</v>
      </c>
      <c r="T152" s="30">
        <f t="shared" si="36"/>
        <v>4464</v>
      </c>
      <c r="U152" s="49">
        <f t="shared" si="37"/>
        <v>6993</v>
      </c>
      <c r="V152" s="54">
        <f t="shared" si="38"/>
        <v>8541</v>
      </c>
      <c r="W152" s="57"/>
    </row>
    <row r="153" spans="1:23" ht="10.5" customHeight="1">
      <c r="A153" s="5">
        <f t="shared" si="30"/>
        <v>37987</v>
      </c>
      <c r="B153" s="11">
        <v>37987</v>
      </c>
      <c r="C153" s="28">
        <f t="shared" si="40"/>
        <v>1059</v>
      </c>
      <c r="D153" s="28">
        <f t="shared" si="40"/>
        <v>1102</v>
      </c>
      <c r="E153" s="28">
        <f t="shared" si="40"/>
        <v>1145</v>
      </c>
      <c r="F153" s="28">
        <f t="shared" si="40"/>
        <v>1188</v>
      </c>
      <c r="G153" s="28">
        <f t="shared" si="40"/>
        <v>1231</v>
      </c>
      <c r="H153" s="28">
        <f t="shared" si="40"/>
        <v>1274</v>
      </c>
      <c r="I153" s="28">
        <f t="shared" si="40"/>
        <v>1317</v>
      </c>
      <c r="J153" s="28">
        <f t="shared" si="40"/>
        <v>1360</v>
      </c>
      <c r="K153" s="28">
        <f t="shared" si="40"/>
        <v>1403</v>
      </c>
      <c r="L153" s="28">
        <f t="shared" si="40"/>
        <v>1446</v>
      </c>
      <c r="M153" s="28">
        <f t="shared" si="40"/>
        <v>1489</v>
      </c>
      <c r="N153" s="28">
        <f t="shared" si="40"/>
        <v>1532</v>
      </c>
      <c r="O153" s="30">
        <f t="shared" si="32"/>
        <v>15546</v>
      </c>
      <c r="P153" s="30"/>
      <c r="Q153" s="49">
        <f t="shared" si="33"/>
        <v>3306</v>
      </c>
      <c r="R153" s="30">
        <f t="shared" si="34"/>
        <v>3693</v>
      </c>
      <c r="S153" s="30">
        <f t="shared" si="35"/>
        <v>4080</v>
      </c>
      <c r="T153" s="30">
        <f t="shared" si="36"/>
        <v>4467</v>
      </c>
      <c r="U153" s="49">
        <f t="shared" si="37"/>
        <v>6999</v>
      </c>
      <c r="V153" s="54">
        <f t="shared" si="38"/>
        <v>8547</v>
      </c>
      <c r="W153" s="57"/>
    </row>
    <row r="154" spans="1:23" ht="10.5" customHeight="1">
      <c r="A154" s="5">
        <f t="shared" si="30"/>
        <v>38353</v>
      </c>
      <c r="B154" s="11">
        <v>38353</v>
      </c>
      <c r="C154" s="28">
        <f t="shared" si="40"/>
        <v>1060</v>
      </c>
      <c r="D154" s="28">
        <f t="shared" si="40"/>
        <v>1103</v>
      </c>
      <c r="E154" s="28">
        <f t="shared" si="40"/>
        <v>1146</v>
      </c>
      <c r="F154" s="28">
        <f t="shared" si="40"/>
        <v>1189</v>
      </c>
      <c r="G154" s="28">
        <f t="shared" si="40"/>
        <v>1232</v>
      </c>
      <c r="H154" s="28">
        <f t="shared" si="40"/>
        <v>1275</v>
      </c>
      <c r="I154" s="28">
        <f t="shared" si="40"/>
        <v>1318</v>
      </c>
      <c r="J154" s="28">
        <f t="shared" si="40"/>
        <v>1361</v>
      </c>
      <c r="K154" s="28">
        <f t="shared" si="40"/>
        <v>1404</v>
      </c>
      <c r="L154" s="28">
        <f t="shared" si="40"/>
        <v>1447</v>
      </c>
      <c r="M154" s="28">
        <f t="shared" si="40"/>
        <v>1490</v>
      </c>
      <c r="N154" s="28">
        <f t="shared" si="40"/>
        <v>1533</v>
      </c>
      <c r="O154" s="30">
        <f t="shared" si="32"/>
        <v>15558</v>
      </c>
      <c r="P154" s="30"/>
      <c r="Q154" s="49">
        <f t="shared" si="33"/>
        <v>3309</v>
      </c>
      <c r="R154" s="30">
        <f t="shared" si="34"/>
        <v>3696</v>
      </c>
      <c r="S154" s="30">
        <f t="shared" si="35"/>
        <v>4083</v>
      </c>
      <c r="T154" s="30">
        <f t="shared" si="36"/>
        <v>4470</v>
      </c>
      <c r="U154" s="49">
        <f t="shared" si="37"/>
        <v>7005</v>
      </c>
      <c r="V154" s="54">
        <f t="shared" si="38"/>
        <v>8553</v>
      </c>
      <c r="W154" s="57"/>
    </row>
    <row r="155" spans="1:23" ht="10.5" customHeight="1">
      <c r="A155" s="5">
        <f t="shared" si="30"/>
        <v>38718</v>
      </c>
      <c r="B155" s="11">
        <v>38718</v>
      </c>
      <c r="C155" s="28">
        <f t="shared" si="40"/>
        <v>1061</v>
      </c>
      <c r="D155" s="28">
        <f t="shared" si="40"/>
        <v>1104</v>
      </c>
      <c r="E155" s="28">
        <f t="shared" si="40"/>
        <v>1147</v>
      </c>
      <c r="F155" s="28">
        <f t="shared" si="40"/>
        <v>1190</v>
      </c>
      <c r="G155" s="28">
        <f t="shared" si="40"/>
        <v>1233</v>
      </c>
      <c r="H155" s="28">
        <f t="shared" si="40"/>
        <v>1276</v>
      </c>
      <c r="I155" s="28">
        <f t="shared" si="40"/>
        <v>1319</v>
      </c>
      <c r="J155" s="28">
        <f t="shared" si="40"/>
        <v>1362</v>
      </c>
      <c r="K155" s="28">
        <f t="shared" si="40"/>
        <v>1405</v>
      </c>
      <c r="L155" s="28">
        <f t="shared" si="40"/>
        <v>1448</v>
      </c>
      <c r="M155" s="28">
        <f t="shared" si="40"/>
        <v>1491</v>
      </c>
      <c r="N155" s="28">
        <f t="shared" si="40"/>
        <v>1534</v>
      </c>
      <c r="O155" s="30">
        <f t="shared" si="32"/>
        <v>15570</v>
      </c>
      <c r="P155" s="30"/>
      <c r="Q155" s="49">
        <f t="shared" si="33"/>
        <v>3312</v>
      </c>
      <c r="R155" s="30">
        <f t="shared" si="34"/>
        <v>3699</v>
      </c>
      <c r="S155" s="30">
        <f t="shared" si="35"/>
        <v>4086</v>
      </c>
      <c r="T155" s="30">
        <f t="shared" si="36"/>
        <v>4473</v>
      </c>
      <c r="U155" s="49">
        <f t="shared" si="37"/>
        <v>7011</v>
      </c>
      <c r="V155" s="54">
        <f t="shared" si="38"/>
        <v>8559</v>
      </c>
      <c r="W155" s="57"/>
    </row>
    <row r="156" spans="1:23" ht="10.5" customHeight="1">
      <c r="A156" s="5">
        <f t="shared" si="30"/>
        <v>39083</v>
      </c>
      <c r="B156" s="11">
        <v>39083</v>
      </c>
      <c r="C156" s="28">
        <f t="shared" si="40"/>
        <v>1062</v>
      </c>
      <c r="D156" s="28">
        <f t="shared" si="40"/>
        <v>1105</v>
      </c>
      <c r="E156" s="28">
        <f t="shared" si="40"/>
        <v>1148</v>
      </c>
      <c r="F156" s="28">
        <f t="shared" si="40"/>
        <v>1191</v>
      </c>
      <c r="G156" s="28">
        <f t="shared" si="40"/>
        <v>1234</v>
      </c>
      <c r="H156" s="28">
        <f t="shared" si="40"/>
        <v>1277</v>
      </c>
      <c r="I156" s="28">
        <f t="shared" si="40"/>
        <v>1320</v>
      </c>
      <c r="J156" s="28">
        <f t="shared" si="40"/>
        <v>1363</v>
      </c>
      <c r="K156" s="28">
        <f t="shared" si="40"/>
        <v>1406</v>
      </c>
      <c r="L156" s="28">
        <f t="shared" si="40"/>
        <v>1449</v>
      </c>
      <c r="M156" s="28">
        <f t="shared" si="40"/>
        <v>1492</v>
      </c>
      <c r="N156" s="28">
        <f t="shared" si="40"/>
        <v>1535</v>
      </c>
      <c r="O156" s="30">
        <f t="shared" si="32"/>
        <v>15582</v>
      </c>
      <c r="P156" s="30"/>
      <c r="Q156" s="49">
        <f t="shared" si="33"/>
        <v>3315</v>
      </c>
      <c r="R156" s="30">
        <f t="shared" si="34"/>
        <v>3702</v>
      </c>
      <c r="S156" s="30">
        <f t="shared" si="35"/>
        <v>4089</v>
      </c>
      <c r="T156" s="30">
        <f t="shared" si="36"/>
        <v>4476</v>
      </c>
      <c r="U156" s="49">
        <f t="shared" si="37"/>
        <v>7017</v>
      </c>
      <c r="V156" s="54">
        <f t="shared" si="38"/>
        <v>8565</v>
      </c>
      <c r="W156" s="57"/>
    </row>
    <row r="157" spans="1:23" ht="10.5" customHeight="1">
      <c r="A157" s="5">
        <f t="shared" si="30"/>
        <v>39448</v>
      </c>
      <c r="B157" s="11">
        <v>39448</v>
      </c>
      <c r="C157" s="28">
        <f t="shared" si="40"/>
        <v>1063</v>
      </c>
      <c r="D157" s="28">
        <f t="shared" si="40"/>
        <v>1106</v>
      </c>
      <c r="E157" s="28">
        <f t="shared" si="40"/>
        <v>1149</v>
      </c>
      <c r="F157" s="28">
        <f t="shared" si="40"/>
        <v>1192</v>
      </c>
      <c r="G157" s="28">
        <f t="shared" si="40"/>
        <v>1235</v>
      </c>
      <c r="H157" s="28">
        <f t="shared" si="40"/>
        <v>1278</v>
      </c>
      <c r="I157" s="28">
        <f t="shared" si="40"/>
        <v>1321</v>
      </c>
      <c r="J157" s="28">
        <f t="shared" si="40"/>
        <v>1364</v>
      </c>
      <c r="K157" s="28">
        <f t="shared" si="40"/>
        <v>1407</v>
      </c>
      <c r="L157" s="28">
        <f t="shared" si="40"/>
        <v>1450</v>
      </c>
      <c r="M157" s="28">
        <f t="shared" si="40"/>
        <v>1493</v>
      </c>
      <c r="N157" s="28">
        <f t="shared" si="40"/>
        <v>1536</v>
      </c>
      <c r="O157" s="30">
        <f t="shared" si="32"/>
        <v>15594</v>
      </c>
      <c r="P157" s="30"/>
      <c r="Q157" s="49">
        <f t="shared" si="33"/>
        <v>3318</v>
      </c>
      <c r="R157" s="30">
        <f t="shared" si="34"/>
        <v>3705</v>
      </c>
      <c r="S157" s="30">
        <f t="shared" si="35"/>
        <v>4092</v>
      </c>
      <c r="T157" s="30">
        <f t="shared" si="36"/>
        <v>4479</v>
      </c>
      <c r="U157" s="49">
        <f t="shared" si="37"/>
        <v>7023</v>
      </c>
      <c r="V157" s="54">
        <f t="shared" si="38"/>
        <v>8571</v>
      </c>
      <c r="W157" s="57"/>
    </row>
    <row r="158" spans="1:23" ht="10.5" customHeight="1">
      <c r="A158" s="5">
        <f t="shared" si="30"/>
        <v>39814</v>
      </c>
      <c r="B158" s="11">
        <v>39814</v>
      </c>
      <c r="C158" s="28">
        <f t="shared" si="40"/>
        <v>1064</v>
      </c>
      <c r="D158" s="28">
        <f t="shared" si="40"/>
        <v>1107</v>
      </c>
      <c r="E158" s="28">
        <f t="shared" si="40"/>
        <v>1150</v>
      </c>
      <c r="F158" s="28">
        <f t="shared" si="40"/>
        <v>1193</v>
      </c>
      <c r="G158" s="28">
        <f t="shared" si="40"/>
        <v>1236</v>
      </c>
      <c r="H158" s="28">
        <f t="shared" si="40"/>
        <v>1279</v>
      </c>
      <c r="I158" s="28">
        <f t="shared" si="40"/>
        <v>1322</v>
      </c>
      <c r="J158" s="28">
        <f t="shared" si="40"/>
        <v>1365</v>
      </c>
      <c r="K158" s="28">
        <f t="shared" si="40"/>
        <v>1408</v>
      </c>
      <c r="L158" s="28">
        <f t="shared" si="40"/>
        <v>1451</v>
      </c>
      <c r="M158" s="28">
        <f t="shared" si="40"/>
        <v>1494</v>
      </c>
      <c r="N158" s="28">
        <f t="shared" si="40"/>
        <v>1537</v>
      </c>
      <c r="O158" s="30">
        <f t="shared" si="32"/>
        <v>15606</v>
      </c>
      <c r="P158" s="30"/>
      <c r="Q158" s="49">
        <f t="shared" si="33"/>
        <v>3321</v>
      </c>
      <c r="R158" s="30">
        <f t="shared" si="34"/>
        <v>3708</v>
      </c>
      <c r="S158" s="30">
        <f t="shared" si="35"/>
        <v>4095</v>
      </c>
      <c r="T158" s="30">
        <f t="shared" si="36"/>
        <v>4482</v>
      </c>
      <c r="U158" s="49">
        <f t="shared" si="37"/>
        <v>7029</v>
      </c>
      <c r="V158" s="54">
        <f t="shared" si="38"/>
        <v>8577</v>
      </c>
      <c r="W158" s="57"/>
    </row>
    <row r="159" spans="1:23" ht="10.5" customHeight="1">
      <c r="A159" s="5">
        <f t="shared" si="30"/>
        <v>40179</v>
      </c>
      <c r="B159" s="11">
        <v>40179</v>
      </c>
      <c r="C159" s="28">
        <f t="shared" si="40"/>
        <v>1065</v>
      </c>
      <c r="D159" s="28">
        <f t="shared" si="40"/>
        <v>1108</v>
      </c>
      <c r="E159" s="28">
        <f t="shared" si="40"/>
        <v>1151</v>
      </c>
      <c r="F159" s="28">
        <f t="shared" si="40"/>
        <v>1194</v>
      </c>
      <c r="G159" s="28">
        <f t="shared" si="40"/>
        <v>1237</v>
      </c>
      <c r="H159" s="28">
        <f t="shared" si="40"/>
        <v>1280</v>
      </c>
      <c r="I159" s="28">
        <f t="shared" si="40"/>
        <v>1323</v>
      </c>
      <c r="J159" s="28">
        <f t="shared" si="40"/>
        <v>1366</v>
      </c>
      <c r="K159" s="28">
        <f t="shared" si="40"/>
        <v>1409</v>
      </c>
      <c r="L159" s="28">
        <f t="shared" si="40"/>
        <v>1452</v>
      </c>
      <c r="M159" s="28">
        <f t="shared" si="40"/>
        <v>1495</v>
      </c>
      <c r="N159" s="28">
        <f t="shared" si="40"/>
        <v>1538</v>
      </c>
      <c r="O159" s="30">
        <f t="shared" si="32"/>
        <v>15618</v>
      </c>
      <c r="P159" s="30"/>
      <c r="Q159" s="49">
        <f t="shared" si="33"/>
        <v>3324</v>
      </c>
      <c r="R159" s="30">
        <f t="shared" si="34"/>
        <v>3711</v>
      </c>
      <c r="S159" s="30">
        <f t="shared" si="35"/>
        <v>4098</v>
      </c>
      <c r="T159" s="30">
        <f t="shared" si="36"/>
        <v>4485</v>
      </c>
      <c r="U159" s="49">
        <f t="shared" si="37"/>
        <v>7035</v>
      </c>
      <c r="V159" s="54">
        <f t="shared" si="38"/>
        <v>8583</v>
      </c>
      <c r="W159" s="57"/>
    </row>
    <row r="160" spans="1:23" ht="10.5" customHeight="1">
      <c r="A160" s="5">
        <f t="shared" si="30"/>
        <v>40544</v>
      </c>
      <c r="B160" s="11">
        <v>40544</v>
      </c>
      <c r="C160" s="28">
        <f t="shared" ref="C160:N169" si="41">C99+516</f>
        <v>1066</v>
      </c>
      <c r="D160" s="28">
        <f t="shared" si="41"/>
        <v>1109</v>
      </c>
      <c r="E160" s="28">
        <f t="shared" si="41"/>
        <v>1152</v>
      </c>
      <c r="F160" s="28">
        <f t="shared" si="41"/>
        <v>1195</v>
      </c>
      <c r="G160" s="28">
        <f t="shared" si="41"/>
        <v>1238</v>
      </c>
      <c r="H160" s="28">
        <f t="shared" si="41"/>
        <v>1281</v>
      </c>
      <c r="I160" s="28">
        <f t="shared" si="41"/>
        <v>1324</v>
      </c>
      <c r="J160" s="28">
        <f t="shared" si="41"/>
        <v>1367</v>
      </c>
      <c r="K160" s="28">
        <f t="shared" si="41"/>
        <v>1410</v>
      </c>
      <c r="L160" s="28">
        <f t="shared" si="41"/>
        <v>1453</v>
      </c>
      <c r="M160" s="28">
        <f t="shared" si="41"/>
        <v>1496</v>
      </c>
      <c r="N160" s="28">
        <f t="shared" si="41"/>
        <v>1539</v>
      </c>
      <c r="O160" s="30">
        <f t="shared" si="32"/>
        <v>15630</v>
      </c>
      <c r="P160" s="30"/>
      <c r="Q160" s="49">
        <f t="shared" si="33"/>
        <v>3327</v>
      </c>
      <c r="R160" s="30">
        <f t="shared" si="34"/>
        <v>3714</v>
      </c>
      <c r="S160" s="30">
        <f t="shared" si="35"/>
        <v>4101</v>
      </c>
      <c r="T160" s="30">
        <f t="shared" si="36"/>
        <v>4488</v>
      </c>
      <c r="U160" s="49">
        <f t="shared" si="37"/>
        <v>7041</v>
      </c>
      <c r="V160" s="54">
        <f t="shared" si="38"/>
        <v>8589</v>
      </c>
      <c r="W160" s="57"/>
    </row>
    <row r="161" spans="1:27" ht="10.5" customHeight="1">
      <c r="A161" s="5">
        <f t="shared" si="30"/>
        <v>40909</v>
      </c>
      <c r="B161" s="11">
        <v>40909</v>
      </c>
      <c r="C161" s="28">
        <f t="shared" si="41"/>
        <v>1067</v>
      </c>
      <c r="D161" s="28">
        <f t="shared" si="41"/>
        <v>1110</v>
      </c>
      <c r="E161" s="28">
        <f t="shared" si="41"/>
        <v>1153</v>
      </c>
      <c r="F161" s="28">
        <f t="shared" si="41"/>
        <v>1196</v>
      </c>
      <c r="G161" s="28">
        <f t="shared" si="41"/>
        <v>1239</v>
      </c>
      <c r="H161" s="28">
        <f t="shared" si="41"/>
        <v>1282</v>
      </c>
      <c r="I161" s="28">
        <f t="shared" si="41"/>
        <v>1325</v>
      </c>
      <c r="J161" s="28">
        <f t="shared" si="41"/>
        <v>1368</v>
      </c>
      <c r="K161" s="28">
        <f t="shared" si="41"/>
        <v>1411</v>
      </c>
      <c r="L161" s="28">
        <f t="shared" si="41"/>
        <v>1454</v>
      </c>
      <c r="M161" s="28">
        <f t="shared" si="41"/>
        <v>1497</v>
      </c>
      <c r="N161" s="28">
        <f t="shared" si="41"/>
        <v>1540</v>
      </c>
      <c r="O161" s="30">
        <f t="shared" si="32"/>
        <v>15642</v>
      </c>
      <c r="P161" s="30"/>
      <c r="Q161" s="49">
        <f t="shared" si="33"/>
        <v>3330</v>
      </c>
      <c r="R161" s="30">
        <f t="shared" si="34"/>
        <v>3717</v>
      </c>
      <c r="S161" s="30">
        <f t="shared" si="35"/>
        <v>4104</v>
      </c>
      <c r="T161" s="30">
        <f t="shared" si="36"/>
        <v>4491</v>
      </c>
      <c r="U161" s="49">
        <f t="shared" si="37"/>
        <v>7047</v>
      </c>
      <c r="V161" s="54">
        <f t="shared" si="38"/>
        <v>8595</v>
      </c>
      <c r="W161" s="57"/>
    </row>
    <row r="162" spans="1:27" ht="10.5" customHeight="1">
      <c r="A162" s="5">
        <f t="shared" si="30"/>
        <v>41275</v>
      </c>
      <c r="B162" s="11">
        <v>41275</v>
      </c>
      <c r="C162" s="28">
        <f t="shared" si="41"/>
        <v>1068</v>
      </c>
      <c r="D162" s="28">
        <f t="shared" si="41"/>
        <v>1111</v>
      </c>
      <c r="E162" s="28">
        <f t="shared" si="41"/>
        <v>1154</v>
      </c>
      <c r="F162" s="28">
        <f t="shared" si="41"/>
        <v>1197</v>
      </c>
      <c r="G162" s="28">
        <f t="shared" si="41"/>
        <v>1240</v>
      </c>
      <c r="H162" s="28">
        <f t="shared" si="41"/>
        <v>1283</v>
      </c>
      <c r="I162" s="28">
        <f t="shared" si="41"/>
        <v>1326</v>
      </c>
      <c r="J162" s="28">
        <f t="shared" si="41"/>
        <v>1369</v>
      </c>
      <c r="K162" s="28">
        <f t="shared" si="41"/>
        <v>1412</v>
      </c>
      <c r="L162" s="28">
        <f t="shared" si="41"/>
        <v>1455</v>
      </c>
      <c r="M162" s="28">
        <f t="shared" si="41"/>
        <v>1498</v>
      </c>
      <c r="N162" s="28">
        <f t="shared" si="41"/>
        <v>1541</v>
      </c>
      <c r="O162" s="30">
        <f t="shared" si="32"/>
        <v>15654</v>
      </c>
      <c r="P162" s="30"/>
      <c r="Q162" s="49">
        <f t="shared" si="33"/>
        <v>3333</v>
      </c>
      <c r="R162" s="30">
        <f t="shared" si="34"/>
        <v>3720</v>
      </c>
      <c r="S162" s="30">
        <f t="shared" si="35"/>
        <v>4107</v>
      </c>
      <c r="T162" s="30">
        <f t="shared" si="36"/>
        <v>4494</v>
      </c>
      <c r="U162" s="49">
        <f t="shared" si="37"/>
        <v>7053</v>
      </c>
      <c r="V162" s="54">
        <f t="shared" si="38"/>
        <v>8601</v>
      </c>
      <c r="W162" s="57"/>
    </row>
    <row r="163" spans="1:27" ht="10.5" customHeight="1">
      <c r="A163" s="5">
        <f t="shared" si="30"/>
        <v>41640</v>
      </c>
      <c r="B163" s="11">
        <v>41640</v>
      </c>
      <c r="C163" s="28">
        <f t="shared" si="41"/>
        <v>1069</v>
      </c>
      <c r="D163" s="28">
        <f t="shared" si="41"/>
        <v>1112</v>
      </c>
      <c r="E163" s="28">
        <f t="shared" si="41"/>
        <v>1155</v>
      </c>
      <c r="F163" s="28">
        <f t="shared" si="41"/>
        <v>1198</v>
      </c>
      <c r="G163" s="28">
        <f t="shared" si="41"/>
        <v>1241</v>
      </c>
      <c r="H163" s="28">
        <f t="shared" si="41"/>
        <v>1284</v>
      </c>
      <c r="I163" s="28">
        <f t="shared" si="41"/>
        <v>1327</v>
      </c>
      <c r="J163" s="28">
        <f t="shared" si="41"/>
        <v>1370</v>
      </c>
      <c r="K163" s="28">
        <f t="shared" si="41"/>
        <v>1413</v>
      </c>
      <c r="L163" s="28">
        <f t="shared" si="41"/>
        <v>1456</v>
      </c>
      <c r="M163" s="28">
        <f t="shared" si="41"/>
        <v>1499</v>
      </c>
      <c r="N163" s="28">
        <f t="shared" si="41"/>
        <v>1542</v>
      </c>
      <c r="O163" s="30">
        <f t="shared" si="32"/>
        <v>15666</v>
      </c>
      <c r="P163" s="30"/>
      <c r="Q163" s="49">
        <f t="shared" si="33"/>
        <v>3336</v>
      </c>
      <c r="R163" s="30">
        <f t="shared" si="34"/>
        <v>3723</v>
      </c>
      <c r="S163" s="30">
        <f t="shared" si="35"/>
        <v>4110</v>
      </c>
      <c r="T163" s="30">
        <f t="shared" si="36"/>
        <v>4497</v>
      </c>
      <c r="U163" s="49">
        <f t="shared" si="37"/>
        <v>7059</v>
      </c>
      <c r="V163" s="54">
        <f t="shared" si="38"/>
        <v>8607</v>
      </c>
      <c r="W163" s="1" t="s">
        <v>13</v>
      </c>
      <c r="AA163" s="71"/>
    </row>
    <row r="164" spans="1:27" ht="10.5" customHeight="1">
      <c r="A164" s="5">
        <f t="shared" si="30"/>
        <v>42005</v>
      </c>
      <c r="B164" s="11">
        <v>42005</v>
      </c>
      <c r="C164" s="28">
        <f t="shared" si="41"/>
        <v>1070</v>
      </c>
      <c r="D164" s="28">
        <f t="shared" si="41"/>
        <v>1113</v>
      </c>
      <c r="E164" s="28">
        <f t="shared" si="41"/>
        <v>1156</v>
      </c>
      <c r="F164" s="28">
        <f t="shared" si="41"/>
        <v>1199</v>
      </c>
      <c r="G164" s="28">
        <f t="shared" si="41"/>
        <v>1242</v>
      </c>
      <c r="H164" s="28">
        <f t="shared" si="41"/>
        <v>1285</v>
      </c>
      <c r="I164" s="28">
        <f t="shared" si="41"/>
        <v>1328</v>
      </c>
      <c r="J164" s="28">
        <f t="shared" si="41"/>
        <v>1371</v>
      </c>
      <c r="K164" s="28">
        <f t="shared" si="41"/>
        <v>1414</v>
      </c>
      <c r="L164" s="28">
        <f t="shared" si="41"/>
        <v>1457</v>
      </c>
      <c r="M164" s="28">
        <f t="shared" si="41"/>
        <v>1500</v>
      </c>
      <c r="N164" s="28">
        <f t="shared" si="41"/>
        <v>1543</v>
      </c>
      <c r="O164" s="30">
        <f t="shared" si="32"/>
        <v>15678</v>
      </c>
      <c r="P164" s="30"/>
      <c r="Q164" s="49">
        <f t="shared" si="33"/>
        <v>3339</v>
      </c>
      <c r="R164" s="30">
        <f t="shared" si="34"/>
        <v>3726</v>
      </c>
      <c r="S164" s="30">
        <f t="shared" si="35"/>
        <v>4113</v>
      </c>
      <c r="T164" s="30">
        <f t="shared" si="36"/>
        <v>4500</v>
      </c>
      <c r="U164" s="49">
        <f t="shared" si="37"/>
        <v>7065</v>
      </c>
      <c r="V164" s="54">
        <f t="shared" si="38"/>
        <v>8613</v>
      </c>
      <c r="W164" s="57"/>
    </row>
    <row r="165" spans="1:27" ht="10.5" customHeight="1">
      <c r="A165" s="5">
        <f t="shared" si="30"/>
        <v>42370</v>
      </c>
      <c r="B165" s="12">
        <v>42370</v>
      </c>
      <c r="C165" s="28">
        <f t="shared" si="41"/>
        <v>1071</v>
      </c>
      <c r="D165" s="28">
        <f t="shared" si="41"/>
        <v>1114</v>
      </c>
      <c r="E165" s="28">
        <f t="shared" si="41"/>
        <v>1157</v>
      </c>
      <c r="F165" s="28">
        <f t="shared" si="41"/>
        <v>1200</v>
      </c>
      <c r="G165" s="28">
        <f t="shared" si="41"/>
        <v>1243</v>
      </c>
      <c r="H165" s="28">
        <f t="shared" si="41"/>
        <v>1286</v>
      </c>
      <c r="I165" s="28">
        <f t="shared" si="41"/>
        <v>1329</v>
      </c>
      <c r="J165" s="28">
        <f t="shared" si="41"/>
        <v>1372</v>
      </c>
      <c r="K165" s="28">
        <f t="shared" si="41"/>
        <v>1415</v>
      </c>
      <c r="L165" s="28">
        <f t="shared" si="41"/>
        <v>1458</v>
      </c>
      <c r="M165" s="28">
        <f t="shared" si="41"/>
        <v>1501</v>
      </c>
      <c r="N165" s="28">
        <f t="shared" si="41"/>
        <v>1544</v>
      </c>
      <c r="O165" s="30">
        <f t="shared" si="32"/>
        <v>15690</v>
      </c>
      <c r="P165" s="30"/>
      <c r="Q165" s="49">
        <f t="shared" si="33"/>
        <v>3342</v>
      </c>
      <c r="R165" s="30">
        <f t="shared" si="34"/>
        <v>3729</v>
      </c>
      <c r="S165" s="30">
        <f t="shared" si="35"/>
        <v>4116</v>
      </c>
      <c r="T165" s="30">
        <f t="shared" si="36"/>
        <v>4503</v>
      </c>
      <c r="U165" s="49">
        <f t="shared" si="37"/>
        <v>7071</v>
      </c>
      <c r="V165" s="54">
        <f t="shared" si="38"/>
        <v>8619</v>
      </c>
      <c r="W165" s="57"/>
    </row>
    <row r="166" spans="1:27" ht="10.5" customHeight="1">
      <c r="A166" s="5">
        <f t="shared" si="30"/>
        <v>42736</v>
      </c>
      <c r="B166" s="12">
        <v>42736</v>
      </c>
      <c r="C166" s="28">
        <f t="shared" si="41"/>
        <v>1072</v>
      </c>
      <c r="D166" s="28">
        <f t="shared" si="41"/>
        <v>1115</v>
      </c>
      <c r="E166" s="28">
        <f t="shared" si="41"/>
        <v>1158</v>
      </c>
      <c r="F166" s="28">
        <f t="shared" si="41"/>
        <v>1201</v>
      </c>
      <c r="G166" s="28">
        <f t="shared" si="41"/>
        <v>1244</v>
      </c>
      <c r="H166" s="28">
        <f t="shared" si="41"/>
        <v>1287</v>
      </c>
      <c r="I166" s="28">
        <f t="shared" si="41"/>
        <v>1330</v>
      </c>
      <c r="J166" s="28">
        <f t="shared" si="41"/>
        <v>1373</v>
      </c>
      <c r="K166" s="28">
        <f t="shared" si="41"/>
        <v>1416</v>
      </c>
      <c r="L166" s="28">
        <f t="shared" si="41"/>
        <v>1459</v>
      </c>
      <c r="M166" s="28">
        <f t="shared" si="41"/>
        <v>1502</v>
      </c>
      <c r="N166" s="28">
        <f t="shared" si="41"/>
        <v>1545</v>
      </c>
      <c r="O166" s="30">
        <f t="shared" si="32"/>
        <v>15702</v>
      </c>
      <c r="P166" s="30"/>
      <c r="Q166" s="49">
        <f t="shared" si="33"/>
        <v>3345</v>
      </c>
      <c r="R166" s="30">
        <f t="shared" si="34"/>
        <v>3732</v>
      </c>
      <c r="S166" s="30">
        <f t="shared" si="35"/>
        <v>4119</v>
      </c>
      <c r="T166" s="30">
        <f t="shared" si="36"/>
        <v>4506</v>
      </c>
      <c r="U166" s="49">
        <f t="shared" si="37"/>
        <v>7077</v>
      </c>
      <c r="V166" s="54">
        <f t="shared" si="38"/>
        <v>8625</v>
      </c>
      <c r="W166" s="57"/>
    </row>
    <row r="167" spans="1:27" ht="10.5" customHeight="1">
      <c r="A167" s="5">
        <f t="shared" si="30"/>
        <v>43101</v>
      </c>
      <c r="B167" s="12">
        <v>43101</v>
      </c>
      <c r="C167" s="28">
        <f t="shared" si="41"/>
        <v>1073</v>
      </c>
      <c r="D167" s="28">
        <f t="shared" si="41"/>
        <v>1116</v>
      </c>
      <c r="E167" s="28">
        <f t="shared" si="41"/>
        <v>1159</v>
      </c>
      <c r="F167" s="28">
        <f t="shared" si="41"/>
        <v>1202</v>
      </c>
      <c r="G167" s="28">
        <f t="shared" si="41"/>
        <v>1245</v>
      </c>
      <c r="H167" s="28">
        <f t="shared" si="41"/>
        <v>1288</v>
      </c>
      <c r="I167" s="28">
        <f t="shared" si="41"/>
        <v>1331</v>
      </c>
      <c r="J167" s="28">
        <f t="shared" si="41"/>
        <v>1374</v>
      </c>
      <c r="K167" s="28">
        <f t="shared" si="41"/>
        <v>1417</v>
      </c>
      <c r="L167" s="28">
        <f t="shared" si="41"/>
        <v>1460</v>
      </c>
      <c r="M167" s="28">
        <f t="shared" si="41"/>
        <v>1503</v>
      </c>
      <c r="N167" s="28">
        <f t="shared" si="41"/>
        <v>1546</v>
      </c>
      <c r="O167" s="30">
        <f t="shared" si="32"/>
        <v>15714</v>
      </c>
      <c r="P167" s="30"/>
      <c r="Q167" s="49">
        <f t="shared" si="33"/>
        <v>3348</v>
      </c>
      <c r="R167" s="30">
        <f t="shared" si="34"/>
        <v>3735</v>
      </c>
      <c r="S167" s="30">
        <f t="shared" si="35"/>
        <v>4122</v>
      </c>
      <c r="T167" s="30">
        <f t="shared" si="36"/>
        <v>4509</v>
      </c>
      <c r="U167" s="49">
        <f t="shared" si="37"/>
        <v>7083</v>
      </c>
      <c r="V167" s="54">
        <f t="shared" si="38"/>
        <v>8631</v>
      </c>
      <c r="W167" s="57"/>
    </row>
    <row r="168" spans="1:27" ht="10.5" customHeight="1">
      <c r="A168" s="5">
        <f t="shared" si="30"/>
        <v>43466</v>
      </c>
      <c r="B168" s="12">
        <v>43466</v>
      </c>
      <c r="C168" s="28">
        <f t="shared" si="41"/>
        <v>1074</v>
      </c>
      <c r="D168" s="28">
        <f t="shared" si="41"/>
        <v>1117</v>
      </c>
      <c r="E168" s="28">
        <f t="shared" si="41"/>
        <v>1160</v>
      </c>
      <c r="F168" s="28">
        <f t="shared" si="41"/>
        <v>1203</v>
      </c>
      <c r="G168" s="28">
        <f t="shared" si="41"/>
        <v>1246</v>
      </c>
      <c r="H168" s="28">
        <f t="shared" si="41"/>
        <v>1289</v>
      </c>
      <c r="I168" s="28">
        <f t="shared" si="41"/>
        <v>1332</v>
      </c>
      <c r="J168" s="28">
        <f t="shared" si="41"/>
        <v>1375</v>
      </c>
      <c r="K168" s="28">
        <f t="shared" si="41"/>
        <v>1418</v>
      </c>
      <c r="L168" s="28">
        <f t="shared" si="41"/>
        <v>1461</v>
      </c>
      <c r="M168" s="28">
        <f t="shared" si="41"/>
        <v>1504</v>
      </c>
      <c r="N168" s="28">
        <f t="shared" si="41"/>
        <v>1547</v>
      </c>
      <c r="O168" s="30">
        <f t="shared" si="32"/>
        <v>15726</v>
      </c>
      <c r="P168" s="30"/>
      <c r="Q168" s="49">
        <f t="shared" si="33"/>
        <v>3351</v>
      </c>
      <c r="R168" s="30">
        <f t="shared" si="34"/>
        <v>3738</v>
      </c>
      <c r="S168" s="30">
        <f t="shared" si="35"/>
        <v>4125</v>
      </c>
      <c r="T168" s="30">
        <f t="shared" si="36"/>
        <v>4512</v>
      </c>
      <c r="U168" s="49">
        <f t="shared" si="37"/>
        <v>7089</v>
      </c>
      <c r="V168" s="54">
        <f t="shared" si="38"/>
        <v>8637</v>
      </c>
      <c r="W168" s="58"/>
    </row>
    <row r="169" spans="1:27" ht="10.5" customHeight="1">
      <c r="A169" s="5">
        <f t="shared" si="30"/>
        <v>43831</v>
      </c>
      <c r="B169" s="12">
        <v>43831</v>
      </c>
      <c r="C169" s="28">
        <f t="shared" si="41"/>
        <v>1075</v>
      </c>
      <c r="D169" s="28">
        <f t="shared" si="41"/>
        <v>1118</v>
      </c>
      <c r="E169" s="28">
        <f t="shared" si="41"/>
        <v>1161</v>
      </c>
      <c r="F169" s="28">
        <f t="shared" si="41"/>
        <v>1204</v>
      </c>
      <c r="G169" s="28">
        <f t="shared" si="41"/>
        <v>1247</v>
      </c>
      <c r="H169" s="28">
        <f t="shared" si="41"/>
        <v>1290</v>
      </c>
      <c r="I169" s="28">
        <f t="shared" si="41"/>
        <v>1333</v>
      </c>
      <c r="J169" s="28">
        <f t="shared" si="41"/>
        <v>1376</v>
      </c>
      <c r="K169" s="28">
        <f t="shared" si="41"/>
        <v>1419</v>
      </c>
      <c r="L169" s="28">
        <f t="shared" si="41"/>
        <v>1462</v>
      </c>
      <c r="M169" s="28">
        <f t="shared" si="41"/>
        <v>1505</v>
      </c>
      <c r="N169" s="28">
        <f t="shared" si="41"/>
        <v>1548</v>
      </c>
      <c r="O169" s="30">
        <f t="shared" si="32"/>
        <v>15738</v>
      </c>
      <c r="P169" s="30"/>
      <c r="Q169" s="49">
        <f t="shared" si="33"/>
        <v>3354</v>
      </c>
      <c r="R169" s="30">
        <f t="shared" si="34"/>
        <v>3741</v>
      </c>
      <c r="S169" s="30">
        <f t="shared" si="35"/>
        <v>4128</v>
      </c>
      <c r="T169" s="30">
        <f t="shared" si="36"/>
        <v>4515</v>
      </c>
      <c r="U169" s="49">
        <f t="shared" si="37"/>
        <v>7095</v>
      </c>
      <c r="V169" s="54">
        <f t="shared" si="38"/>
        <v>8643</v>
      </c>
      <c r="W169" s="59"/>
    </row>
    <row r="170" spans="1:27" ht="10.5" customHeight="1">
      <c r="A170" s="6"/>
      <c r="B170" s="13"/>
      <c r="C170" s="24"/>
      <c r="D170" s="24"/>
      <c r="E170" s="34"/>
      <c r="F170" s="24"/>
      <c r="G170" s="35"/>
      <c r="H170" s="24"/>
      <c r="I170" s="40" t="s">
        <v>42</v>
      </c>
      <c r="J170" s="42"/>
      <c r="K170" s="40" t="s">
        <v>43</v>
      </c>
      <c r="L170" s="42"/>
      <c r="M170" s="40" t="s">
        <v>44</v>
      </c>
      <c r="N170" s="44" t="s">
        <v>15</v>
      </c>
      <c r="O170" s="44" t="s">
        <v>25</v>
      </c>
      <c r="P170" s="47"/>
      <c r="Q170" s="47"/>
      <c r="R170" s="47"/>
      <c r="S170" s="47"/>
      <c r="T170" s="47"/>
      <c r="U170" s="47"/>
      <c r="V170" s="47"/>
      <c r="W170" s="59"/>
    </row>
    <row r="171" spans="1:27" ht="10.5" customHeight="1">
      <c r="B171" s="14"/>
      <c r="C171" s="25"/>
      <c r="D171" s="25"/>
      <c r="E171" s="21"/>
      <c r="F171" s="21"/>
      <c r="G171" s="36" t="s">
        <v>37</v>
      </c>
      <c r="H171" s="22"/>
      <c r="I171" s="41">
        <f>SUM(C183:D183,N182)</f>
        <v>3720.5</v>
      </c>
      <c r="J171" s="43"/>
      <c r="K171" s="41">
        <f>SUM(N167,C168:D168)</f>
        <v>3737</v>
      </c>
      <c r="L171" s="43"/>
      <c r="M171" s="41">
        <f>SUM(N168,C169:D169)</f>
        <v>3740</v>
      </c>
      <c r="N171" s="45">
        <f t="shared" ref="N171:N180" si="42">M171/I171</f>
        <v>1.0052412310173364</v>
      </c>
      <c r="O171" s="45">
        <f t="shared" ref="O171:O180" si="43">M171/K171</f>
        <v>1.0008027829810009</v>
      </c>
      <c r="P171" s="33"/>
      <c r="Q171" s="33"/>
      <c r="R171" s="33"/>
      <c r="S171" s="33"/>
      <c r="T171" s="33"/>
      <c r="U171" s="33"/>
      <c r="V171" s="33"/>
      <c r="W171" s="59"/>
    </row>
    <row r="172" spans="1:27" ht="10.5" customHeight="1">
      <c r="B172" s="14"/>
      <c r="C172" s="25"/>
      <c r="D172" s="25"/>
      <c r="E172" s="21"/>
      <c r="F172" s="21"/>
      <c r="G172" s="36" t="s">
        <v>36</v>
      </c>
      <c r="H172" s="22"/>
      <c r="I172" s="41">
        <f>SUM(C183:E183)</f>
        <v>3334.5</v>
      </c>
      <c r="J172" s="43"/>
      <c r="K172" s="41">
        <f>SUM(C168:E168)</f>
        <v>3351</v>
      </c>
      <c r="L172" s="43"/>
      <c r="M172" s="41">
        <f>SUM(C169:E169)</f>
        <v>3354</v>
      </c>
      <c r="N172" s="45">
        <f t="shared" si="42"/>
        <v>1.0058479532163742</v>
      </c>
      <c r="O172" s="45">
        <f t="shared" si="43"/>
        <v>1.000895255147717</v>
      </c>
      <c r="P172" s="33"/>
      <c r="Q172" s="33"/>
      <c r="R172" s="33"/>
      <c r="S172" s="33"/>
      <c r="T172" s="33"/>
      <c r="U172" s="33"/>
      <c r="V172" s="33"/>
      <c r="W172" s="59"/>
    </row>
    <row r="173" spans="1:27" ht="10.5" customHeight="1">
      <c r="B173" s="14"/>
      <c r="C173" s="25"/>
      <c r="D173" s="25"/>
      <c r="E173" s="21"/>
      <c r="F173" s="21"/>
      <c r="G173" s="36" t="s">
        <v>35</v>
      </c>
      <c r="H173" s="22"/>
      <c r="I173" s="41">
        <f>SUM(C183:H183)</f>
        <v>7056</v>
      </c>
      <c r="J173" s="43"/>
      <c r="K173" s="41">
        <f>SUM(C168:H168)</f>
        <v>7089</v>
      </c>
      <c r="L173" s="43"/>
      <c r="M173" s="41">
        <f>SUM(C169:H169)</f>
        <v>7095</v>
      </c>
      <c r="N173" s="45">
        <f t="shared" si="42"/>
        <v>1.0055272108843538</v>
      </c>
      <c r="O173" s="45">
        <f t="shared" si="43"/>
        <v>1.000846381718155</v>
      </c>
      <c r="P173" s="33"/>
      <c r="Q173" s="33"/>
      <c r="R173" s="33"/>
      <c r="S173" s="33"/>
      <c r="T173" s="33"/>
      <c r="U173" s="33"/>
      <c r="V173" s="33"/>
      <c r="W173" s="59"/>
    </row>
    <row r="174" spans="1:27" ht="10.5" customHeight="1">
      <c r="B174" s="14"/>
      <c r="C174" s="25"/>
      <c r="D174" s="25"/>
      <c r="E174" s="26"/>
      <c r="F174" s="21"/>
      <c r="G174" s="37" t="s">
        <v>11</v>
      </c>
      <c r="H174" s="22"/>
      <c r="I174" s="41">
        <f>SUM(E183:H183)</f>
        <v>4876</v>
      </c>
      <c r="J174" s="43"/>
      <c r="K174" s="41">
        <f>SUM(E168:H168)</f>
        <v>4898</v>
      </c>
      <c r="L174" s="43"/>
      <c r="M174" s="41">
        <f>SUM(E169:H169)</f>
        <v>4902</v>
      </c>
      <c r="N174" s="45">
        <f t="shared" si="42"/>
        <v>1.005332239540607</v>
      </c>
      <c r="O174" s="45">
        <f t="shared" si="43"/>
        <v>1.0008166598611679</v>
      </c>
      <c r="P174" s="33"/>
      <c r="Q174" s="33"/>
      <c r="R174" s="33"/>
      <c r="S174" s="33"/>
      <c r="T174" s="33"/>
      <c r="U174" s="33"/>
      <c r="V174" s="33"/>
      <c r="W174" s="59"/>
    </row>
    <row r="175" spans="1:27" ht="10.5" customHeight="1">
      <c r="B175" s="14"/>
      <c r="C175" s="25"/>
      <c r="D175" s="25"/>
      <c r="E175" s="26"/>
      <c r="F175" s="21"/>
      <c r="G175" s="37" t="s">
        <v>31</v>
      </c>
      <c r="H175" s="22"/>
      <c r="I175" s="41">
        <f>SUM(F183:H183)</f>
        <v>3721.5</v>
      </c>
      <c r="J175" s="43"/>
      <c r="K175" s="41">
        <f>SUM(F168:H168)</f>
        <v>3738</v>
      </c>
      <c r="L175" s="43"/>
      <c r="M175" s="41">
        <f>SUM(F169:H169)</f>
        <v>3741</v>
      </c>
      <c r="N175" s="45">
        <f t="shared" si="42"/>
        <v>1.0052398226521564</v>
      </c>
      <c r="O175" s="45">
        <f t="shared" si="43"/>
        <v>1.0008025682182986</v>
      </c>
      <c r="P175" s="33"/>
      <c r="Q175" s="33"/>
      <c r="R175" s="33"/>
      <c r="S175" s="33"/>
      <c r="T175" s="33"/>
      <c r="U175" s="33"/>
      <c r="V175" s="33"/>
      <c r="W175" s="59"/>
    </row>
    <row r="176" spans="1:27" ht="10.5" customHeight="1">
      <c r="B176" s="14"/>
      <c r="C176" s="21"/>
      <c r="D176" s="21"/>
      <c r="E176" s="26"/>
      <c r="F176" s="21"/>
      <c r="G176" s="72" t="s">
        <v>45</v>
      </c>
      <c r="H176" s="73"/>
      <c r="I176" s="74">
        <f>SUM(F183:I183)</f>
        <v>5048</v>
      </c>
      <c r="J176" s="75"/>
      <c r="K176" s="74">
        <f>SUM(F168:I168)</f>
        <v>5070</v>
      </c>
      <c r="L176" s="75"/>
      <c r="M176" s="74">
        <f>SUM(F169:I169)</f>
        <v>5074</v>
      </c>
      <c r="N176" s="76">
        <f>M176/I176</f>
        <v>1.0051505546751189</v>
      </c>
      <c r="O176" s="76">
        <f>M176/K176</f>
        <v>1.0007889546351085</v>
      </c>
      <c r="P176" s="33"/>
      <c r="Q176" s="33"/>
      <c r="R176" s="33"/>
      <c r="S176" s="33"/>
      <c r="T176" s="33"/>
      <c r="U176" s="33"/>
      <c r="V176" s="33"/>
      <c r="W176" s="59"/>
    </row>
    <row r="177" spans="1:28" ht="10.5" customHeight="1">
      <c r="B177" s="14"/>
      <c r="C177" s="21"/>
      <c r="D177" s="21"/>
      <c r="E177" s="26"/>
      <c r="F177" s="21"/>
      <c r="G177" s="37" t="s">
        <v>5</v>
      </c>
      <c r="H177" s="22"/>
      <c r="I177" s="41">
        <f>SUM(I183:M183)</f>
        <v>7062.5</v>
      </c>
      <c r="J177" s="43"/>
      <c r="K177" s="41">
        <f>SUM(I168:M168)</f>
        <v>7090</v>
      </c>
      <c r="L177" s="43"/>
      <c r="M177" s="41">
        <f>SUM(I169:M169)</f>
        <v>7095</v>
      </c>
      <c r="N177" s="45">
        <f t="shared" si="42"/>
        <v>1.0046017699115044</v>
      </c>
      <c r="O177" s="45">
        <f t="shared" si="43"/>
        <v>1.0007052186177716</v>
      </c>
      <c r="P177" s="33"/>
      <c r="Q177" s="33"/>
      <c r="R177" s="33"/>
      <c r="S177" s="33"/>
      <c r="T177" s="33"/>
      <c r="U177" s="33"/>
      <c r="V177" s="33"/>
      <c r="W177" s="59"/>
    </row>
    <row r="178" spans="1:28" ht="10.5" customHeight="1">
      <c r="B178" s="14"/>
      <c r="C178" s="21"/>
      <c r="D178" s="21"/>
      <c r="E178" s="26"/>
      <c r="F178" s="21"/>
      <c r="G178" s="37" t="s">
        <v>23</v>
      </c>
      <c r="H178" s="22"/>
      <c r="I178" s="41">
        <f>SUM(I183:N183)</f>
        <v>8604</v>
      </c>
      <c r="J178" s="43"/>
      <c r="K178" s="41">
        <f>SUM(I168:N168)</f>
        <v>8637</v>
      </c>
      <c r="L178" s="43"/>
      <c r="M178" s="41">
        <f>SUM(I169:N169)</f>
        <v>8643</v>
      </c>
      <c r="N178" s="45">
        <f t="shared" si="42"/>
        <v>1.0045327754532776</v>
      </c>
      <c r="O178" s="45">
        <f t="shared" si="43"/>
        <v>1.0006946856547412</v>
      </c>
      <c r="P178" s="33"/>
      <c r="Q178" s="33"/>
      <c r="R178" s="33"/>
      <c r="S178" s="33"/>
      <c r="T178" s="33"/>
      <c r="U178" s="33"/>
      <c r="V178" s="33"/>
      <c r="W178" s="59"/>
      <c r="AB178" s="71"/>
    </row>
    <row r="179" spans="1:28" ht="10.5" customHeight="1">
      <c r="B179" s="14"/>
      <c r="C179" s="21"/>
      <c r="D179" s="21"/>
      <c r="E179" s="26"/>
      <c r="F179" s="21"/>
      <c r="G179" s="36" t="s">
        <v>38</v>
      </c>
      <c r="H179" s="22"/>
      <c r="I179" s="41">
        <f>SUM(J183:M183)</f>
        <v>5736</v>
      </c>
      <c r="J179" s="43"/>
      <c r="K179" s="41">
        <f>SUM(J168:M168)</f>
        <v>5758</v>
      </c>
      <c r="L179" s="43"/>
      <c r="M179" s="41">
        <f>SUM(J169:M169)</f>
        <v>5762</v>
      </c>
      <c r="N179" s="45">
        <f t="shared" si="42"/>
        <v>1.0045327754532776</v>
      </c>
      <c r="O179" s="45">
        <f t="shared" si="43"/>
        <v>1.0006946856547412</v>
      </c>
      <c r="P179" s="33"/>
      <c r="Q179" s="33"/>
      <c r="R179" s="33"/>
      <c r="S179" s="33"/>
      <c r="T179" s="33"/>
      <c r="U179" s="33"/>
      <c r="V179" s="33"/>
      <c r="W179" s="60"/>
    </row>
    <row r="180" spans="1:28" ht="10.5" customHeight="1">
      <c r="B180" s="14"/>
      <c r="C180" s="21"/>
      <c r="D180" s="21"/>
      <c r="E180" s="26"/>
      <c r="F180" s="21"/>
      <c r="G180" s="36" t="s">
        <v>39</v>
      </c>
      <c r="H180" s="22"/>
      <c r="I180" s="41">
        <f>SUM(J183:N183)</f>
        <v>7277.5</v>
      </c>
      <c r="J180" s="43"/>
      <c r="K180" s="41">
        <f>SUM(J168:N168)</f>
        <v>7305</v>
      </c>
      <c r="L180" s="43"/>
      <c r="M180" s="41">
        <f>SUM(J169:N169)</f>
        <v>7310</v>
      </c>
      <c r="N180" s="45">
        <f t="shared" si="42"/>
        <v>1.0044658193060805</v>
      </c>
      <c r="O180" s="45">
        <f t="shared" si="43"/>
        <v>1.000684462696783</v>
      </c>
      <c r="P180" s="33"/>
      <c r="Q180" s="33"/>
      <c r="R180" s="33"/>
      <c r="S180" s="33"/>
      <c r="T180" s="33"/>
      <c r="U180" s="33"/>
      <c r="V180" s="33"/>
      <c r="W180" s="61"/>
    </row>
    <row r="181" spans="1:28" ht="10.5" customHeight="1">
      <c r="B181" s="15" t="s">
        <v>2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61"/>
    </row>
    <row r="182" spans="1:28" ht="10.5" customHeight="1">
      <c r="B182" s="16" t="s">
        <v>40</v>
      </c>
      <c r="C182" s="27">
        <f t="shared" ref="C182:O183" si="44">AVERAGE(C157:C166)</f>
        <v>1067.5</v>
      </c>
      <c r="D182" s="27">
        <f t="shared" si="44"/>
        <v>1110.5</v>
      </c>
      <c r="E182" s="27">
        <f t="shared" si="44"/>
        <v>1153.5</v>
      </c>
      <c r="F182" s="27">
        <f t="shared" si="44"/>
        <v>1196.5</v>
      </c>
      <c r="G182" s="27">
        <f t="shared" si="44"/>
        <v>1239.5</v>
      </c>
      <c r="H182" s="27">
        <f t="shared" si="44"/>
        <v>1282.5</v>
      </c>
      <c r="I182" s="27">
        <f t="shared" si="44"/>
        <v>1325.5</v>
      </c>
      <c r="J182" s="27">
        <f t="shared" si="44"/>
        <v>1368.5</v>
      </c>
      <c r="K182" s="27">
        <f t="shared" si="44"/>
        <v>1411.5</v>
      </c>
      <c r="L182" s="27">
        <f t="shared" si="44"/>
        <v>1454.5</v>
      </c>
      <c r="M182" s="27">
        <f t="shared" si="44"/>
        <v>1497.5</v>
      </c>
      <c r="N182" s="27">
        <f t="shared" si="44"/>
        <v>1540.5</v>
      </c>
      <c r="O182" s="46">
        <f t="shared" si="44"/>
        <v>15648</v>
      </c>
      <c r="P182" s="27"/>
      <c r="Q182" s="27"/>
      <c r="R182" s="27"/>
      <c r="S182" s="27"/>
      <c r="T182" s="27"/>
      <c r="U182" s="27"/>
      <c r="V182" s="27"/>
      <c r="W182" s="61"/>
    </row>
    <row r="183" spans="1:28" ht="10.5" customHeight="1">
      <c r="B183" s="16" t="s">
        <v>41</v>
      </c>
      <c r="C183" s="27">
        <f t="shared" si="44"/>
        <v>1068.5</v>
      </c>
      <c r="D183" s="27">
        <f t="shared" si="44"/>
        <v>1111.5</v>
      </c>
      <c r="E183" s="27">
        <f t="shared" si="44"/>
        <v>1154.5</v>
      </c>
      <c r="F183" s="27">
        <f t="shared" si="44"/>
        <v>1197.5</v>
      </c>
      <c r="G183" s="27">
        <f t="shared" si="44"/>
        <v>1240.5</v>
      </c>
      <c r="H183" s="27">
        <f t="shared" si="44"/>
        <v>1283.5</v>
      </c>
      <c r="I183" s="27">
        <f t="shared" si="44"/>
        <v>1326.5</v>
      </c>
      <c r="J183" s="27">
        <f t="shared" si="44"/>
        <v>1369.5</v>
      </c>
      <c r="K183" s="27">
        <f t="shared" si="44"/>
        <v>1412.5</v>
      </c>
      <c r="L183" s="27">
        <f t="shared" si="44"/>
        <v>1455.5</v>
      </c>
      <c r="M183" s="27">
        <f t="shared" si="44"/>
        <v>1498.5</v>
      </c>
      <c r="N183" s="27">
        <f t="shared" si="44"/>
        <v>1541.5</v>
      </c>
      <c r="O183" s="46">
        <f t="shared" si="44"/>
        <v>15660</v>
      </c>
      <c r="P183" s="27"/>
      <c r="Q183" s="27"/>
      <c r="R183" s="27"/>
      <c r="S183" s="27"/>
      <c r="T183" s="27"/>
      <c r="U183" s="27"/>
      <c r="V183" s="27"/>
      <c r="W183" s="60"/>
    </row>
    <row r="184" spans="1:28" ht="10.5" customHeight="1">
      <c r="B184" s="1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31"/>
      <c r="O184" s="27"/>
      <c r="P184" s="27"/>
      <c r="Q184" s="27"/>
      <c r="R184" s="27"/>
      <c r="S184" s="27"/>
      <c r="T184" s="27"/>
      <c r="U184" s="27"/>
      <c r="V184" s="27"/>
      <c r="W184" s="57"/>
    </row>
    <row r="185" spans="1:28" ht="10.5" customHeight="1"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57"/>
    </row>
    <row r="186" spans="1:28" ht="10.5" customHeight="1">
      <c r="A186" s="4"/>
      <c r="B186" s="10" t="s">
        <v>34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30" t="s">
        <v>9</v>
      </c>
      <c r="P186" s="30"/>
      <c r="Q186" s="30"/>
      <c r="R186" s="30"/>
      <c r="S186" s="30"/>
      <c r="T186" s="30"/>
      <c r="U186" s="30"/>
      <c r="V186" s="30"/>
      <c r="W186" s="57"/>
    </row>
    <row r="187" spans="1:28" ht="10.5" customHeight="1">
      <c r="B187" s="17"/>
      <c r="C187" s="22" t="s">
        <v>18</v>
      </c>
      <c r="D187" s="22" t="s">
        <v>6</v>
      </c>
      <c r="E187" s="22" t="s">
        <v>0</v>
      </c>
      <c r="F187" s="22" t="s">
        <v>10</v>
      </c>
      <c r="G187" s="22" t="s">
        <v>7</v>
      </c>
      <c r="H187" s="22" t="s">
        <v>12</v>
      </c>
      <c r="I187" s="22" t="s">
        <v>20</v>
      </c>
      <c r="J187" s="22" t="s">
        <v>21</v>
      </c>
      <c r="K187" s="22" t="s">
        <v>3</v>
      </c>
      <c r="L187" s="22">
        <v>10</v>
      </c>
      <c r="M187" s="22">
        <v>11</v>
      </c>
      <c r="N187" s="22">
        <v>12</v>
      </c>
      <c r="O187" s="22" t="s">
        <v>22</v>
      </c>
      <c r="P187" s="30"/>
      <c r="Q187" s="48" t="s">
        <v>17</v>
      </c>
      <c r="R187" s="51" t="s">
        <v>4</v>
      </c>
      <c r="S187" s="51" t="s">
        <v>24</v>
      </c>
      <c r="T187" s="51" t="s">
        <v>26</v>
      </c>
      <c r="U187" s="48" t="s">
        <v>27</v>
      </c>
      <c r="V187" s="53" t="s">
        <v>28</v>
      </c>
      <c r="W187" s="57"/>
    </row>
    <row r="188" spans="1:28" ht="10.5" customHeight="1">
      <c r="A188" s="5">
        <f t="shared" ref="A188:A217" si="45">B188</f>
        <v>33239</v>
      </c>
      <c r="B188" s="11">
        <v>33239</v>
      </c>
      <c r="C188" s="29">
        <v>1549</v>
      </c>
      <c r="D188" s="29">
        <f>C188+30</f>
        <v>1579</v>
      </c>
      <c r="E188" s="29">
        <f t="shared" ref="E188:N188" si="46">D188+30</f>
        <v>1609</v>
      </c>
      <c r="F188" s="29">
        <f t="shared" si="46"/>
        <v>1639</v>
      </c>
      <c r="G188" s="29">
        <f t="shared" si="46"/>
        <v>1669</v>
      </c>
      <c r="H188" s="29">
        <f t="shared" si="46"/>
        <v>1699</v>
      </c>
      <c r="I188" s="29">
        <f t="shared" si="46"/>
        <v>1729</v>
      </c>
      <c r="J188" s="29">
        <f t="shared" si="46"/>
        <v>1759</v>
      </c>
      <c r="K188" s="29">
        <f t="shared" si="46"/>
        <v>1789</v>
      </c>
      <c r="L188" s="29">
        <f t="shared" si="46"/>
        <v>1819</v>
      </c>
      <c r="M188" s="29">
        <f t="shared" si="46"/>
        <v>1849</v>
      </c>
      <c r="N188" s="29">
        <f t="shared" si="46"/>
        <v>1879</v>
      </c>
      <c r="O188" s="29">
        <f t="shared" ref="O188:O217" si="47">SUM(C188:N188)</f>
        <v>20568</v>
      </c>
      <c r="P188" s="30"/>
      <c r="Q188" s="50">
        <f t="shared" ref="Q188:Q217" si="48">SUM(C188:E188)</f>
        <v>4737</v>
      </c>
      <c r="R188" s="52">
        <f t="shared" ref="R188:R217" si="49">SUM(F188:H188)</f>
        <v>5007</v>
      </c>
      <c r="S188" s="52">
        <f t="shared" ref="S188:S217" si="50">SUM(I188:K188)</f>
        <v>5277</v>
      </c>
      <c r="T188" s="52">
        <f t="shared" ref="T188:T217" si="51">SUM(L188:N188)</f>
        <v>5547</v>
      </c>
      <c r="U188" s="50">
        <f t="shared" ref="U188:U217" si="52">Q188+R188</f>
        <v>9744</v>
      </c>
      <c r="V188" s="55">
        <f t="shared" ref="V188:V217" si="53">S188+T188</f>
        <v>10824</v>
      </c>
      <c r="W188" s="57"/>
    </row>
    <row r="189" spans="1:28" ht="10.5" customHeight="1">
      <c r="A189" s="5">
        <f t="shared" si="45"/>
        <v>33604</v>
      </c>
      <c r="B189" s="11">
        <v>33604</v>
      </c>
      <c r="C189" s="29">
        <v>1550</v>
      </c>
      <c r="D189" s="29">
        <f t="shared" ref="D189:N217" si="54">C189+30</f>
        <v>1580</v>
      </c>
      <c r="E189" s="29">
        <f t="shared" si="54"/>
        <v>1610</v>
      </c>
      <c r="F189" s="29">
        <f t="shared" si="54"/>
        <v>1640</v>
      </c>
      <c r="G189" s="29">
        <f t="shared" si="54"/>
        <v>1670</v>
      </c>
      <c r="H189" s="29">
        <f t="shared" si="54"/>
        <v>1700</v>
      </c>
      <c r="I189" s="29">
        <f t="shared" si="54"/>
        <v>1730</v>
      </c>
      <c r="J189" s="29">
        <f t="shared" si="54"/>
        <v>1760</v>
      </c>
      <c r="K189" s="29">
        <f t="shared" si="54"/>
        <v>1790</v>
      </c>
      <c r="L189" s="29">
        <f t="shared" si="54"/>
        <v>1820</v>
      </c>
      <c r="M189" s="29">
        <f t="shared" si="54"/>
        <v>1850</v>
      </c>
      <c r="N189" s="29">
        <f t="shared" si="54"/>
        <v>1880</v>
      </c>
      <c r="O189" s="29">
        <f t="shared" si="47"/>
        <v>20580</v>
      </c>
      <c r="P189" s="30"/>
      <c r="Q189" s="49">
        <f t="shared" si="48"/>
        <v>4740</v>
      </c>
      <c r="R189" s="30">
        <f t="shared" si="49"/>
        <v>5010</v>
      </c>
      <c r="S189" s="30">
        <f t="shared" si="50"/>
        <v>5280</v>
      </c>
      <c r="T189" s="30">
        <f t="shared" si="51"/>
        <v>5550</v>
      </c>
      <c r="U189" s="49">
        <f t="shared" si="52"/>
        <v>9750</v>
      </c>
      <c r="V189" s="54">
        <f t="shared" si="53"/>
        <v>10830</v>
      </c>
      <c r="W189" s="57"/>
    </row>
    <row r="190" spans="1:28" ht="10.5" customHeight="1">
      <c r="A190" s="5">
        <f t="shared" si="45"/>
        <v>33970</v>
      </c>
      <c r="B190" s="11">
        <v>33970</v>
      </c>
      <c r="C190" s="29">
        <v>1551</v>
      </c>
      <c r="D190" s="29">
        <f t="shared" si="54"/>
        <v>1581</v>
      </c>
      <c r="E190" s="29">
        <f t="shared" si="54"/>
        <v>1611</v>
      </c>
      <c r="F190" s="29">
        <f t="shared" si="54"/>
        <v>1641</v>
      </c>
      <c r="G190" s="29">
        <f t="shared" si="54"/>
        <v>1671</v>
      </c>
      <c r="H190" s="29">
        <f t="shared" si="54"/>
        <v>1701</v>
      </c>
      <c r="I190" s="29">
        <f t="shared" si="54"/>
        <v>1731</v>
      </c>
      <c r="J190" s="29">
        <f t="shared" si="54"/>
        <v>1761</v>
      </c>
      <c r="K190" s="29">
        <f t="shared" si="54"/>
        <v>1791</v>
      </c>
      <c r="L190" s="29">
        <f t="shared" si="54"/>
        <v>1821</v>
      </c>
      <c r="M190" s="29">
        <f t="shared" si="54"/>
        <v>1851</v>
      </c>
      <c r="N190" s="29">
        <f t="shared" si="54"/>
        <v>1881</v>
      </c>
      <c r="O190" s="29">
        <f t="shared" si="47"/>
        <v>20592</v>
      </c>
      <c r="P190" s="30"/>
      <c r="Q190" s="49">
        <f t="shared" si="48"/>
        <v>4743</v>
      </c>
      <c r="R190" s="30">
        <f t="shared" si="49"/>
        <v>5013</v>
      </c>
      <c r="S190" s="30">
        <f t="shared" si="50"/>
        <v>5283</v>
      </c>
      <c r="T190" s="30">
        <f t="shared" si="51"/>
        <v>5553</v>
      </c>
      <c r="U190" s="49">
        <f t="shared" si="52"/>
        <v>9756</v>
      </c>
      <c r="V190" s="54">
        <f t="shared" si="53"/>
        <v>10836</v>
      </c>
      <c r="W190" s="57"/>
    </row>
    <row r="191" spans="1:28" ht="10.5" customHeight="1">
      <c r="A191" s="5">
        <f t="shared" si="45"/>
        <v>34335</v>
      </c>
      <c r="B191" s="11">
        <v>34335</v>
      </c>
      <c r="C191" s="29">
        <v>1552</v>
      </c>
      <c r="D191" s="29">
        <f t="shared" si="54"/>
        <v>1582</v>
      </c>
      <c r="E191" s="29">
        <f t="shared" si="54"/>
        <v>1612</v>
      </c>
      <c r="F191" s="29">
        <f t="shared" si="54"/>
        <v>1642</v>
      </c>
      <c r="G191" s="29">
        <f t="shared" si="54"/>
        <v>1672</v>
      </c>
      <c r="H191" s="29">
        <f t="shared" si="54"/>
        <v>1702</v>
      </c>
      <c r="I191" s="29">
        <f t="shared" si="54"/>
        <v>1732</v>
      </c>
      <c r="J191" s="29">
        <f t="shared" si="54"/>
        <v>1762</v>
      </c>
      <c r="K191" s="29">
        <f t="shared" si="54"/>
        <v>1792</v>
      </c>
      <c r="L191" s="29">
        <f t="shared" si="54"/>
        <v>1822</v>
      </c>
      <c r="M191" s="29">
        <f t="shared" si="54"/>
        <v>1852</v>
      </c>
      <c r="N191" s="29">
        <f t="shared" si="54"/>
        <v>1882</v>
      </c>
      <c r="O191" s="29">
        <f t="shared" si="47"/>
        <v>20604</v>
      </c>
      <c r="P191" s="30"/>
      <c r="Q191" s="49">
        <f t="shared" si="48"/>
        <v>4746</v>
      </c>
      <c r="R191" s="30">
        <f t="shared" si="49"/>
        <v>5016</v>
      </c>
      <c r="S191" s="30">
        <f t="shared" si="50"/>
        <v>5286</v>
      </c>
      <c r="T191" s="30">
        <f t="shared" si="51"/>
        <v>5556</v>
      </c>
      <c r="U191" s="49">
        <f t="shared" si="52"/>
        <v>9762</v>
      </c>
      <c r="V191" s="54">
        <f t="shared" si="53"/>
        <v>10842</v>
      </c>
      <c r="W191" s="57"/>
    </row>
    <row r="192" spans="1:28" ht="10.5" customHeight="1">
      <c r="A192" s="5">
        <f t="shared" si="45"/>
        <v>34700</v>
      </c>
      <c r="B192" s="11">
        <v>34700</v>
      </c>
      <c r="C192" s="29">
        <v>1553</v>
      </c>
      <c r="D192" s="29">
        <f t="shared" si="54"/>
        <v>1583</v>
      </c>
      <c r="E192" s="29">
        <f t="shared" si="54"/>
        <v>1613</v>
      </c>
      <c r="F192" s="29">
        <f t="shared" si="54"/>
        <v>1643</v>
      </c>
      <c r="G192" s="29">
        <f t="shared" si="54"/>
        <v>1673</v>
      </c>
      <c r="H192" s="29">
        <f t="shared" si="54"/>
        <v>1703</v>
      </c>
      <c r="I192" s="29">
        <f t="shared" si="54"/>
        <v>1733</v>
      </c>
      <c r="J192" s="29">
        <f t="shared" si="54"/>
        <v>1763</v>
      </c>
      <c r="K192" s="29">
        <f t="shared" si="54"/>
        <v>1793</v>
      </c>
      <c r="L192" s="29">
        <f t="shared" si="54"/>
        <v>1823</v>
      </c>
      <c r="M192" s="29">
        <f t="shared" si="54"/>
        <v>1853</v>
      </c>
      <c r="N192" s="29">
        <f t="shared" si="54"/>
        <v>1883</v>
      </c>
      <c r="O192" s="29">
        <f t="shared" si="47"/>
        <v>20616</v>
      </c>
      <c r="P192" s="30"/>
      <c r="Q192" s="49">
        <f t="shared" si="48"/>
        <v>4749</v>
      </c>
      <c r="R192" s="30">
        <f t="shared" si="49"/>
        <v>5019</v>
      </c>
      <c r="S192" s="30">
        <f t="shared" si="50"/>
        <v>5289</v>
      </c>
      <c r="T192" s="30">
        <f t="shared" si="51"/>
        <v>5559</v>
      </c>
      <c r="U192" s="49">
        <f t="shared" si="52"/>
        <v>9768</v>
      </c>
      <c r="V192" s="54">
        <f t="shared" si="53"/>
        <v>10848</v>
      </c>
      <c r="W192" s="57"/>
    </row>
    <row r="193" spans="1:23" ht="10.5" customHeight="1">
      <c r="A193" s="5">
        <f t="shared" si="45"/>
        <v>35065</v>
      </c>
      <c r="B193" s="11">
        <v>35065</v>
      </c>
      <c r="C193" s="29">
        <v>1554</v>
      </c>
      <c r="D193" s="29">
        <f t="shared" si="54"/>
        <v>1584</v>
      </c>
      <c r="E193" s="29">
        <f t="shared" si="54"/>
        <v>1614</v>
      </c>
      <c r="F193" s="29">
        <f t="shared" si="54"/>
        <v>1644</v>
      </c>
      <c r="G193" s="29">
        <f t="shared" si="54"/>
        <v>1674</v>
      </c>
      <c r="H193" s="29">
        <f t="shared" si="54"/>
        <v>1704</v>
      </c>
      <c r="I193" s="29">
        <f t="shared" si="54"/>
        <v>1734</v>
      </c>
      <c r="J193" s="29">
        <f t="shared" si="54"/>
        <v>1764</v>
      </c>
      <c r="K193" s="29">
        <f t="shared" si="54"/>
        <v>1794</v>
      </c>
      <c r="L193" s="29">
        <f t="shared" si="54"/>
        <v>1824</v>
      </c>
      <c r="M193" s="29">
        <f t="shared" si="54"/>
        <v>1854</v>
      </c>
      <c r="N193" s="29">
        <f t="shared" si="54"/>
        <v>1884</v>
      </c>
      <c r="O193" s="29">
        <f t="shared" si="47"/>
        <v>20628</v>
      </c>
      <c r="P193" s="30"/>
      <c r="Q193" s="49">
        <f t="shared" si="48"/>
        <v>4752</v>
      </c>
      <c r="R193" s="30">
        <f t="shared" si="49"/>
        <v>5022</v>
      </c>
      <c r="S193" s="30">
        <f t="shared" si="50"/>
        <v>5292</v>
      </c>
      <c r="T193" s="30">
        <f t="shared" si="51"/>
        <v>5562</v>
      </c>
      <c r="U193" s="49">
        <f t="shared" si="52"/>
        <v>9774</v>
      </c>
      <c r="V193" s="54">
        <f t="shared" si="53"/>
        <v>10854</v>
      </c>
      <c r="W193" s="57"/>
    </row>
    <row r="194" spans="1:23" ht="10.5" customHeight="1">
      <c r="A194" s="5">
        <f t="shared" si="45"/>
        <v>35431</v>
      </c>
      <c r="B194" s="11">
        <v>35431</v>
      </c>
      <c r="C194" s="29">
        <v>1555</v>
      </c>
      <c r="D194" s="29">
        <f t="shared" si="54"/>
        <v>1585</v>
      </c>
      <c r="E194" s="29">
        <f t="shared" si="54"/>
        <v>1615</v>
      </c>
      <c r="F194" s="29">
        <f t="shared" si="54"/>
        <v>1645</v>
      </c>
      <c r="G194" s="29">
        <f t="shared" si="54"/>
        <v>1675</v>
      </c>
      <c r="H194" s="29">
        <f t="shared" si="54"/>
        <v>1705</v>
      </c>
      <c r="I194" s="29">
        <f t="shared" si="54"/>
        <v>1735</v>
      </c>
      <c r="J194" s="29">
        <f t="shared" si="54"/>
        <v>1765</v>
      </c>
      <c r="K194" s="29">
        <f t="shared" si="54"/>
        <v>1795</v>
      </c>
      <c r="L194" s="29">
        <f t="shared" si="54"/>
        <v>1825</v>
      </c>
      <c r="M194" s="29">
        <f t="shared" si="54"/>
        <v>1855</v>
      </c>
      <c r="N194" s="29">
        <f t="shared" si="54"/>
        <v>1885</v>
      </c>
      <c r="O194" s="29">
        <f t="shared" si="47"/>
        <v>20640</v>
      </c>
      <c r="P194" s="30"/>
      <c r="Q194" s="49">
        <f t="shared" si="48"/>
        <v>4755</v>
      </c>
      <c r="R194" s="30">
        <f t="shared" si="49"/>
        <v>5025</v>
      </c>
      <c r="S194" s="30">
        <f t="shared" si="50"/>
        <v>5295</v>
      </c>
      <c r="T194" s="30">
        <f t="shared" si="51"/>
        <v>5565</v>
      </c>
      <c r="U194" s="49">
        <f t="shared" si="52"/>
        <v>9780</v>
      </c>
      <c r="V194" s="54">
        <f t="shared" si="53"/>
        <v>10860</v>
      </c>
      <c r="W194" s="57"/>
    </row>
    <row r="195" spans="1:23" ht="10.5" customHeight="1">
      <c r="A195" s="5">
        <f t="shared" si="45"/>
        <v>35796</v>
      </c>
      <c r="B195" s="11">
        <v>35796</v>
      </c>
      <c r="C195" s="29">
        <v>1556</v>
      </c>
      <c r="D195" s="29">
        <f t="shared" si="54"/>
        <v>1586</v>
      </c>
      <c r="E195" s="29">
        <f t="shared" si="54"/>
        <v>1616</v>
      </c>
      <c r="F195" s="29">
        <f t="shared" si="54"/>
        <v>1646</v>
      </c>
      <c r="G195" s="29">
        <f t="shared" si="54"/>
        <v>1676</v>
      </c>
      <c r="H195" s="29">
        <f t="shared" si="54"/>
        <v>1706</v>
      </c>
      <c r="I195" s="29">
        <f t="shared" si="54"/>
        <v>1736</v>
      </c>
      <c r="J195" s="29">
        <f t="shared" si="54"/>
        <v>1766</v>
      </c>
      <c r="K195" s="29">
        <f t="shared" si="54"/>
        <v>1796</v>
      </c>
      <c r="L195" s="29">
        <f t="shared" si="54"/>
        <v>1826</v>
      </c>
      <c r="M195" s="29">
        <f t="shared" si="54"/>
        <v>1856</v>
      </c>
      <c r="N195" s="29">
        <f t="shared" si="54"/>
        <v>1886</v>
      </c>
      <c r="O195" s="29">
        <f t="shared" si="47"/>
        <v>20652</v>
      </c>
      <c r="P195" s="30"/>
      <c r="Q195" s="49">
        <f t="shared" si="48"/>
        <v>4758</v>
      </c>
      <c r="R195" s="30">
        <f t="shared" si="49"/>
        <v>5028</v>
      </c>
      <c r="S195" s="30">
        <f t="shared" si="50"/>
        <v>5298</v>
      </c>
      <c r="T195" s="30">
        <f t="shared" si="51"/>
        <v>5568</v>
      </c>
      <c r="U195" s="49">
        <f t="shared" si="52"/>
        <v>9786</v>
      </c>
      <c r="V195" s="54">
        <f t="shared" si="53"/>
        <v>10866</v>
      </c>
      <c r="W195" s="57"/>
    </row>
    <row r="196" spans="1:23" ht="10.5" customHeight="1">
      <c r="A196" s="5">
        <f t="shared" si="45"/>
        <v>36161</v>
      </c>
      <c r="B196" s="11">
        <v>36161</v>
      </c>
      <c r="C196" s="29">
        <v>1557</v>
      </c>
      <c r="D196" s="29">
        <f t="shared" si="54"/>
        <v>1587</v>
      </c>
      <c r="E196" s="29">
        <f t="shared" si="54"/>
        <v>1617</v>
      </c>
      <c r="F196" s="29">
        <f t="shared" si="54"/>
        <v>1647</v>
      </c>
      <c r="G196" s="29">
        <f t="shared" si="54"/>
        <v>1677</v>
      </c>
      <c r="H196" s="29">
        <f t="shared" si="54"/>
        <v>1707</v>
      </c>
      <c r="I196" s="29">
        <f t="shared" si="54"/>
        <v>1737</v>
      </c>
      <c r="J196" s="29">
        <f t="shared" si="54"/>
        <v>1767</v>
      </c>
      <c r="K196" s="29">
        <f t="shared" si="54"/>
        <v>1797</v>
      </c>
      <c r="L196" s="29">
        <f t="shared" si="54"/>
        <v>1827</v>
      </c>
      <c r="M196" s="29">
        <f t="shared" si="54"/>
        <v>1857</v>
      </c>
      <c r="N196" s="29">
        <f t="shared" si="54"/>
        <v>1887</v>
      </c>
      <c r="O196" s="29">
        <f t="shared" si="47"/>
        <v>20664</v>
      </c>
      <c r="P196" s="30"/>
      <c r="Q196" s="49">
        <f t="shared" si="48"/>
        <v>4761</v>
      </c>
      <c r="R196" s="30">
        <f t="shared" si="49"/>
        <v>5031</v>
      </c>
      <c r="S196" s="30">
        <f t="shared" si="50"/>
        <v>5301</v>
      </c>
      <c r="T196" s="30">
        <f t="shared" si="51"/>
        <v>5571</v>
      </c>
      <c r="U196" s="49">
        <f t="shared" si="52"/>
        <v>9792</v>
      </c>
      <c r="V196" s="54">
        <f t="shared" si="53"/>
        <v>10872</v>
      </c>
      <c r="W196" s="57"/>
    </row>
    <row r="197" spans="1:23" ht="10.5" customHeight="1">
      <c r="A197" s="5">
        <f t="shared" si="45"/>
        <v>36526</v>
      </c>
      <c r="B197" s="11">
        <v>36526</v>
      </c>
      <c r="C197" s="29">
        <v>1558</v>
      </c>
      <c r="D197" s="29">
        <f t="shared" si="54"/>
        <v>1588</v>
      </c>
      <c r="E197" s="29">
        <f t="shared" si="54"/>
        <v>1618</v>
      </c>
      <c r="F197" s="29">
        <f t="shared" si="54"/>
        <v>1648</v>
      </c>
      <c r="G197" s="29">
        <f t="shared" si="54"/>
        <v>1678</v>
      </c>
      <c r="H197" s="29">
        <f t="shared" si="54"/>
        <v>1708</v>
      </c>
      <c r="I197" s="29">
        <f t="shared" si="54"/>
        <v>1738</v>
      </c>
      <c r="J197" s="29">
        <f t="shared" si="54"/>
        <v>1768</v>
      </c>
      <c r="K197" s="29">
        <f t="shared" si="54"/>
        <v>1798</v>
      </c>
      <c r="L197" s="29">
        <f t="shared" si="54"/>
        <v>1828</v>
      </c>
      <c r="M197" s="29">
        <f t="shared" si="54"/>
        <v>1858</v>
      </c>
      <c r="N197" s="29">
        <f t="shared" si="54"/>
        <v>1888</v>
      </c>
      <c r="O197" s="29">
        <f t="shared" si="47"/>
        <v>20676</v>
      </c>
      <c r="P197" s="30"/>
      <c r="Q197" s="49">
        <f t="shared" si="48"/>
        <v>4764</v>
      </c>
      <c r="R197" s="30">
        <f t="shared" si="49"/>
        <v>5034</v>
      </c>
      <c r="S197" s="30">
        <f t="shared" si="50"/>
        <v>5304</v>
      </c>
      <c r="T197" s="30">
        <f t="shared" si="51"/>
        <v>5574</v>
      </c>
      <c r="U197" s="49">
        <f t="shared" si="52"/>
        <v>9798</v>
      </c>
      <c r="V197" s="54">
        <f t="shared" si="53"/>
        <v>10878</v>
      </c>
      <c r="W197" s="57"/>
    </row>
    <row r="198" spans="1:23" ht="10.5" customHeight="1">
      <c r="A198" s="5">
        <f t="shared" si="45"/>
        <v>36892</v>
      </c>
      <c r="B198" s="11">
        <v>36892</v>
      </c>
      <c r="C198" s="29">
        <v>1559</v>
      </c>
      <c r="D198" s="29">
        <f t="shared" si="54"/>
        <v>1589</v>
      </c>
      <c r="E198" s="29">
        <f t="shared" si="54"/>
        <v>1619</v>
      </c>
      <c r="F198" s="29">
        <f t="shared" si="54"/>
        <v>1649</v>
      </c>
      <c r="G198" s="29">
        <f t="shared" si="54"/>
        <v>1679</v>
      </c>
      <c r="H198" s="29">
        <f t="shared" si="54"/>
        <v>1709</v>
      </c>
      <c r="I198" s="29">
        <f t="shared" si="54"/>
        <v>1739</v>
      </c>
      <c r="J198" s="29">
        <f t="shared" si="54"/>
        <v>1769</v>
      </c>
      <c r="K198" s="29">
        <f t="shared" si="54"/>
        <v>1799</v>
      </c>
      <c r="L198" s="29">
        <f t="shared" si="54"/>
        <v>1829</v>
      </c>
      <c r="M198" s="29">
        <f t="shared" si="54"/>
        <v>1859</v>
      </c>
      <c r="N198" s="29">
        <f t="shared" si="54"/>
        <v>1889</v>
      </c>
      <c r="O198" s="29">
        <f t="shared" si="47"/>
        <v>20688</v>
      </c>
      <c r="P198" s="30"/>
      <c r="Q198" s="49">
        <f t="shared" si="48"/>
        <v>4767</v>
      </c>
      <c r="R198" s="30">
        <f t="shared" si="49"/>
        <v>5037</v>
      </c>
      <c r="S198" s="30">
        <f t="shared" si="50"/>
        <v>5307</v>
      </c>
      <c r="T198" s="30">
        <f t="shared" si="51"/>
        <v>5577</v>
      </c>
      <c r="U198" s="49">
        <f t="shared" si="52"/>
        <v>9804</v>
      </c>
      <c r="V198" s="54">
        <f t="shared" si="53"/>
        <v>10884</v>
      </c>
      <c r="W198" s="57"/>
    </row>
    <row r="199" spans="1:23" ht="10.5" customHeight="1">
      <c r="A199" s="5">
        <f t="shared" si="45"/>
        <v>37257</v>
      </c>
      <c r="B199" s="11">
        <v>37257</v>
      </c>
      <c r="C199" s="29">
        <v>1560</v>
      </c>
      <c r="D199" s="29">
        <f t="shared" si="54"/>
        <v>1590</v>
      </c>
      <c r="E199" s="29">
        <f t="shared" si="54"/>
        <v>1620</v>
      </c>
      <c r="F199" s="29">
        <f t="shared" si="54"/>
        <v>1650</v>
      </c>
      <c r="G199" s="29">
        <f t="shared" si="54"/>
        <v>1680</v>
      </c>
      <c r="H199" s="29">
        <f t="shared" si="54"/>
        <v>1710</v>
      </c>
      <c r="I199" s="29">
        <f t="shared" si="54"/>
        <v>1740</v>
      </c>
      <c r="J199" s="29">
        <f t="shared" si="54"/>
        <v>1770</v>
      </c>
      <c r="K199" s="29">
        <f t="shared" si="54"/>
        <v>1800</v>
      </c>
      <c r="L199" s="29">
        <f t="shared" si="54"/>
        <v>1830</v>
      </c>
      <c r="M199" s="29">
        <f t="shared" si="54"/>
        <v>1860</v>
      </c>
      <c r="N199" s="29">
        <f t="shared" si="54"/>
        <v>1890</v>
      </c>
      <c r="O199" s="29">
        <f t="shared" si="47"/>
        <v>20700</v>
      </c>
      <c r="P199" s="30"/>
      <c r="Q199" s="49">
        <f t="shared" si="48"/>
        <v>4770</v>
      </c>
      <c r="R199" s="30">
        <f t="shared" si="49"/>
        <v>5040</v>
      </c>
      <c r="S199" s="30">
        <f t="shared" si="50"/>
        <v>5310</v>
      </c>
      <c r="T199" s="30">
        <f t="shared" si="51"/>
        <v>5580</v>
      </c>
      <c r="U199" s="49">
        <f t="shared" si="52"/>
        <v>9810</v>
      </c>
      <c r="V199" s="54">
        <f t="shared" si="53"/>
        <v>10890</v>
      </c>
      <c r="W199" s="57"/>
    </row>
    <row r="200" spans="1:23" ht="10.5" customHeight="1">
      <c r="A200" s="5">
        <f t="shared" si="45"/>
        <v>37622</v>
      </c>
      <c r="B200" s="11">
        <v>37622</v>
      </c>
      <c r="C200" s="29">
        <v>1561</v>
      </c>
      <c r="D200" s="29">
        <f t="shared" si="54"/>
        <v>1591</v>
      </c>
      <c r="E200" s="29">
        <f t="shared" si="54"/>
        <v>1621</v>
      </c>
      <c r="F200" s="29">
        <f t="shared" si="54"/>
        <v>1651</v>
      </c>
      <c r="G200" s="29">
        <f t="shared" si="54"/>
        <v>1681</v>
      </c>
      <c r="H200" s="29">
        <f t="shared" si="54"/>
        <v>1711</v>
      </c>
      <c r="I200" s="29">
        <f t="shared" si="54"/>
        <v>1741</v>
      </c>
      <c r="J200" s="29">
        <f t="shared" si="54"/>
        <v>1771</v>
      </c>
      <c r="K200" s="29">
        <f t="shared" si="54"/>
        <v>1801</v>
      </c>
      <c r="L200" s="29">
        <f t="shared" si="54"/>
        <v>1831</v>
      </c>
      <c r="M200" s="29">
        <f t="shared" si="54"/>
        <v>1861</v>
      </c>
      <c r="N200" s="29">
        <f t="shared" si="54"/>
        <v>1891</v>
      </c>
      <c r="O200" s="29">
        <f t="shared" si="47"/>
        <v>20712</v>
      </c>
      <c r="P200" s="30"/>
      <c r="Q200" s="49">
        <f t="shared" si="48"/>
        <v>4773</v>
      </c>
      <c r="R200" s="30">
        <f t="shared" si="49"/>
        <v>5043</v>
      </c>
      <c r="S200" s="30">
        <f t="shared" si="50"/>
        <v>5313</v>
      </c>
      <c r="T200" s="30">
        <f t="shared" si="51"/>
        <v>5583</v>
      </c>
      <c r="U200" s="49">
        <f t="shared" si="52"/>
        <v>9816</v>
      </c>
      <c r="V200" s="54">
        <f t="shared" si="53"/>
        <v>10896</v>
      </c>
      <c r="W200" s="57"/>
    </row>
    <row r="201" spans="1:23" ht="10.5" customHeight="1">
      <c r="A201" s="5">
        <f t="shared" si="45"/>
        <v>37987</v>
      </c>
      <c r="B201" s="11">
        <v>37987</v>
      </c>
      <c r="C201" s="29">
        <v>1562</v>
      </c>
      <c r="D201" s="29">
        <f t="shared" si="54"/>
        <v>1592</v>
      </c>
      <c r="E201" s="29">
        <f t="shared" si="54"/>
        <v>1622</v>
      </c>
      <c r="F201" s="29">
        <f t="shared" si="54"/>
        <v>1652</v>
      </c>
      <c r="G201" s="29">
        <f t="shared" si="54"/>
        <v>1682</v>
      </c>
      <c r="H201" s="29">
        <f t="shared" si="54"/>
        <v>1712</v>
      </c>
      <c r="I201" s="29">
        <f t="shared" si="54"/>
        <v>1742</v>
      </c>
      <c r="J201" s="29">
        <f t="shared" si="54"/>
        <v>1772</v>
      </c>
      <c r="K201" s="29">
        <f t="shared" si="54"/>
        <v>1802</v>
      </c>
      <c r="L201" s="29">
        <f t="shared" si="54"/>
        <v>1832</v>
      </c>
      <c r="M201" s="29">
        <f t="shared" si="54"/>
        <v>1862</v>
      </c>
      <c r="N201" s="29">
        <f t="shared" si="54"/>
        <v>1892</v>
      </c>
      <c r="O201" s="29">
        <f t="shared" si="47"/>
        <v>20724</v>
      </c>
      <c r="P201" s="30"/>
      <c r="Q201" s="49">
        <f t="shared" si="48"/>
        <v>4776</v>
      </c>
      <c r="R201" s="30">
        <f t="shared" si="49"/>
        <v>5046</v>
      </c>
      <c r="S201" s="30">
        <f t="shared" si="50"/>
        <v>5316</v>
      </c>
      <c r="T201" s="30">
        <f t="shared" si="51"/>
        <v>5586</v>
      </c>
      <c r="U201" s="49">
        <f t="shared" si="52"/>
        <v>9822</v>
      </c>
      <c r="V201" s="54">
        <f t="shared" si="53"/>
        <v>10902</v>
      </c>
      <c r="W201" s="57"/>
    </row>
    <row r="202" spans="1:23" ht="10.5" customHeight="1">
      <c r="A202" s="5">
        <f t="shared" si="45"/>
        <v>38353</v>
      </c>
      <c r="B202" s="11">
        <v>38353</v>
      </c>
      <c r="C202" s="29">
        <v>1563</v>
      </c>
      <c r="D202" s="29">
        <f t="shared" si="54"/>
        <v>1593</v>
      </c>
      <c r="E202" s="29">
        <f t="shared" si="54"/>
        <v>1623</v>
      </c>
      <c r="F202" s="29">
        <f t="shared" si="54"/>
        <v>1653</v>
      </c>
      <c r="G202" s="29">
        <f t="shared" si="54"/>
        <v>1683</v>
      </c>
      <c r="H202" s="29">
        <f t="shared" si="54"/>
        <v>1713</v>
      </c>
      <c r="I202" s="29">
        <f t="shared" si="54"/>
        <v>1743</v>
      </c>
      <c r="J202" s="29">
        <f t="shared" si="54"/>
        <v>1773</v>
      </c>
      <c r="K202" s="29">
        <f t="shared" si="54"/>
        <v>1803</v>
      </c>
      <c r="L202" s="29">
        <f t="shared" si="54"/>
        <v>1833</v>
      </c>
      <c r="M202" s="29">
        <f t="shared" si="54"/>
        <v>1863</v>
      </c>
      <c r="N202" s="29">
        <f t="shared" si="54"/>
        <v>1893</v>
      </c>
      <c r="O202" s="29">
        <f t="shared" si="47"/>
        <v>20736</v>
      </c>
      <c r="P202" s="30"/>
      <c r="Q202" s="49">
        <f t="shared" si="48"/>
        <v>4779</v>
      </c>
      <c r="R202" s="30">
        <f t="shared" si="49"/>
        <v>5049</v>
      </c>
      <c r="S202" s="30">
        <f t="shared" si="50"/>
        <v>5319</v>
      </c>
      <c r="T202" s="30">
        <f t="shared" si="51"/>
        <v>5589</v>
      </c>
      <c r="U202" s="49">
        <f t="shared" si="52"/>
        <v>9828</v>
      </c>
      <c r="V202" s="54">
        <f t="shared" si="53"/>
        <v>10908</v>
      </c>
      <c r="W202" s="57"/>
    </row>
    <row r="203" spans="1:23" ht="10.5" customHeight="1">
      <c r="A203" s="5">
        <f t="shared" si="45"/>
        <v>38718</v>
      </c>
      <c r="B203" s="11">
        <v>38718</v>
      </c>
      <c r="C203" s="29">
        <v>1564</v>
      </c>
      <c r="D203" s="29">
        <f t="shared" si="54"/>
        <v>1594</v>
      </c>
      <c r="E203" s="29">
        <f t="shared" si="54"/>
        <v>1624</v>
      </c>
      <c r="F203" s="29">
        <f t="shared" si="54"/>
        <v>1654</v>
      </c>
      <c r="G203" s="29">
        <f t="shared" si="54"/>
        <v>1684</v>
      </c>
      <c r="H203" s="29">
        <f t="shared" si="54"/>
        <v>1714</v>
      </c>
      <c r="I203" s="29">
        <f t="shared" si="54"/>
        <v>1744</v>
      </c>
      <c r="J203" s="29">
        <f t="shared" si="54"/>
        <v>1774</v>
      </c>
      <c r="K203" s="29">
        <f t="shared" si="54"/>
        <v>1804</v>
      </c>
      <c r="L203" s="29">
        <f t="shared" si="54"/>
        <v>1834</v>
      </c>
      <c r="M203" s="29">
        <f t="shared" si="54"/>
        <v>1864</v>
      </c>
      <c r="N203" s="29">
        <f t="shared" si="54"/>
        <v>1894</v>
      </c>
      <c r="O203" s="29">
        <f t="shared" si="47"/>
        <v>20748</v>
      </c>
      <c r="P203" s="30"/>
      <c r="Q203" s="49">
        <f t="shared" si="48"/>
        <v>4782</v>
      </c>
      <c r="R203" s="30">
        <f t="shared" si="49"/>
        <v>5052</v>
      </c>
      <c r="S203" s="30">
        <f t="shared" si="50"/>
        <v>5322</v>
      </c>
      <c r="T203" s="30">
        <f t="shared" si="51"/>
        <v>5592</v>
      </c>
      <c r="U203" s="49">
        <f t="shared" si="52"/>
        <v>9834</v>
      </c>
      <c r="V203" s="54">
        <f t="shared" si="53"/>
        <v>10914</v>
      </c>
      <c r="W203" s="57"/>
    </row>
    <row r="204" spans="1:23" ht="10.5" customHeight="1">
      <c r="A204" s="5">
        <f t="shared" si="45"/>
        <v>39083</v>
      </c>
      <c r="B204" s="11">
        <v>39083</v>
      </c>
      <c r="C204" s="29">
        <v>1565</v>
      </c>
      <c r="D204" s="29">
        <f t="shared" si="54"/>
        <v>1595</v>
      </c>
      <c r="E204" s="29">
        <f t="shared" si="54"/>
        <v>1625</v>
      </c>
      <c r="F204" s="29">
        <f t="shared" si="54"/>
        <v>1655</v>
      </c>
      <c r="G204" s="29">
        <f t="shared" si="54"/>
        <v>1685</v>
      </c>
      <c r="H204" s="29">
        <f t="shared" si="54"/>
        <v>1715</v>
      </c>
      <c r="I204" s="29">
        <f t="shared" si="54"/>
        <v>1745</v>
      </c>
      <c r="J204" s="29">
        <f t="shared" si="54"/>
        <v>1775</v>
      </c>
      <c r="K204" s="29">
        <f t="shared" si="54"/>
        <v>1805</v>
      </c>
      <c r="L204" s="29">
        <f t="shared" si="54"/>
        <v>1835</v>
      </c>
      <c r="M204" s="29">
        <f t="shared" si="54"/>
        <v>1865</v>
      </c>
      <c r="N204" s="29">
        <f t="shared" si="54"/>
        <v>1895</v>
      </c>
      <c r="O204" s="29">
        <f t="shared" si="47"/>
        <v>20760</v>
      </c>
      <c r="P204" s="30"/>
      <c r="Q204" s="49">
        <f t="shared" si="48"/>
        <v>4785</v>
      </c>
      <c r="R204" s="30">
        <f t="shared" si="49"/>
        <v>5055</v>
      </c>
      <c r="S204" s="30">
        <f t="shared" si="50"/>
        <v>5325</v>
      </c>
      <c r="T204" s="30">
        <f t="shared" si="51"/>
        <v>5595</v>
      </c>
      <c r="U204" s="49">
        <f t="shared" si="52"/>
        <v>9840</v>
      </c>
      <c r="V204" s="54">
        <f t="shared" si="53"/>
        <v>10920</v>
      </c>
      <c r="W204" s="57"/>
    </row>
    <row r="205" spans="1:23" ht="10.5" customHeight="1">
      <c r="A205" s="5">
        <f t="shared" si="45"/>
        <v>39448</v>
      </c>
      <c r="B205" s="11">
        <v>39448</v>
      </c>
      <c r="C205" s="29">
        <v>1566</v>
      </c>
      <c r="D205" s="29">
        <f t="shared" si="54"/>
        <v>1596</v>
      </c>
      <c r="E205" s="29">
        <f t="shared" si="54"/>
        <v>1626</v>
      </c>
      <c r="F205" s="29">
        <f t="shared" si="54"/>
        <v>1656</v>
      </c>
      <c r="G205" s="29">
        <f t="shared" si="54"/>
        <v>1686</v>
      </c>
      <c r="H205" s="29">
        <f t="shared" si="54"/>
        <v>1716</v>
      </c>
      <c r="I205" s="29">
        <f t="shared" si="54"/>
        <v>1746</v>
      </c>
      <c r="J205" s="29">
        <f t="shared" si="54"/>
        <v>1776</v>
      </c>
      <c r="K205" s="29">
        <f t="shared" si="54"/>
        <v>1806</v>
      </c>
      <c r="L205" s="29">
        <f t="shared" si="54"/>
        <v>1836</v>
      </c>
      <c r="M205" s="29">
        <f t="shared" si="54"/>
        <v>1866</v>
      </c>
      <c r="N205" s="29">
        <f t="shared" si="54"/>
        <v>1896</v>
      </c>
      <c r="O205" s="29">
        <f t="shared" si="47"/>
        <v>20772</v>
      </c>
      <c r="P205" s="30"/>
      <c r="Q205" s="49">
        <f t="shared" si="48"/>
        <v>4788</v>
      </c>
      <c r="R205" s="30">
        <f t="shared" si="49"/>
        <v>5058</v>
      </c>
      <c r="S205" s="30">
        <f t="shared" si="50"/>
        <v>5328</v>
      </c>
      <c r="T205" s="30">
        <f t="shared" si="51"/>
        <v>5598</v>
      </c>
      <c r="U205" s="49">
        <f t="shared" si="52"/>
        <v>9846</v>
      </c>
      <c r="V205" s="54">
        <f t="shared" si="53"/>
        <v>10926</v>
      </c>
      <c r="W205" s="57"/>
    </row>
    <row r="206" spans="1:23" ht="10.5" customHeight="1">
      <c r="A206" s="5">
        <f t="shared" si="45"/>
        <v>39814</v>
      </c>
      <c r="B206" s="11">
        <v>39814</v>
      </c>
      <c r="C206" s="29">
        <v>1567</v>
      </c>
      <c r="D206" s="29">
        <f t="shared" si="54"/>
        <v>1597</v>
      </c>
      <c r="E206" s="29">
        <f t="shared" si="54"/>
        <v>1627</v>
      </c>
      <c r="F206" s="29">
        <f t="shared" si="54"/>
        <v>1657</v>
      </c>
      <c r="G206" s="29">
        <f t="shared" si="54"/>
        <v>1687</v>
      </c>
      <c r="H206" s="29">
        <f t="shared" si="54"/>
        <v>1717</v>
      </c>
      <c r="I206" s="29">
        <f t="shared" si="54"/>
        <v>1747</v>
      </c>
      <c r="J206" s="29">
        <f t="shared" si="54"/>
        <v>1777</v>
      </c>
      <c r="K206" s="29">
        <f t="shared" si="54"/>
        <v>1807</v>
      </c>
      <c r="L206" s="29">
        <f t="shared" si="54"/>
        <v>1837</v>
      </c>
      <c r="M206" s="29">
        <f t="shared" si="54"/>
        <v>1867</v>
      </c>
      <c r="N206" s="29">
        <f t="shared" si="54"/>
        <v>1897</v>
      </c>
      <c r="O206" s="29">
        <f t="shared" si="47"/>
        <v>20784</v>
      </c>
      <c r="P206" s="30"/>
      <c r="Q206" s="49">
        <f t="shared" si="48"/>
        <v>4791</v>
      </c>
      <c r="R206" s="30">
        <f t="shared" si="49"/>
        <v>5061</v>
      </c>
      <c r="S206" s="30">
        <f t="shared" si="50"/>
        <v>5331</v>
      </c>
      <c r="T206" s="30">
        <f t="shared" si="51"/>
        <v>5601</v>
      </c>
      <c r="U206" s="49">
        <f t="shared" si="52"/>
        <v>9852</v>
      </c>
      <c r="V206" s="54">
        <f t="shared" si="53"/>
        <v>10932</v>
      </c>
      <c r="W206" s="57"/>
    </row>
    <row r="207" spans="1:23" ht="10.5" customHeight="1">
      <c r="A207" s="5">
        <f t="shared" si="45"/>
        <v>40179</v>
      </c>
      <c r="B207" s="11">
        <v>40179</v>
      </c>
      <c r="C207" s="29">
        <v>1568</v>
      </c>
      <c r="D207" s="29">
        <f t="shared" si="54"/>
        <v>1598</v>
      </c>
      <c r="E207" s="29">
        <f t="shared" si="54"/>
        <v>1628</v>
      </c>
      <c r="F207" s="29">
        <f t="shared" si="54"/>
        <v>1658</v>
      </c>
      <c r="G207" s="29">
        <f t="shared" si="54"/>
        <v>1688</v>
      </c>
      <c r="H207" s="29">
        <f t="shared" si="54"/>
        <v>1718</v>
      </c>
      <c r="I207" s="29">
        <f t="shared" si="54"/>
        <v>1748</v>
      </c>
      <c r="J207" s="29">
        <f t="shared" si="54"/>
        <v>1778</v>
      </c>
      <c r="K207" s="29">
        <f t="shared" si="54"/>
        <v>1808</v>
      </c>
      <c r="L207" s="29">
        <f t="shared" si="54"/>
        <v>1838</v>
      </c>
      <c r="M207" s="29">
        <f t="shared" si="54"/>
        <v>1868</v>
      </c>
      <c r="N207" s="29">
        <f t="shared" si="54"/>
        <v>1898</v>
      </c>
      <c r="O207" s="29">
        <f t="shared" si="47"/>
        <v>20796</v>
      </c>
      <c r="P207" s="30"/>
      <c r="Q207" s="49">
        <f t="shared" si="48"/>
        <v>4794</v>
      </c>
      <c r="R207" s="30">
        <f t="shared" si="49"/>
        <v>5064</v>
      </c>
      <c r="S207" s="30">
        <f t="shared" si="50"/>
        <v>5334</v>
      </c>
      <c r="T207" s="30">
        <f t="shared" si="51"/>
        <v>5604</v>
      </c>
      <c r="U207" s="49">
        <f t="shared" si="52"/>
        <v>9858</v>
      </c>
      <c r="V207" s="54">
        <f t="shared" si="53"/>
        <v>10938</v>
      </c>
      <c r="W207" s="57"/>
    </row>
    <row r="208" spans="1:23" ht="10.5" customHeight="1">
      <c r="A208" s="5">
        <f t="shared" si="45"/>
        <v>40544</v>
      </c>
      <c r="B208" s="11">
        <v>40544</v>
      </c>
      <c r="C208" s="29">
        <v>1569</v>
      </c>
      <c r="D208" s="29">
        <f t="shared" si="54"/>
        <v>1599</v>
      </c>
      <c r="E208" s="29">
        <f t="shared" si="54"/>
        <v>1629</v>
      </c>
      <c r="F208" s="29">
        <f t="shared" si="54"/>
        <v>1659</v>
      </c>
      <c r="G208" s="29">
        <f t="shared" si="54"/>
        <v>1689</v>
      </c>
      <c r="H208" s="29">
        <f t="shared" si="54"/>
        <v>1719</v>
      </c>
      <c r="I208" s="29">
        <f t="shared" si="54"/>
        <v>1749</v>
      </c>
      <c r="J208" s="29">
        <f t="shared" si="54"/>
        <v>1779</v>
      </c>
      <c r="K208" s="29">
        <f t="shared" si="54"/>
        <v>1809</v>
      </c>
      <c r="L208" s="29">
        <f t="shared" si="54"/>
        <v>1839</v>
      </c>
      <c r="M208" s="29">
        <f t="shared" si="54"/>
        <v>1869</v>
      </c>
      <c r="N208" s="29">
        <f t="shared" si="54"/>
        <v>1899</v>
      </c>
      <c r="O208" s="29">
        <f t="shared" si="47"/>
        <v>20808</v>
      </c>
      <c r="P208" s="30"/>
      <c r="Q208" s="49">
        <f t="shared" si="48"/>
        <v>4797</v>
      </c>
      <c r="R208" s="30">
        <f t="shared" si="49"/>
        <v>5067</v>
      </c>
      <c r="S208" s="30">
        <f t="shared" si="50"/>
        <v>5337</v>
      </c>
      <c r="T208" s="30">
        <f t="shared" si="51"/>
        <v>5607</v>
      </c>
      <c r="U208" s="49">
        <f t="shared" si="52"/>
        <v>9864</v>
      </c>
      <c r="V208" s="54">
        <f t="shared" si="53"/>
        <v>10944</v>
      </c>
      <c r="W208" s="57"/>
    </row>
    <row r="209" spans="1:23" ht="10.5" customHeight="1">
      <c r="A209" s="5">
        <f t="shared" si="45"/>
        <v>40909</v>
      </c>
      <c r="B209" s="11">
        <v>40909</v>
      </c>
      <c r="C209" s="29">
        <v>1570</v>
      </c>
      <c r="D209" s="29">
        <f t="shared" si="54"/>
        <v>1600</v>
      </c>
      <c r="E209" s="29">
        <f t="shared" si="54"/>
        <v>1630</v>
      </c>
      <c r="F209" s="29">
        <f t="shared" si="54"/>
        <v>1660</v>
      </c>
      <c r="G209" s="29">
        <f t="shared" si="54"/>
        <v>1690</v>
      </c>
      <c r="H209" s="29">
        <f t="shared" si="54"/>
        <v>1720</v>
      </c>
      <c r="I209" s="29">
        <f t="shared" si="54"/>
        <v>1750</v>
      </c>
      <c r="J209" s="29">
        <f t="shared" si="54"/>
        <v>1780</v>
      </c>
      <c r="K209" s="29">
        <f t="shared" si="54"/>
        <v>1810</v>
      </c>
      <c r="L209" s="29">
        <f t="shared" si="54"/>
        <v>1840</v>
      </c>
      <c r="M209" s="29">
        <f t="shared" si="54"/>
        <v>1870</v>
      </c>
      <c r="N209" s="29">
        <f t="shared" si="54"/>
        <v>1900</v>
      </c>
      <c r="O209" s="29">
        <f t="shared" si="47"/>
        <v>20820</v>
      </c>
      <c r="P209" s="30"/>
      <c r="Q209" s="49">
        <f t="shared" si="48"/>
        <v>4800</v>
      </c>
      <c r="R209" s="30">
        <f t="shared" si="49"/>
        <v>5070</v>
      </c>
      <c r="S209" s="30">
        <f t="shared" si="50"/>
        <v>5340</v>
      </c>
      <c r="T209" s="30">
        <f t="shared" si="51"/>
        <v>5610</v>
      </c>
      <c r="U209" s="49">
        <f t="shared" si="52"/>
        <v>9870</v>
      </c>
      <c r="V209" s="54">
        <f t="shared" si="53"/>
        <v>10950</v>
      </c>
      <c r="W209" s="57"/>
    </row>
    <row r="210" spans="1:23" ht="10.5" customHeight="1">
      <c r="A210" s="5">
        <f t="shared" si="45"/>
        <v>41275</v>
      </c>
      <c r="B210" s="11">
        <v>41275</v>
      </c>
      <c r="C210" s="29">
        <v>1571</v>
      </c>
      <c r="D210" s="29">
        <f t="shared" si="54"/>
        <v>1601</v>
      </c>
      <c r="E210" s="29">
        <f t="shared" si="54"/>
        <v>1631</v>
      </c>
      <c r="F210" s="29">
        <f t="shared" si="54"/>
        <v>1661</v>
      </c>
      <c r="G210" s="29">
        <f t="shared" si="54"/>
        <v>1691</v>
      </c>
      <c r="H210" s="29">
        <f t="shared" si="54"/>
        <v>1721</v>
      </c>
      <c r="I210" s="29">
        <f t="shared" si="54"/>
        <v>1751</v>
      </c>
      <c r="J210" s="29">
        <f t="shared" si="54"/>
        <v>1781</v>
      </c>
      <c r="K210" s="29">
        <f t="shared" si="54"/>
        <v>1811</v>
      </c>
      <c r="L210" s="29">
        <f t="shared" si="54"/>
        <v>1841</v>
      </c>
      <c r="M210" s="29">
        <f t="shared" si="54"/>
        <v>1871</v>
      </c>
      <c r="N210" s="29">
        <f t="shared" si="54"/>
        <v>1901</v>
      </c>
      <c r="O210" s="29">
        <f t="shared" si="47"/>
        <v>20832</v>
      </c>
      <c r="P210" s="30"/>
      <c r="Q210" s="49">
        <f t="shared" si="48"/>
        <v>4803</v>
      </c>
      <c r="R210" s="30">
        <f t="shared" si="49"/>
        <v>5073</v>
      </c>
      <c r="S210" s="30">
        <f t="shared" si="50"/>
        <v>5343</v>
      </c>
      <c r="T210" s="30">
        <f t="shared" si="51"/>
        <v>5613</v>
      </c>
      <c r="U210" s="49">
        <f t="shared" si="52"/>
        <v>9876</v>
      </c>
      <c r="V210" s="54">
        <f t="shared" si="53"/>
        <v>10956</v>
      </c>
      <c r="W210" s="57"/>
    </row>
    <row r="211" spans="1:23" ht="10.5" customHeight="1">
      <c r="A211" s="5">
        <f t="shared" si="45"/>
        <v>41640</v>
      </c>
      <c r="B211" s="11">
        <v>41640</v>
      </c>
      <c r="C211" s="29">
        <v>1572</v>
      </c>
      <c r="D211" s="29">
        <f t="shared" si="54"/>
        <v>1602</v>
      </c>
      <c r="E211" s="29">
        <f t="shared" si="54"/>
        <v>1632</v>
      </c>
      <c r="F211" s="29">
        <f t="shared" si="54"/>
        <v>1662</v>
      </c>
      <c r="G211" s="29">
        <f t="shared" si="54"/>
        <v>1692</v>
      </c>
      <c r="H211" s="29">
        <f t="shared" si="54"/>
        <v>1722</v>
      </c>
      <c r="I211" s="29">
        <f t="shared" si="54"/>
        <v>1752</v>
      </c>
      <c r="J211" s="29">
        <f t="shared" si="54"/>
        <v>1782</v>
      </c>
      <c r="K211" s="29">
        <f t="shared" ref="E211:N217" si="55">J211+30</f>
        <v>1812</v>
      </c>
      <c r="L211" s="29">
        <f t="shared" si="55"/>
        <v>1842</v>
      </c>
      <c r="M211" s="29">
        <f t="shared" si="55"/>
        <v>1872</v>
      </c>
      <c r="N211" s="29">
        <f t="shared" si="55"/>
        <v>1902</v>
      </c>
      <c r="O211" s="29">
        <f t="shared" si="47"/>
        <v>20844</v>
      </c>
      <c r="P211" s="30"/>
      <c r="Q211" s="49">
        <f t="shared" si="48"/>
        <v>4806</v>
      </c>
      <c r="R211" s="30">
        <f t="shared" si="49"/>
        <v>5076</v>
      </c>
      <c r="S211" s="30">
        <f t="shared" si="50"/>
        <v>5346</v>
      </c>
      <c r="T211" s="30">
        <f t="shared" si="51"/>
        <v>5616</v>
      </c>
      <c r="U211" s="49">
        <f t="shared" si="52"/>
        <v>9882</v>
      </c>
      <c r="V211" s="54">
        <f t="shared" si="53"/>
        <v>10962</v>
      </c>
      <c r="W211" s="57"/>
    </row>
    <row r="212" spans="1:23" ht="10.5" customHeight="1">
      <c r="A212" s="5">
        <f t="shared" si="45"/>
        <v>42005</v>
      </c>
      <c r="B212" s="11">
        <v>42005</v>
      </c>
      <c r="C212" s="29">
        <v>1573</v>
      </c>
      <c r="D212" s="29">
        <f t="shared" si="54"/>
        <v>1603</v>
      </c>
      <c r="E212" s="29">
        <f t="shared" si="55"/>
        <v>1633</v>
      </c>
      <c r="F212" s="29">
        <f t="shared" si="55"/>
        <v>1663</v>
      </c>
      <c r="G212" s="29">
        <f t="shared" si="55"/>
        <v>1693</v>
      </c>
      <c r="H212" s="29">
        <f t="shared" si="55"/>
        <v>1723</v>
      </c>
      <c r="I212" s="29">
        <f t="shared" si="55"/>
        <v>1753</v>
      </c>
      <c r="J212" s="29">
        <f t="shared" si="55"/>
        <v>1783</v>
      </c>
      <c r="K212" s="29">
        <f t="shared" si="55"/>
        <v>1813</v>
      </c>
      <c r="L212" s="29">
        <f t="shared" si="55"/>
        <v>1843</v>
      </c>
      <c r="M212" s="29">
        <f t="shared" si="55"/>
        <v>1873</v>
      </c>
      <c r="N212" s="29">
        <f t="shared" si="55"/>
        <v>1903</v>
      </c>
      <c r="O212" s="29">
        <f t="shared" si="47"/>
        <v>20856</v>
      </c>
      <c r="P212" s="30"/>
      <c r="Q212" s="49">
        <f t="shared" si="48"/>
        <v>4809</v>
      </c>
      <c r="R212" s="30">
        <f t="shared" si="49"/>
        <v>5079</v>
      </c>
      <c r="S212" s="30">
        <f t="shared" si="50"/>
        <v>5349</v>
      </c>
      <c r="T212" s="30">
        <f t="shared" si="51"/>
        <v>5619</v>
      </c>
      <c r="U212" s="49">
        <f t="shared" si="52"/>
        <v>9888</v>
      </c>
      <c r="V212" s="54">
        <f t="shared" si="53"/>
        <v>10968</v>
      </c>
      <c r="W212" s="57"/>
    </row>
    <row r="213" spans="1:23" ht="10.5" customHeight="1">
      <c r="A213" s="5">
        <f t="shared" si="45"/>
        <v>42370</v>
      </c>
      <c r="B213" s="12">
        <v>42370</v>
      </c>
      <c r="C213" s="29">
        <v>1574</v>
      </c>
      <c r="D213" s="29">
        <f t="shared" si="54"/>
        <v>1604</v>
      </c>
      <c r="E213" s="29">
        <f t="shared" si="55"/>
        <v>1634</v>
      </c>
      <c r="F213" s="29">
        <f t="shared" si="55"/>
        <v>1664</v>
      </c>
      <c r="G213" s="29">
        <f t="shared" si="55"/>
        <v>1694</v>
      </c>
      <c r="H213" s="29">
        <f t="shared" si="55"/>
        <v>1724</v>
      </c>
      <c r="I213" s="29">
        <f t="shared" si="55"/>
        <v>1754</v>
      </c>
      <c r="J213" s="29">
        <f t="shared" si="55"/>
        <v>1784</v>
      </c>
      <c r="K213" s="29">
        <f t="shared" si="55"/>
        <v>1814</v>
      </c>
      <c r="L213" s="29">
        <f t="shared" si="55"/>
        <v>1844</v>
      </c>
      <c r="M213" s="29">
        <f t="shared" si="55"/>
        <v>1874</v>
      </c>
      <c r="N213" s="29">
        <f t="shared" si="55"/>
        <v>1904</v>
      </c>
      <c r="O213" s="29">
        <f t="shared" si="47"/>
        <v>20868</v>
      </c>
      <c r="P213" s="30"/>
      <c r="Q213" s="49">
        <f t="shared" si="48"/>
        <v>4812</v>
      </c>
      <c r="R213" s="30">
        <f t="shared" si="49"/>
        <v>5082</v>
      </c>
      <c r="S213" s="30">
        <f t="shared" si="50"/>
        <v>5352</v>
      </c>
      <c r="T213" s="30">
        <f t="shared" si="51"/>
        <v>5622</v>
      </c>
      <c r="U213" s="49">
        <f t="shared" si="52"/>
        <v>9894</v>
      </c>
      <c r="V213" s="54">
        <f t="shared" si="53"/>
        <v>10974</v>
      </c>
      <c r="W213" s="57"/>
    </row>
    <row r="214" spans="1:23" ht="10.5" customHeight="1">
      <c r="A214" s="5">
        <f t="shared" si="45"/>
        <v>42736</v>
      </c>
      <c r="B214" s="12">
        <v>42736</v>
      </c>
      <c r="C214" s="29">
        <v>1575</v>
      </c>
      <c r="D214" s="29">
        <f t="shared" si="54"/>
        <v>1605</v>
      </c>
      <c r="E214" s="29">
        <f t="shared" si="55"/>
        <v>1635</v>
      </c>
      <c r="F214" s="29">
        <f t="shared" si="55"/>
        <v>1665</v>
      </c>
      <c r="G214" s="29">
        <f t="shared" si="55"/>
        <v>1695</v>
      </c>
      <c r="H214" s="29">
        <f t="shared" si="55"/>
        <v>1725</v>
      </c>
      <c r="I214" s="29">
        <f t="shared" si="55"/>
        <v>1755</v>
      </c>
      <c r="J214" s="29">
        <f t="shared" si="55"/>
        <v>1785</v>
      </c>
      <c r="K214" s="29">
        <f t="shared" si="55"/>
        <v>1815</v>
      </c>
      <c r="L214" s="29">
        <f t="shared" si="55"/>
        <v>1845</v>
      </c>
      <c r="M214" s="29">
        <f t="shared" si="55"/>
        <v>1875</v>
      </c>
      <c r="N214" s="29">
        <f t="shared" si="55"/>
        <v>1905</v>
      </c>
      <c r="O214" s="29">
        <f t="shared" si="47"/>
        <v>20880</v>
      </c>
      <c r="P214" s="30"/>
      <c r="Q214" s="49">
        <f t="shared" si="48"/>
        <v>4815</v>
      </c>
      <c r="R214" s="30">
        <f t="shared" si="49"/>
        <v>5085</v>
      </c>
      <c r="S214" s="30">
        <f t="shared" si="50"/>
        <v>5355</v>
      </c>
      <c r="T214" s="30">
        <f t="shared" si="51"/>
        <v>5625</v>
      </c>
      <c r="U214" s="49">
        <f t="shared" si="52"/>
        <v>9900</v>
      </c>
      <c r="V214" s="54">
        <f t="shared" si="53"/>
        <v>10980</v>
      </c>
      <c r="W214" s="58"/>
    </row>
    <row r="215" spans="1:23" ht="10.5" customHeight="1">
      <c r="A215" s="5">
        <f t="shared" si="45"/>
        <v>43101</v>
      </c>
      <c r="B215" s="12">
        <v>43101</v>
      </c>
      <c r="C215" s="29">
        <v>1576</v>
      </c>
      <c r="D215" s="29">
        <f t="shared" si="54"/>
        <v>1606</v>
      </c>
      <c r="E215" s="29">
        <f t="shared" si="55"/>
        <v>1636</v>
      </c>
      <c r="F215" s="29">
        <f t="shared" si="55"/>
        <v>1666</v>
      </c>
      <c r="G215" s="29">
        <f t="shared" si="55"/>
        <v>1696</v>
      </c>
      <c r="H215" s="29">
        <f t="shared" si="55"/>
        <v>1726</v>
      </c>
      <c r="I215" s="29">
        <f t="shared" si="55"/>
        <v>1756</v>
      </c>
      <c r="J215" s="29">
        <f t="shared" si="55"/>
        <v>1786</v>
      </c>
      <c r="K215" s="29">
        <f t="shared" si="55"/>
        <v>1816</v>
      </c>
      <c r="L215" s="29">
        <f t="shared" si="55"/>
        <v>1846</v>
      </c>
      <c r="M215" s="29">
        <f t="shared" si="55"/>
        <v>1876</v>
      </c>
      <c r="N215" s="29">
        <f t="shared" si="55"/>
        <v>1906</v>
      </c>
      <c r="O215" s="29">
        <f t="shared" si="47"/>
        <v>20892</v>
      </c>
      <c r="P215" s="30"/>
      <c r="Q215" s="49">
        <f t="shared" si="48"/>
        <v>4818</v>
      </c>
      <c r="R215" s="30">
        <f t="shared" si="49"/>
        <v>5088</v>
      </c>
      <c r="S215" s="30">
        <f t="shared" si="50"/>
        <v>5358</v>
      </c>
      <c r="T215" s="30">
        <f t="shared" si="51"/>
        <v>5628</v>
      </c>
      <c r="U215" s="49">
        <f t="shared" si="52"/>
        <v>9906</v>
      </c>
      <c r="V215" s="54">
        <f t="shared" si="53"/>
        <v>10986</v>
      </c>
      <c r="W215" s="59"/>
    </row>
    <row r="216" spans="1:23" ht="10.5" customHeight="1">
      <c r="A216" s="5">
        <f t="shared" si="45"/>
        <v>43466</v>
      </c>
      <c r="B216" s="12">
        <v>43466</v>
      </c>
      <c r="C216" s="29">
        <v>1577</v>
      </c>
      <c r="D216" s="29">
        <f t="shared" si="54"/>
        <v>1607</v>
      </c>
      <c r="E216" s="29">
        <f t="shared" si="55"/>
        <v>1637</v>
      </c>
      <c r="F216" s="29">
        <f t="shared" si="55"/>
        <v>1667</v>
      </c>
      <c r="G216" s="29">
        <f t="shared" si="55"/>
        <v>1697</v>
      </c>
      <c r="H216" s="29">
        <f t="shared" si="55"/>
        <v>1727</v>
      </c>
      <c r="I216" s="29">
        <f t="shared" si="55"/>
        <v>1757</v>
      </c>
      <c r="J216" s="29">
        <f t="shared" si="55"/>
        <v>1787</v>
      </c>
      <c r="K216" s="29">
        <f t="shared" si="55"/>
        <v>1817</v>
      </c>
      <c r="L216" s="29">
        <f t="shared" si="55"/>
        <v>1847</v>
      </c>
      <c r="M216" s="29">
        <f t="shared" si="55"/>
        <v>1877</v>
      </c>
      <c r="N216" s="29">
        <f t="shared" si="55"/>
        <v>1907</v>
      </c>
      <c r="O216" s="29">
        <f t="shared" si="47"/>
        <v>20904</v>
      </c>
      <c r="P216" s="30"/>
      <c r="Q216" s="49">
        <f t="shared" si="48"/>
        <v>4821</v>
      </c>
      <c r="R216" s="30">
        <f t="shared" si="49"/>
        <v>5091</v>
      </c>
      <c r="S216" s="30">
        <f t="shared" si="50"/>
        <v>5361</v>
      </c>
      <c r="T216" s="30">
        <f t="shared" si="51"/>
        <v>5631</v>
      </c>
      <c r="U216" s="49">
        <f t="shared" si="52"/>
        <v>9912</v>
      </c>
      <c r="V216" s="54">
        <f t="shared" si="53"/>
        <v>10992</v>
      </c>
      <c r="W216" s="59"/>
    </row>
    <row r="217" spans="1:23" ht="10.5" customHeight="1">
      <c r="A217" s="5">
        <f t="shared" si="45"/>
        <v>43831</v>
      </c>
      <c r="B217" s="12">
        <v>43831</v>
      </c>
      <c r="C217" s="29">
        <v>1578</v>
      </c>
      <c r="D217" s="29">
        <f t="shared" si="54"/>
        <v>1608</v>
      </c>
      <c r="E217" s="29">
        <f t="shared" si="55"/>
        <v>1638</v>
      </c>
      <c r="F217" s="29">
        <f t="shared" si="55"/>
        <v>1668</v>
      </c>
      <c r="G217" s="29">
        <f t="shared" si="55"/>
        <v>1698</v>
      </c>
      <c r="H217" s="29">
        <f t="shared" si="55"/>
        <v>1728</v>
      </c>
      <c r="I217" s="29">
        <f t="shared" si="55"/>
        <v>1758</v>
      </c>
      <c r="J217" s="29">
        <f t="shared" si="55"/>
        <v>1788</v>
      </c>
      <c r="K217" s="29">
        <f t="shared" si="55"/>
        <v>1818</v>
      </c>
      <c r="L217" s="29">
        <f t="shared" si="55"/>
        <v>1848</v>
      </c>
      <c r="M217" s="29">
        <f t="shared" si="55"/>
        <v>1878</v>
      </c>
      <c r="N217" s="29">
        <f t="shared" si="55"/>
        <v>1908</v>
      </c>
      <c r="O217" s="29">
        <f t="shared" si="47"/>
        <v>20916</v>
      </c>
      <c r="P217" s="30"/>
      <c r="Q217" s="49">
        <f t="shared" si="48"/>
        <v>4824</v>
      </c>
      <c r="R217" s="30">
        <f t="shared" si="49"/>
        <v>5094</v>
      </c>
      <c r="S217" s="30">
        <f t="shared" si="50"/>
        <v>5364</v>
      </c>
      <c r="T217" s="30">
        <f t="shared" si="51"/>
        <v>5634</v>
      </c>
      <c r="U217" s="49">
        <f t="shared" si="52"/>
        <v>9918</v>
      </c>
      <c r="V217" s="54">
        <f t="shared" si="53"/>
        <v>10998</v>
      </c>
      <c r="W217" s="59"/>
    </row>
    <row r="218" spans="1:23" ht="10.5" customHeight="1">
      <c r="A218" s="6"/>
      <c r="B218" s="13"/>
      <c r="C218" s="24"/>
      <c r="D218" s="24"/>
      <c r="E218" s="34"/>
      <c r="F218" s="24"/>
      <c r="G218" s="35"/>
      <c r="H218" s="24"/>
      <c r="I218" s="40" t="s">
        <v>42</v>
      </c>
      <c r="J218" s="42"/>
      <c r="K218" s="40" t="s">
        <v>43</v>
      </c>
      <c r="L218" s="42"/>
      <c r="M218" s="40" t="s">
        <v>44</v>
      </c>
      <c r="N218" s="44" t="s">
        <v>15</v>
      </c>
      <c r="O218" s="44" t="s">
        <v>25</v>
      </c>
      <c r="P218" s="47"/>
      <c r="Q218" s="47"/>
      <c r="R218" s="47"/>
      <c r="S218" s="47"/>
      <c r="T218" s="47"/>
      <c r="U218" s="47"/>
      <c r="V218" s="47"/>
      <c r="W218" s="59"/>
    </row>
    <row r="219" spans="1:23" ht="10.5" customHeight="1">
      <c r="B219" s="14"/>
      <c r="C219" s="25"/>
      <c r="D219" s="25"/>
      <c r="E219" s="21"/>
      <c r="F219" s="21"/>
      <c r="G219" s="36" t="s">
        <v>37</v>
      </c>
      <c r="H219" s="22"/>
      <c r="I219" s="41">
        <f>SUM(C231:D231,N230)</f>
        <v>5073.5</v>
      </c>
      <c r="J219" s="43"/>
      <c r="K219" s="41">
        <f>SUM(N215,C216:D216)</f>
        <v>5090</v>
      </c>
      <c r="L219" s="43"/>
      <c r="M219" s="41">
        <f>SUM(N216,C217:D217)</f>
        <v>5093</v>
      </c>
      <c r="N219" s="45">
        <f t="shared" ref="N219:N228" si="56">M219/I219</f>
        <v>1.0038435005420321</v>
      </c>
      <c r="O219" s="45">
        <f t="shared" ref="O219:O228" si="57">M219/K219</f>
        <v>1.000589390962672</v>
      </c>
      <c r="P219" s="33"/>
      <c r="Q219" s="33"/>
      <c r="R219" s="33"/>
      <c r="S219" s="33"/>
      <c r="T219" s="33"/>
      <c r="U219" s="33"/>
      <c r="V219" s="33"/>
      <c r="W219" s="59"/>
    </row>
    <row r="220" spans="1:23" ht="10.5" customHeight="1">
      <c r="B220" s="14"/>
      <c r="C220" s="25"/>
      <c r="D220" s="25"/>
      <c r="E220" s="21"/>
      <c r="F220" s="21"/>
      <c r="G220" s="36" t="s">
        <v>36</v>
      </c>
      <c r="H220" s="22"/>
      <c r="I220" s="41">
        <f>SUM(C231:E231)</f>
        <v>4804.5</v>
      </c>
      <c r="J220" s="43"/>
      <c r="K220" s="41">
        <f>SUM(C216:E216)</f>
        <v>4821</v>
      </c>
      <c r="L220" s="43"/>
      <c r="M220" s="41">
        <f>SUM(C217:E217)</f>
        <v>4824</v>
      </c>
      <c r="N220" s="45">
        <f t="shared" si="56"/>
        <v>1.0040586949734625</v>
      </c>
      <c r="O220" s="45">
        <f t="shared" si="57"/>
        <v>1.0006222775357809</v>
      </c>
      <c r="P220" s="33"/>
      <c r="Q220" s="33"/>
      <c r="R220" s="33"/>
      <c r="S220" s="33"/>
      <c r="T220" s="33"/>
      <c r="U220" s="33"/>
      <c r="V220" s="33"/>
      <c r="W220" s="59"/>
    </row>
    <row r="221" spans="1:23" ht="10.5" customHeight="1">
      <c r="B221" s="14"/>
      <c r="C221" s="25"/>
      <c r="D221" s="25"/>
      <c r="E221" s="21"/>
      <c r="F221" s="21"/>
      <c r="G221" s="36" t="s">
        <v>35</v>
      </c>
      <c r="H221" s="22"/>
      <c r="I221" s="41">
        <f>SUM(C231:H231)</f>
        <v>9879</v>
      </c>
      <c r="J221" s="43"/>
      <c r="K221" s="41">
        <f>SUM(C216:H216)</f>
        <v>9912</v>
      </c>
      <c r="L221" s="43"/>
      <c r="M221" s="41">
        <f>SUM(C217:H217)</f>
        <v>9918</v>
      </c>
      <c r="N221" s="45">
        <f t="shared" si="56"/>
        <v>1.0039477679927118</v>
      </c>
      <c r="O221" s="45">
        <f t="shared" si="57"/>
        <v>1.0006053268765134</v>
      </c>
      <c r="P221" s="33"/>
      <c r="Q221" s="33"/>
      <c r="R221" s="33"/>
      <c r="S221" s="33"/>
      <c r="T221" s="33"/>
      <c r="U221" s="33"/>
      <c r="V221" s="33"/>
      <c r="W221" s="59"/>
    </row>
    <row r="222" spans="1:23" ht="10.5" customHeight="1">
      <c r="B222" s="14"/>
      <c r="C222" s="25"/>
      <c r="D222" s="25"/>
      <c r="E222" s="26"/>
      <c r="F222" s="21"/>
      <c r="G222" s="37" t="s">
        <v>11</v>
      </c>
      <c r="H222" s="22"/>
      <c r="I222" s="41">
        <f>SUM(E231:H231)</f>
        <v>6706</v>
      </c>
      <c r="J222" s="43"/>
      <c r="K222" s="41">
        <f>SUM(E216:H216)</f>
        <v>6728</v>
      </c>
      <c r="L222" s="43"/>
      <c r="M222" s="41">
        <f>SUM(E217:H217)</f>
        <v>6732</v>
      </c>
      <c r="N222" s="45">
        <f t="shared" si="56"/>
        <v>1.0038771249627199</v>
      </c>
      <c r="O222" s="45">
        <f t="shared" si="57"/>
        <v>1.0005945303210464</v>
      </c>
      <c r="P222" s="33"/>
      <c r="Q222" s="33"/>
      <c r="R222" s="33"/>
      <c r="S222" s="33"/>
      <c r="T222" s="33"/>
      <c r="U222" s="33"/>
      <c r="V222" s="33"/>
      <c r="W222" s="59"/>
    </row>
    <row r="223" spans="1:23" ht="10.5" customHeight="1">
      <c r="B223" s="14"/>
      <c r="C223" s="25"/>
      <c r="D223" s="25"/>
      <c r="E223" s="26"/>
      <c r="F223" s="21"/>
      <c r="G223" s="37" t="s">
        <v>31</v>
      </c>
      <c r="H223" s="22"/>
      <c r="I223" s="41">
        <f>SUM(F231:H231)</f>
        <v>5074.5</v>
      </c>
      <c r="J223" s="43"/>
      <c r="K223" s="41">
        <f>SUM(F216:H216)</f>
        <v>5091</v>
      </c>
      <c r="L223" s="43"/>
      <c r="M223" s="41">
        <f>SUM(F217:H217)</f>
        <v>5094</v>
      </c>
      <c r="N223" s="45">
        <f t="shared" si="56"/>
        <v>1.0038427431274017</v>
      </c>
      <c r="O223" s="45">
        <f t="shared" si="57"/>
        <v>1.0005892751915144</v>
      </c>
      <c r="P223" s="33"/>
      <c r="Q223" s="33"/>
      <c r="R223" s="33"/>
      <c r="S223" s="33"/>
      <c r="T223" s="33"/>
      <c r="U223" s="33"/>
      <c r="V223" s="33"/>
      <c r="W223" s="59"/>
    </row>
    <row r="224" spans="1:23" ht="10.5" customHeight="1">
      <c r="B224" s="14"/>
      <c r="C224" s="21"/>
      <c r="D224" s="21"/>
      <c r="E224" s="26"/>
      <c r="F224" s="21"/>
      <c r="G224" s="72" t="s">
        <v>45</v>
      </c>
      <c r="H224" s="73"/>
      <c r="I224" s="74">
        <f>SUM(F231:I231)</f>
        <v>6826</v>
      </c>
      <c r="J224" s="75"/>
      <c r="K224" s="74">
        <f>SUM(F216:I216)</f>
        <v>6848</v>
      </c>
      <c r="L224" s="75"/>
      <c r="M224" s="74">
        <f>SUM(F217:I217)</f>
        <v>6852</v>
      </c>
      <c r="N224" s="76">
        <f>M224/I224</f>
        <v>1.0038089657193086</v>
      </c>
      <c r="O224" s="76">
        <f>M224/K224</f>
        <v>1.0005841121495327</v>
      </c>
      <c r="P224" s="33"/>
      <c r="Q224" s="33"/>
      <c r="R224" s="33"/>
      <c r="S224" s="33"/>
      <c r="T224" s="33"/>
      <c r="U224" s="33"/>
      <c r="V224" s="33"/>
      <c r="W224" s="59"/>
    </row>
    <row r="225" spans="1:23" ht="10.5" customHeight="1">
      <c r="B225" s="14"/>
      <c r="C225" s="21"/>
      <c r="D225" s="21"/>
      <c r="E225" s="26"/>
      <c r="F225" s="21"/>
      <c r="G225" s="37" t="s">
        <v>5</v>
      </c>
      <c r="H225" s="22"/>
      <c r="I225" s="41">
        <f>SUM(I231:M231)</f>
        <v>9057.5</v>
      </c>
      <c r="J225" s="43"/>
      <c r="K225" s="41">
        <f>SUM(I216:M216)</f>
        <v>9085</v>
      </c>
      <c r="L225" s="43"/>
      <c r="M225" s="41">
        <f>SUM(I217:M217)</f>
        <v>9090</v>
      </c>
      <c r="N225" s="45">
        <f t="shared" si="56"/>
        <v>1.0035881865857024</v>
      </c>
      <c r="O225" s="45">
        <f t="shared" si="57"/>
        <v>1.0005503577325261</v>
      </c>
      <c r="P225" s="33"/>
      <c r="Q225" s="33"/>
      <c r="R225" s="33"/>
      <c r="S225" s="33"/>
      <c r="T225" s="33"/>
      <c r="U225" s="33"/>
      <c r="V225" s="33"/>
      <c r="W225" s="60"/>
    </row>
    <row r="226" spans="1:23" ht="10.5" customHeight="1">
      <c r="B226" s="14"/>
      <c r="C226" s="21"/>
      <c r="D226" s="21"/>
      <c r="E226" s="26"/>
      <c r="F226" s="21"/>
      <c r="G226" s="37" t="s">
        <v>23</v>
      </c>
      <c r="H226" s="22"/>
      <c r="I226" s="41">
        <f>SUM(I231:N231)</f>
        <v>10959</v>
      </c>
      <c r="J226" s="43"/>
      <c r="K226" s="41">
        <f>SUM(I216:N216)</f>
        <v>10992</v>
      </c>
      <c r="L226" s="43"/>
      <c r="M226" s="41">
        <f>SUM(I217:N217)</f>
        <v>10998</v>
      </c>
      <c r="N226" s="45">
        <f t="shared" si="56"/>
        <v>1.0035587188612101</v>
      </c>
      <c r="O226" s="45">
        <f t="shared" si="57"/>
        <v>1.0005458515283843</v>
      </c>
      <c r="P226" s="33"/>
      <c r="Q226" s="33"/>
      <c r="R226" s="33"/>
      <c r="S226" s="33"/>
      <c r="T226" s="33"/>
      <c r="U226" s="33"/>
      <c r="V226" s="33"/>
      <c r="W226" s="61"/>
    </row>
    <row r="227" spans="1:23" ht="10.5" customHeight="1">
      <c r="B227" s="14"/>
      <c r="C227" s="21"/>
      <c r="D227" s="21"/>
      <c r="E227" s="26"/>
      <c r="F227" s="21"/>
      <c r="G227" s="36" t="s">
        <v>38</v>
      </c>
      <c r="H227" s="22"/>
      <c r="I227" s="41">
        <f>SUM(J231:M231)</f>
        <v>7306</v>
      </c>
      <c r="J227" s="43"/>
      <c r="K227" s="41">
        <f>SUM(J216:M216)</f>
        <v>7328</v>
      </c>
      <c r="L227" s="43"/>
      <c r="M227" s="41">
        <f>SUM(J217:M217)</f>
        <v>7332</v>
      </c>
      <c r="N227" s="45">
        <f t="shared" si="56"/>
        <v>1.0035587188612101</v>
      </c>
      <c r="O227" s="45">
        <f t="shared" si="57"/>
        <v>1.0005458515283843</v>
      </c>
      <c r="P227" s="33"/>
      <c r="Q227" s="33"/>
      <c r="R227" s="33"/>
      <c r="S227" s="33"/>
      <c r="T227" s="33"/>
      <c r="U227" s="33"/>
      <c r="V227" s="33"/>
      <c r="W227" s="61"/>
    </row>
    <row r="228" spans="1:23" ht="10.5" customHeight="1">
      <c r="B228" s="14"/>
      <c r="C228" s="21"/>
      <c r="D228" s="21"/>
      <c r="E228" s="26"/>
      <c r="F228" s="21"/>
      <c r="G228" s="36" t="s">
        <v>39</v>
      </c>
      <c r="H228" s="22"/>
      <c r="I228" s="41">
        <f>SUM(J231:N231)</f>
        <v>9207.5</v>
      </c>
      <c r="J228" s="43"/>
      <c r="K228" s="41">
        <f>SUM(J216:N216)</f>
        <v>9235</v>
      </c>
      <c r="L228" s="43"/>
      <c r="M228" s="41">
        <f>SUM(J217:N217)</f>
        <v>9240</v>
      </c>
      <c r="N228" s="45">
        <f t="shared" si="56"/>
        <v>1.0035297311973934</v>
      </c>
      <c r="O228" s="45">
        <f t="shared" si="57"/>
        <v>1.0005414185165133</v>
      </c>
      <c r="P228" s="33"/>
      <c r="Q228" s="33"/>
      <c r="R228" s="33"/>
      <c r="S228" s="33"/>
      <c r="T228" s="33"/>
      <c r="U228" s="33"/>
      <c r="V228" s="33"/>
    </row>
    <row r="229" spans="1:23" ht="10.5" customHeight="1">
      <c r="B229" s="15" t="s">
        <v>2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60"/>
    </row>
    <row r="230" spans="1:23" ht="10.5" customHeight="1">
      <c r="B230" s="16" t="s">
        <v>40</v>
      </c>
      <c r="C230" s="27">
        <f t="shared" ref="C230:O231" si="58">AVERAGE(C205:C214)</f>
        <v>1570.5</v>
      </c>
      <c r="D230" s="27">
        <f t="shared" si="58"/>
        <v>1600.5</v>
      </c>
      <c r="E230" s="27">
        <f t="shared" si="58"/>
        <v>1630.5</v>
      </c>
      <c r="F230" s="27">
        <f t="shared" si="58"/>
        <v>1660.5</v>
      </c>
      <c r="G230" s="27">
        <f t="shared" si="58"/>
        <v>1690.5</v>
      </c>
      <c r="H230" s="27">
        <f t="shared" si="58"/>
        <v>1720.5</v>
      </c>
      <c r="I230" s="27">
        <f t="shared" si="58"/>
        <v>1750.5</v>
      </c>
      <c r="J230" s="27">
        <f t="shared" si="58"/>
        <v>1780.5</v>
      </c>
      <c r="K230" s="27">
        <f t="shared" si="58"/>
        <v>1810.5</v>
      </c>
      <c r="L230" s="27">
        <f t="shared" si="58"/>
        <v>1840.5</v>
      </c>
      <c r="M230" s="27">
        <f t="shared" si="58"/>
        <v>1870.5</v>
      </c>
      <c r="N230" s="27">
        <f t="shared" si="58"/>
        <v>1900.5</v>
      </c>
      <c r="O230" s="46">
        <f t="shared" si="58"/>
        <v>20826</v>
      </c>
      <c r="P230" s="27"/>
      <c r="Q230" s="27"/>
      <c r="R230" s="27"/>
      <c r="S230" s="27"/>
      <c r="T230" s="27"/>
      <c r="U230" s="27"/>
      <c r="V230" s="27"/>
      <c r="W230" s="57"/>
    </row>
    <row r="231" spans="1:23" ht="10.5" customHeight="1">
      <c r="B231" s="16" t="s">
        <v>41</v>
      </c>
      <c r="C231" s="27">
        <f t="shared" si="58"/>
        <v>1571.5</v>
      </c>
      <c r="D231" s="27">
        <f t="shared" si="58"/>
        <v>1601.5</v>
      </c>
      <c r="E231" s="27">
        <f t="shared" si="58"/>
        <v>1631.5</v>
      </c>
      <c r="F231" s="27">
        <f t="shared" si="58"/>
        <v>1661.5</v>
      </c>
      <c r="G231" s="27">
        <f t="shared" si="58"/>
        <v>1691.5</v>
      </c>
      <c r="H231" s="27">
        <f t="shared" si="58"/>
        <v>1721.5</v>
      </c>
      <c r="I231" s="27">
        <f t="shared" si="58"/>
        <v>1751.5</v>
      </c>
      <c r="J231" s="27">
        <f t="shared" si="58"/>
        <v>1781.5</v>
      </c>
      <c r="K231" s="27">
        <f t="shared" si="58"/>
        <v>1811.5</v>
      </c>
      <c r="L231" s="27">
        <f t="shared" si="58"/>
        <v>1841.5</v>
      </c>
      <c r="M231" s="27">
        <f t="shared" si="58"/>
        <v>1871.5</v>
      </c>
      <c r="N231" s="27">
        <f t="shared" si="58"/>
        <v>1901.5</v>
      </c>
      <c r="O231" s="46">
        <f t="shared" si="58"/>
        <v>20838</v>
      </c>
      <c r="P231" s="27"/>
      <c r="Q231" s="27"/>
      <c r="R231" s="27"/>
      <c r="S231" s="27"/>
      <c r="T231" s="27"/>
      <c r="U231" s="27"/>
      <c r="V231" s="27"/>
      <c r="W231" s="57"/>
    </row>
    <row r="232" spans="1:23" ht="10.5" customHeight="1">
      <c r="W232" s="57"/>
    </row>
    <row r="233" spans="1:23" ht="10.5" customHeight="1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57"/>
    </row>
    <row r="234" spans="1:23" ht="10.5" customHeight="1">
      <c r="B234" s="18" t="s">
        <v>29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30" t="s">
        <v>9</v>
      </c>
      <c r="P234" s="30"/>
      <c r="Q234" s="30"/>
      <c r="R234" s="30"/>
      <c r="S234" s="30"/>
      <c r="T234" s="30"/>
      <c r="U234" s="30"/>
      <c r="V234" s="30"/>
      <c r="W234" s="57"/>
    </row>
    <row r="235" spans="1:23" ht="10.5" customHeight="1">
      <c r="B235" s="17"/>
      <c r="C235" s="22" t="s">
        <v>18</v>
      </c>
      <c r="D235" s="22" t="s">
        <v>6</v>
      </c>
      <c r="E235" s="22" t="s">
        <v>0</v>
      </c>
      <c r="F235" s="22" t="s">
        <v>10</v>
      </c>
      <c r="G235" s="22" t="s">
        <v>7</v>
      </c>
      <c r="H235" s="22" t="s">
        <v>12</v>
      </c>
      <c r="I235" s="22" t="s">
        <v>20</v>
      </c>
      <c r="J235" s="22" t="s">
        <v>21</v>
      </c>
      <c r="K235" s="22" t="s">
        <v>3</v>
      </c>
      <c r="L235" s="22" t="s">
        <v>8</v>
      </c>
      <c r="M235" s="22" t="s">
        <v>1</v>
      </c>
      <c r="N235" s="22" t="s">
        <v>19</v>
      </c>
      <c r="O235" s="22" t="s">
        <v>22</v>
      </c>
      <c r="P235" s="30"/>
      <c r="Q235" s="30"/>
      <c r="R235" s="30"/>
      <c r="S235" s="30"/>
      <c r="T235" s="30"/>
      <c r="U235" s="30"/>
      <c r="V235" s="30"/>
      <c r="W235" s="57"/>
    </row>
    <row r="236" spans="1:23" ht="10.5" customHeight="1">
      <c r="A236" s="5">
        <f t="shared" ref="A236:A266" si="59">B236</f>
        <v>32874</v>
      </c>
      <c r="B236" s="11">
        <v>32874</v>
      </c>
      <c r="C236" s="29">
        <f>C188+360</f>
        <v>1909</v>
      </c>
      <c r="D236" s="29">
        <f>C236+31</f>
        <v>1940</v>
      </c>
      <c r="E236" s="29">
        <f t="shared" ref="E236:N236" si="60">D236+31</f>
        <v>1971</v>
      </c>
      <c r="F236" s="29">
        <f t="shared" si="60"/>
        <v>2002</v>
      </c>
      <c r="G236" s="29">
        <f t="shared" si="60"/>
        <v>2033</v>
      </c>
      <c r="H236" s="29">
        <f t="shared" si="60"/>
        <v>2064</v>
      </c>
      <c r="I236" s="29">
        <f t="shared" si="60"/>
        <v>2095</v>
      </c>
      <c r="J236" s="29">
        <f t="shared" si="60"/>
        <v>2126</v>
      </c>
      <c r="K236" s="29">
        <f t="shared" si="60"/>
        <v>2157</v>
      </c>
      <c r="L236" s="29">
        <f t="shared" si="60"/>
        <v>2188</v>
      </c>
      <c r="M236" s="29">
        <f t="shared" si="60"/>
        <v>2219</v>
      </c>
      <c r="N236" s="29">
        <f t="shared" si="60"/>
        <v>2250</v>
      </c>
      <c r="O236" s="29">
        <f t="shared" ref="O236:O241" si="61">SUM(C236:N236)</f>
        <v>24954</v>
      </c>
      <c r="P236" s="30"/>
      <c r="Q236" s="30"/>
      <c r="R236" s="30"/>
      <c r="S236" s="30"/>
      <c r="T236" s="30"/>
      <c r="U236" s="30"/>
      <c r="V236" s="30"/>
      <c r="W236" s="57"/>
    </row>
    <row r="237" spans="1:23" ht="10.5" customHeight="1">
      <c r="A237" s="5">
        <f t="shared" si="59"/>
        <v>33239</v>
      </c>
      <c r="B237" s="11">
        <v>33239</v>
      </c>
      <c r="C237" s="29">
        <f>C189+360</f>
        <v>1910</v>
      </c>
      <c r="D237" s="29">
        <f t="shared" ref="D237:N266" si="62">C237+31</f>
        <v>1941</v>
      </c>
      <c r="E237" s="29">
        <f t="shared" si="62"/>
        <v>1972</v>
      </c>
      <c r="F237" s="29">
        <f t="shared" si="62"/>
        <v>2003</v>
      </c>
      <c r="G237" s="29">
        <f t="shared" si="62"/>
        <v>2034</v>
      </c>
      <c r="H237" s="29">
        <f t="shared" si="62"/>
        <v>2065</v>
      </c>
      <c r="I237" s="29">
        <f t="shared" si="62"/>
        <v>2096</v>
      </c>
      <c r="J237" s="29">
        <f t="shared" si="62"/>
        <v>2127</v>
      </c>
      <c r="K237" s="29">
        <f t="shared" si="62"/>
        <v>2158</v>
      </c>
      <c r="L237" s="29">
        <f t="shared" si="62"/>
        <v>2189</v>
      </c>
      <c r="M237" s="29">
        <f t="shared" si="62"/>
        <v>2220</v>
      </c>
      <c r="N237" s="29">
        <f t="shared" si="62"/>
        <v>2251</v>
      </c>
      <c r="O237" s="29">
        <f t="shared" si="61"/>
        <v>24966</v>
      </c>
      <c r="P237" s="30"/>
      <c r="Q237" s="30"/>
      <c r="R237" s="30"/>
      <c r="S237" s="30"/>
      <c r="T237" s="30"/>
      <c r="U237" s="30"/>
      <c r="V237" s="30"/>
      <c r="W237" s="57"/>
    </row>
    <row r="238" spans="1:23" ht="10.5" customHeight="1">
      <c r="A238" s="5">
        <f t="shared" si="59"/>
        <v>33604</v>
      </c>
      <c r="B238" s="11">
        <v>33604</v>
      </c>
      <c r="C238" s="29">
        <f t="shared" ref="C238:N266" si="63">C190+360</f>
        <v>1911</v>
      </c>
      <c r="D238" s="29">
        <f t="shared" si="62"/>
        <v>1942</v>
      </c>
      <c r="E238" s="29">
        <f t="shared" si="62"/>
        <v>1973</v>
      </c>
      <c r="F238" s="29">
        <f t="shared" si="62"/>
        <v>2004</v>
      </c>
      <c r="G238" s="29">
        <f t="shared" si="62"/>
        <v>2035</v>
      </c>
      <c r="H238" s="29">
        <f t="shared" si="62"/>
        <v>2066</v>
      </c>
      <c r="I238" s="29">
        <f t="shared" si="62"/>
        <v>2097</v>
      </c>
      <c r="J238" s="29">
        <f t="shared" si="62"/>
        <v>2128</v>
      </c>
      <c r="K238" s="29">
        <f t="shared" si="62"/>
        <v>2159</v>
      </c>
      <c r="L238" s="29">
        <f t="shared" si="62"/>
        <v>2190</v>
      </c>
      <c r="M238" s="29">
        <f t="shared" si="62"/>
        <v>2221</v>
      </c>
      <c r="N238" s="29">
        <f t="shared" si="62"/>
        <v>2252</v>
      </c>
      <c r="O238" s="29">
        <f t="shared" si="61"/>
        <v>24978</v>
      </c>
      <c r="P238" s="30"/>
      <c r="Q238" s="30"/>
      <c r="R238" s="30"/>
      <c r="S238" s="30"/>
      <c r="T238" s="30"/>
      <c r="U238" s="30"/>
      <c r="V238" s="30"/>
      <c r="W238" s="57"/>
    </row>
    <row r="239" spans="1:23" ht="10.5" customHeight="1">
      <c r="A239" s="5">
        <f t="shared" si="59"/>
        <v>33970</v>
      </c>
      <c r="B239" s="11">
        <v>33970</v>
      </c>
      <c r="C239" s="29">
        <f t="shared" si="63"/>
        <v>1912</v>
      </c>
      <c r="D239" s="29">
        <f t="shared" si="62"/>
        <v>1943</v>
      </c>
      <c r="E239" s="29">
        <f t="shared" si="62"/>
        <v>1974</v>
      </c>
      <c r="F239" s="29">
        <f t="shared" si="62"/>
        <v>2005</v>
      </c>
      <c r="G239" s="29">
        <f t="shared" si="62"/>
        <v>2036</v>
      </c>
      <c r="H239" s="29">
        <f t="shared" si="62"/>
        <v>2067</v>
      </c>
      <c r="I239" s="29">
        <f t="shared" si="62"/>
        <v>2098</v>
      </c>
      <c r="J239" s="29">
        <f t="shared" si="62"/>
        <v>2129</v>
      </c>
      <c r="K239" s="29">
        <f t="shared" si="62"/>
        <v>2160</v>
      </c>
      <c r="L239" s="29">
        <f t="shared" si="62"/>
        <v>2191</v>
      </c>
      <c r="M239" s="29">
        <f t="shared" si="62"/>
        <v>2222</v>
      </c>
      <c r="N239" s="29">
        <f t="shared" si="62"/>
        <v>2253</v>
      </c>
      <c r="O239" s="29">
        <f t="shared" si="61"/>
        <v>24990</v>
      </c>
      <c r="P239" s="30"/>
      <c r="Q239" s="30"/>
      <c r="R239" s="30"/>
      <c r="S239" s="30"/>
      <c r="T239" s="30"/>
      <c r="U239" s="30"/>
      <c r="V239" s="30"/>
      <c r="W239" s="57"/>
    </row>
    <row r="240" spans="1:23" ht="10.5" customHeight="1">
      <c r="A240" s="5">
        <f t="shared" si="59"/>
        <v>34335</v>
      </c>
      <c r="B240" s="11">
        <v>34335</v>
      </c>
      <c r="C240" s="29">
        <f t="shared" si="63"/>
        <v>1913</v>
      </c>
      <c r="D240" s="29">
        <f t="shared" si="62"/>
        <v>1944</v>
      </c>
      <c r="E240" s="29">
        <f t="shared" si="62"/>
        <v>1975</v>
      </c>
      <c r="F240" s="29">
        <f t="shared" si="62"/>
        <v>2006</v>
      </c>
      <c r="G240" s="29">
        <f t="shared" si="62"/>
        <v>2037</v>
      </c>
      <c r="H240" s="29">
        <f t="shared" si="62"/>
        <v>2068</v>
      </c>
      <c r="I240" s="29">
        <f t="shared" si="62"/>
        <v>2099</v>
      </c>
      <c r="J240" s="29">
        <f t="shared" si="62"/>
        <v>2130</v>
      </c>
      <c r="K240" s="29">
        <f t="shared" si="62"/>
        <v>2161</v>
      </c>
      <c r="L240" s="29">
        <f t="shared" si="62"/>
        <v>2192</v>
      </c>
      <c r="M240" s="29">
        <f t="shared" si="62"/>
        <v>2223</v>
      </c>
      <c r="N240" s="29">
        <f t="shared" si="62"/>
        <v>2254</v>
      </c>
      <c r="O240" s="29">
        <f t="shared" si="61"/>
        <v>25002</v>
      </c>
      <c r="P240" s="30"/>
      <c r="Q240" s="30"/>
      <c r="R240" s="30"/>
      <c r="S240" s="30"/>
      <c r="T240" s="30"/>
      <c r="U240" s="30"/>
      <c r="V240" s="30"/>
      <c r="W240" s="57"/>
    </row>
    <row r="241" spans="1:23" ht="10.5" customHeight="1">
      <c r="A241" s="5">
        <f t="shared" si="59"/>
        <v>34700</v>
      </c>
      <c r="B241" s="11">
        <v>34700</v>
      </c>
      <c r="C241" s="29">
        <f t="shared" si="63"/>
        <v>1914</v>
      </c>
      <c r="D241" s="29">
        <f t="shared" si="62"/>
        <v>1945</v>
      </c>
      <c r="E241" s="29">
        <f t="shared" si="62"/>
        <v>1976</v>
      </c>
      <c r="F241" s="29">
        <f t="shared" si="62"/>
        <v>2007</v>
      </c>
      <c r="G241" s="29">
        <f t="shared" si="62"/>
        <v>2038</v>
      </c>
      <c r="H241" s="29">
        <f t="shared" si="62"/>
        <v>2069</v>
      </c>
      <c r="I241" s="29">
        <f t="shared" si="62"/>
        <v>2100</v>
      </c>
      <c r="J241" s="29">
        <f t="shared" si="62"/>
        <v>2131</v>
      </c>
      <c r="K241" s="29">
        <f t="shared" si="62"/>
        <v>2162</v>
      </c>
      <c r="L241" s="29">
        <f t="shared" si="62"/>
        <v>2193</v>
      </c>
      <c r="M241" s="29">
        <f t="shared" si="62"/>
        <v>2224</v>
      </c>
      <c r="N241" s="29">
        <f t="shared" si="62"/>
        <v>2255</v>
      </c>
      <c r="O241" s="29">
        <f t="shared" si="61"/>
        <v>25014</v>
      </c>
      <c r="P241" s="30"/>
      <c r="Q241" s="30"/>
      <c r="R241" s="30"/>
      <c r="S241" s="30"/>
      <c r="T241" s="30"/>
      <c r="U241" s="30"/>
      <c r="V241" s="30"/>
      <c r="W241" s="57"/>
    </row>
    <row r="242" spans="1:23" ht="10.5" customHeight="1">
      <c r="A242" s="5">
        <f t="shared" si="59"/>
        <v>35065</v>
      </c>
      <c r="B242" s="11">
        <v>35065</v>
      </c>
      <c r="C242" s="29">
        <f t="shared" si="63"/>
        <v>1915</v>
      </c>
      <c r="D242" s="29">
        <f t="shared" si="62"/>
        <v>1946</v>
      </c>
      <c r="E242" s="29">
        <f t="shared" si="62"/>
        <v>1977</v>
      </c>
      <c r="F242" s="29">
        <f t="shared" si="62"/>
        <v>2008</v>
      </c>
      <c r="G242" s="29">
        <f t="shared" si="62"/>
        <v>2039</v>
      </c>
      <c r="H242" s="29">
        <f t="shared" si="62"/>
        <v>2070</v>
      </c>
      <c r="I242" s="29">
        <f t="shared" si="62"/>
        <v>2101</v>
      </c>
      <c r="J242" s="29">
        <f t="shared" si="62"/>
        <v>2132</v>
      </c>
      <c r="K242" s="29">
        <f t="shared" si="62"/>
        <v>2163</v>
      </c>
      <c r="L242" s="29">
        <f t="shared" si="62"/>
        <v>2194</v>
      </c>
      <c r="M242" s="29">
        <f t="shared" si="62"/>
        <v>2225</v>
      </c>
      <c r="N242" s="29">
        <f t="shared" si="62"/>
        <v>2256</v>
      </c>
      <c r="O242" s="29">
        <v>72.2</v>
      </c>
      <c r="P242" s="30"/>
      <c r="Q242" s="30"/>
      <c r="R242" s="30"/>
      <c r="S242" s="30"/>
      <c r="T242" s="30"/>
      <c r="U242" s="30"/>
      <c r="V242" s="30"/>
      <c r="W242" s="57"/>
    </row>
    <row r="243" spans="1:23" ht="10.5" customHeight="1">
      <c r="A243" s="5">
        <f t="shared" si="59"/>
        <v>35431</v>
      </c>
      <c r="B243" s="11">
        <v>35431</v>
      </c>
      <c r="C243" s="29">
        <f t="shared" si="63"/>
        <v>1916</v>
      </c>
      <c r="D243" s="29">
        <f t="shared" si="62"/>
        <v>1947</v>
      </c>
      <c r="E243" s="29">
        <f t="shared" si="62"/>
        <v>1978</v>
      </c>
      <c r="F243" s="29">
        <f t="shared" si="62"/>
        <v>2009</v>
      </c>
      <c r="G243" s="29">
        <f t="shared" si="62"/>
        <v>2040</v>
      </c>
      <c r="H243" s="29">
        <f t="shared" si="62"/>
        <v>2071</v>
      </c>
      <c r="I243" s="29">
        <f t="shared" si="62"/>
        <v>2102</v>
      </c>
      <c r="J243" s="29">
        <f t="shared" si="62"/>
        <v>2133</v>
      </c>
      <c r="K243" s="29">
        <f t="shared" si="62"/>
        <v>2164</v>
      </c>
      <c r="L243" s="29">
        <f t="shared" si="62"/>
        <v>2195</v>
      </c>
      <c r="M243" s="29">
        <f t="shared" si="62"/>
        <v>2226</v>
      </c>
      <c r="N243" s="29">
        <f t="shared" si="62"/>
        <v>2257</v>
      </c>
      <c r="O243" s="29">
        <f t="shared" ref="O243:O266" si="64">SUM(C243:N243)</f>
        <v>25038</v>
      </c>
      <c r="P243" s="30"/>
      <c r="Q243" s="30"/>
      <c r="R243" s="30"/>
      <c r="S243" s="30"/>
      <c r="T243" s="30"/>
      <c r="U243" s="30"/>
      <c r="V243" s="30"/>
      <c r="W243" s="57"/>
    </row>
    <row r="244" spans="1:23" ht="10.5" customHeight="1">
      <c r="A244" s="5">
        <f t="shared" si="59"/>
        <v>35796</v>
      </c>
      <c r="B244" s="11">
        <v>35796</v>
      </c>
      <c r="C244" s="29">
        <f t="shared" si="63"/>
        <v>1917</v>
      </c>
      <c r="D244" s="29">
        <f t="shared" si="62"/>
        <v>1948</v>
      </c>
      <c r="E244" s="29">
        <f t="shared" si="62"/>
        <v>1979</v>
      </c>
      <c r="F244" s="29">
        <f t="shared" si="62"/>
        <v>2010</v>
      </c>
      <c r="G244" s="29">
        <f t="shared" si="62"/>
        <v>2041</v>
      </c>
      <c r="H244" s="29">
        <f t="shared" si="62"/>
        <v>2072</v>
      </c>
      <c r="I244" s="29">
        <f t="shared" si="62"/>
        <v>2103</v>
      </c>
      <c r="J244" s="29">
        <f t="shared" si="62"/>
        <v>2134</v>
      </c>
      <c r="K244" s="29">
        <f t="shared" si="62"/>
        <v>2165</v>
      </c>
      <c r="L244" s="29">
        <f t="shared" si="62"/>
        <v>2196</v>
      </c>
      <c r="M244" s="29">
        <f t="shared" si="62"/>
        <v>2227</v>
      </c>
      <c r="N244" s="29">
        <f t="shared" si="62"/>
        <v>2258</v>
      </c>
      <c r="O244" s="29">
        <f t="shared" si="64"/>
        <v>25050</v>
      </c>
      <c r="P244" s="30"/>
      <c r="Q244" s="30"/>
      <c r="R244" s="30"/>
      <c r="S244" s="30"/>
      <c r="T244" s="30"/>
      <c r="U244" s="30"/>
      <c r="V244" s="30"/>
      <c r="W244" s="57"/>
    </row>
    <row r="245" spans="1:23" ht="10.5" customHeight="1">
      <c r="A245" s="5">
        <f t="shared" si="59"/>
        <v>36161</v>
      </c>
      <c r="B245" s="11">
        <v>36161</v>
      </c>
      <c r="C245" s="29">
        <f t="shared" si="63"/>
        <v>1918</v>
      </c>
      <c r="D245" s="29">
        <f t="shared" si="62"/>
        <v>1949</v>
      </c>
      <c r="E245" s="29">
        <f t="shared" si="62"/>
        <v>1980</v>
      </c>
      <c r="F245" s="29">
        <f t="shared" si="62"/>
        <v>2011</v>
      </c>
      <c r="G245" s="29">
        <f t="shared" si="62"/>
        <v>2042</v>
      </c>
      <c r="H245" s="29">
        <f t="shared" si="62"/>
        <v>2073</v>
      </c>
      <c r="I245" s="29">
        <f t="shared" si="62"/>
        <v>2104</v>
      </c>
      <c r="J245" s="29">
        <f t="shared" si="62"/>
        <v>2135</v>
      </c>
      <c r="K245" s="29">
        <f t="shared" si="62"/>
        <v>2166</v>
      </c>
      <c r="L245" s="29">
        <f t="shared" si="62"/>
        <v>2197</v>
      </c>
      <c r="M245" s="29">
        <f t="shared" si="62"/>
        <v>2228</v>
      </c>
      <c r="N245" s="29">
        <f t="shared" si="62"/>
        <v>2259</v>
      </c>
      <c r="O245" s="29">
        <f t="shared" si="64"/>
        <v>25062</v>
      </c>
      <c r="P245" s="30"/>
      <c r="Q245" s="30"/>
      <c r="R245" s="30"/>
      <c r="S245" s="30"/>
      <c r="T245" s="30"/>
      <c r="U245" s="30"/>
      <c r="V245" s="30"/>
      <c r="W245" s="57"/>
    </row>
    <row r="246" spans="1:23" ht="10.5" customHeight="1">
      <c r="A246" s="5">
        <f t="shared" si="59"/>
        <v>36526</v>
      </c>
      <c r="B246" s="11">
        <v>36526</v>
      </c>
      <c r="C246" s="29">
        <f t="shared" si="63"/>
        <v>1919</v>
      </c>
      <c r="D246" s="29">
        <f t="shared" si="62"/>
        <v>1950</v>
      </c>
      <c r="E246" s="29">
        <f t="shared" si="62"/>
        <v>1981</v>
      </c>
      <c r="F246" s="29">
        <f t="shared" si="62"/>
        <v>2012</v>
      </c>
      <c r="G246" s="29">
        <f t="shared" si="62"/>
        <v>2043</v>
      </c>
      <c r="H246" s="29">
        <f t="shared" si="62"/>
        <v>2074</v>
      </c>
      <c r="I246" s="29">
        <f t="shared" si="62"/>
        <v>2105</v>
      </c>
      <c r="J246" s="29">
        <f t="shared" si="62"/>
        <v>2136</v>
      </c>
      <c r="K246" s="29">
        <f t="shared" si="62"/>
        <v>2167</v>
      </c>
      <c r="L246" s="29">
        <f t="shared" si="62"/>
        <v>2198</v>
      </c>
      <c r="M246" s="29">
        <f t="shared" si="62"/>
        <v>2229</v>
      </c>
      <c r="N246" s="29">
        <f t="shared" si="62"/>
        <v>2260</v>
      </c>
      <c r="O246" s="29">
        <f t="shared" si="64"/>
        <v>25074</v>
      </c>
      <c r="P246" s="30"/>
      <c r="Q246" s="30"/>
      <c r="R246" s="30"/>
      <c r="S246" s="30"/>
      <c r="T246" s="30"/>
      <c r="U246" s="30"/>
      <c r="V246" s="30"/>
      <c r="W246" s="57"/>
    </row>
    <row r="247" spans="1:23" ht="10.5" customHeight="1">
      <c r="A247" s="5">
        <f t="shared" si="59"/>
        <v>36892</v>
      </c>
      <c r="B247" s="11">
        <v>36892</v>
      </c>
      <c r="C247" s="29">
        <f t="shared" si="63"/>
        <v>1920</v>
      </c>
      <c r="D247" s="29">
        <f t="shared" si="62"/>
        <v>1951</v>
      </c>
      <c r="E247" s="29">
        <f t="shared" si="62"/>
        <v>1982</v>
      </c>
      <c r="F247" s="29">
        <f t="shared" si="62"/>
        <v>2013</v>
      </c>
      <c r="G247" s="29">
        <f t="shared" si="62"/>
        <v>2044</v>
      </c>
      <c r="H247" s="29">
        <f t="shared" si="62"/>
        <v>2075</v>
      </c>
      <c r="I247" s="29">
        <f t="shared" si="62"/>
        <v>2106</v>
      </c>
      <c r="J247" s="29">
        <f t="shared" si="62"/>
        <v>2137</v>
      </c>
      <c r="K247" s="29">
        <f t="shared" si="62"/>
        <v>2168</v>
      </c>
      <c r="L247" s="29">
        <f t="shared" si="62"/>
        <v>2199</v>
      </c>
      <c r="M247" s="29">
        <f t="shared" si="62"/>
        <v>2230</v>
      </c>
      <c r="N247" s="29">
        <f t="shared" si="62"/>
        <v>2261</v>
      </c>
      <c r="O247" s="29">
        <f t="shared" si="64"/>
        <v>25086</v>
      </c>
      <c r="P247" s="30"/>
      <c r="Q247" s="30"/>
      <c r="R247" s="30"/>
      <c r="S247" s="30"/>
      <c r="T247" s="30"/>
      <c r="U247" s="30"/>
      <c r="V247" s="30"/>
      <c r="W247" s="57"/>
    </row>
    <row r="248" spans="1:23" ht="10.5" customHeight="1">
      <c r="A248" s="5">
        <f t="shared" si="59"/>
        <v>37257</v>
      </c>
      <c r="B248" s="11">
        <v>37257</v>
      </c>
      <c r="C248" s="29">
        <f t="shared" si="63"/>
        <v>1921</v>
      </c>
      <c r="D248" s="29">
        <f t="shared" si="62"/>
        <v>1952</v>
      </c>
      <c r="E248" s="29">
        <f t="shared" si="62"/>
        <v>1983</v>
      </c>
      <c r="F248" s="29">
        <f t="shared" si="62"/>
        <v>2014</v>
      </c>
      <c r="G248" s="29">
        <f t="shared" si="62"/>
        <v>2045</v>
      </c>
      <c r="H248" s="29">
        <f t="shared" si="62"/>
        <v>2076</v>
      </c>
      <c r="I248" s="29">
        <f t="shared" si="62"/>
        <v>2107</v>
      </c>
      <c r="J248" s="29">
        <f t="shared" si="62"/>
        <v>2138</v>
      </c>
      <c r="K248" s="29">
        <f t="shared" si="62"/>
        <v>2169</v>
      </c>
      <c r="L248" s="29">
        <f t="shared" si="62"/>
        <v>2200</v>
      </c>
      <c r="M248" s="29">
        <f t="shared" si="62"/>
        <v>2231</v>
      </c>
      <c r="N248" s="29">
        <f t="shared" si="62"/>
        <v>2262</v>
      </c>
      <c r="O248" s="29">
        <f t="shared" si="64"/>
        <v>25098</v>
      </c>
      <c r="P248" s="30"/>
      <c r="Q248" s="30"/>
      <c r="R248" s="30"/>
      <c r="S248" s="30"/>
      <c r="T248" s="30"/>
      <c r="U248" s="30"/>
      <c r="V248" s="30"/>
      <c r="W248" s="57"/>
    </row>
    <row r="249" spans="1:23" ht="10.5" customHeight="1">
      <c r="A249" s="5">
        <f t="shared" si="59"/>
        <v>37622</v>
      </c>
      <c r="B249" s="11">
        <v>37622</v>
      </c>
      <c r="C249" s="29">
        <f t="shared" si="63"/>
        <v>1922</v>
      </c>
      <c r="D249" s="29">
        <f t="shared" si="62"/>
        <v>1953</v>
      </c>
      <c r="E249" s="29">
        <f t="shared" si="62"/>
        <v>1984</v>
      </c>
      <c r="F249" s="29">
        <f t="shared" si="62"/>
        <v>2015</v>
      </c>
      <c r="G249" s="29">
        <f t="shared" si="62"/>
        <v>2046</v>
      </c>
      <c r="H249" s="29">
        <f t="shared" si="62"/>
        <v>2077</v>
      </c>
      <c r="I249" s="29">
        <f t="shared" si="62"/>
        <v>2108</v>
      </c>
      <c r="J249" s="29">
        <f t="shared" si="62"/>
        <v>2139</v>
      </c>
      <c r="K249" s="29">
        <f t="shared" si="62"/>
        <v>2170</v>
      </c>
      <c r="L249" s="29">
        <f t="shared" si="62"/>
        <v>2201</v>
      </c>
      <c r="M249" s="29">
        <f t="shared" si="62"/>
        <v>2232</v>
      </c>
      <c r="N249" s="29">
        <f t="shared" si="62"/>
        <v>2263</v>
      </c>
      <c r="O249" s="29">
        <f t="shared" si="64"/>
        <v>25110</v>
      </c>
      <c r="P249" s="30"/>
      <c r="Q249" s="30"/>
      <c r="R249" s="30"/>
      <c r="S249" s="30"/>
      <c r="T249" s="30"/>
      <c r="U249" s="30"/>
      <c r="V249" s="30"/>
      <c r="W249" s="57"/>
    </row>
    <row r="250" spans="1:23" ht="10.5" customHeight="1">
      <c r="A250" s="5">
        <f t="shared" si="59"/>
        <v>37987</v>
      </c>
      <c r="B250" s="11">
        <v>37987</v>
      </c>
      <c r="C250" s="29">
        <f t="shared" si="63"/>
        <v>1923</v>
      </c>
      <c r="D250" s="29">
        <f t="shared" si="62"/>
        <v>1954</v>
      </c>
      <c r="E250" s="29">
        <f t="shared" si="62"/>
        <v>1985</v>
      </c>
      <c r="F250" s="29">
        <f t="shared" si="62"/>
        <v>2016</v>
      </c>
      <c r="G250" s="29">
        <f t="shared" si="62"/>
        <v>2047</v>
      </c>
      <c r="H250" s="29">
        <f t="shared" si="62"/>
        <v>2078</v>
      </c>
      <c r="I250" s="29">
        <f t="shared" si="62"/>
        <v>2109</v>
      </c>
      <c r="J250" s="29">
        <f t="shared" si="62"/>
        <v>2140</v>
      </c>
      <c r="K250" s="29">
        <f t="shared" si="62"/>
        <v>2171</v>
      </c>
      <c r="L250" s="29">
        <f t="shared" si="62"/>
        <v>2202</v>
      </c>
      <c r="M250" s="29">
        <f t="shared" si="62"/>
        <v>2233</v>
      </c>
      <c r="N250" s="29">
        <f t="shared" si="62"/>
        <v>2264</v>
      </c>
      <c r="O250" s="29">
        <f t="shared" si="64"/>
        <v>25122</v>
      </c>
      <c r="P250" s="30"/>
      <c r="Q250" s="30"/>
      <c r="R250" s="30"/>
      <c r="S250" s="30"/>
      <c r="T250" s="30"/>
      <c r="U250" s="30"/>
      <c r="V250" s="30"/>
      <c r="W250" s="57"/>
    </row>
    <row r="251" spans="1:23" ht="10.5" customHeight="1">
      <c r="A251" s="5">
        <f t="shared" si="59"/>
        <v>38353</v>
      </c>
      <c r="B251" s="11">
        <v>38353</v>
      </c>
      <c r="C251" s="29">
        <f t="shared" si="63"/>
        <v>1924</v>
      </c>
      <c r="D251" s="29">
        <f t="shared" si="62"/>
        <v>1955</v>
      </c>
      <c r="E251" s="29">
        <f t="shared" si="62"/>
        <v>1986</v>
      </c>
      <c r="F251" s="29">
        <f t="shared" si="62"/>
        <v>2017</v>
      </c>
      <c r="G251" s="29">
        <f t="shared" si="62"/>
        <v>2048</v>
      </c>
      <c r="H251" s="29">
        <f t="shared" si="62"/>
        <v>2079</v>
      </c>
      <c r="I251" s="29">
        <f t="shared" si="62"/>
        <v>2110</v>
      </c>
      <c r="J251" s="29">
        <f t="shared" si="62"/>
        <v>2141</v>
      </c>
      <c r="K251" s="29">
        <f t="shared" si="62"/>
        <v>2172</v>
      </c>
      <c r="L251" s="29">
        <f t="shared" si="62"/>
        <v>2203</v>
      </c>
      <c r="M251" s="29">
        <f t="shared" si="62"/>
        <v>2234</v>
      </c>
      <c r="N251" s="29">
        <f t="shared" si="62"/>
        <v>2265</v>
      </c>
      <c r="O251" s="29">
        <f t="shared" si="64"/>
        <v>25134</v>
      </c>
      <c r="P251" s="30"/>
      <c r="Q251" s="30"/>
      <c r="R251" s="30"/>
      <c r="S251" s="30"/>
      <c r="T251" s="30"/>
      <c r="U251" s="30"/>
      <c r="V251" s="30"/>
      <c r="W251" s="57"/>
    </row>
    <row r="252" spans="1:23" ht="10.5" customHeight="1">
      <c r="A252" s="5">
        <f t="shared" si="59"/>
        <v>38718</v>
      </c>
      <c r="B252" s="11">
        <v>38718</v>
      </c>
      <c r="C252" s="29">
        <f t="shared" si="63"/>
        <v>1925</v>
      </c>
      <c r="D252" s="29">
        <f t="shared" si="62"/>
        <v>1956</v>
      </c>
      <c r="E252" s="29">
        <f t="shared" si="62"/>
        <v>1987</v>
      </c>
      <c r="F252" s="29">
        <f t="shared" si="62"/>
        <v>2018</v>
      </c>
      <c r="G252" s="29">
        <f t="shared" si="62"/>
        <v>2049</v>
      </c>
      <c r="H252" s="29">
        <f t="shared" si="62"/>
        <v>2080</v>
      </c>
      <c r="I252" s="29">
        <f t="shared" si="62"/>
        <v>2111</v>
      </c>
      <c r="J252" s="29">
        <f t="shared" si="62"/>
        <v>2142</v>
      </c>
      <c r="K252" s="29">
        <f t="shared" si="62"/>
        <v>2173</v>
      </c>
      <c r="L252" s="29">
        <f t="shared" si="62"/>
        <v>2204</v>
      </c>
      <c r="M252" s="29">
        <f t="shared" si="62"/>
        <v>2235</v>
      </c>
      <c r="N252" s="29">
        <f t="shared" si="62"/>
        <v>2266</v>
      </c>
      <c r="O252" s="29">
        <f t="shared" si="64"/>
        <v>25146</v>
      </c>
      <c r="P252" s="30"/>
      <c r="Q252" s="30"/>
      <c r="R252" s="30"/>
      <c r="S252" s="30"/>
      <c r="T252" s="30"/>
      <c r="U252" s="30"/>
      <c r="V252" s="30"/>
      <c r="W252" s="57"/>
    </row>
    <row r="253" spans="1:23" ht="10.5" customHeight="1">
      <c r="A253" s="5">
        <f t="shared" si="59"/>
        <v>39083</v>
      </c>
      <c r="B253" s="11">
        <v>39083</v>
      </c>
      <c r="C253" s="29">
        <f t="shared" si="63"/>
        <v>1926</v>
      </c>
      <c r="D253" s="29">
        <f t="shared" si="62"/>
        <v>1957</v>
      </c>
      <c r="E253" s="29">
        <f t="shared" si="62"/>
        <v>1988</v>
      </c>
      <c r="F253" s="29">
        <f t="shared" si="62"/>
        <v>2019</v>
      </c>
      <c r="G253" s="29">
        <f t="shared" si="62"/>
        <v>2050</v>
      </c>
      <c r="H253" s="29">
        <f t="shared" si="62"/>
        <v>2081</v>
      </c>
      <c r="I253" s="29">
        <f t="shared" si="62"/>
        <v>2112</v>
      </c>
      <c r="J253" s="29">
        <f t="shared" si="62"/>
        <v>2143</v>
      </c>
      <c r="K253" s="29">
        <f t="shared" si="62"/>
        <v>2174</v>
      </c>
      <c r="L253" s="29">
        <f t="shared" si="62"/>
        <v>2205</v>
      </c>
      <c r="M253" s="29">
        <f t="shared" si="62"/>
        <v>2236</v>
      </c>
      <c r="N253" s="29">
        <f t="shared" si="62"/>
        <v>2267</v>
      </c>
      <c r="O253" s="29">
        <f t="shared" si="64"/>
        <v>25158</v>
      </c>
      <c r="P253" s="30"/>
      <c r="Q253" s="30"/>
      <c r="R253" s="30"/>
      <c r="S253" s="30"/>
      <c r="T253" s="30"/>
      <c r="U253" s="30"/>
      <c r="V253" s="30"/>
      <c r="W253" s="57"/>
    </row>
    <row r="254" spans="1:23" ht="10.5" customHeight="1">
      <c r="A254" s="5">
        <f t="shared" si="59"/>
        <v>39448</v>
      </c>
      <c r="B254" s="11">
        <v>39448</v>
      </c>
      <c r="C254" s="29">
        <f t="shared" si="63"/>
        <v>1927</v>
      </c>
      <c r="D254" s="29">
        <f t="shared" si="62"/>
        <v>1958</v>
      </c>
      <c r="E254" s="29">
        <f t="shared" si="62"/>
        <v>1989</v>
      </c>
      <c r="F254" s="29">
        <f t="shared" si="62"/>
        <v>2020</v>
      </c>
      <c r="G254" s="29">
        <f t="shared" si="62"/>
        <v>2051</v>
      </c>
      <c r="H254" s="29">
        <f t="shared" si="62"/>
        <v>2082</v>
      </c>
      <c r="I254" s="29">
        <f t="shared" si="62"/>
        <v>2113</v>
      </c>
      <c r="J254" s="29">
        <f t="shared" si="62"/>
        <v>2144</v>
      </c>
      <c r="K254" s="29">
        <f t="shared" si="62"/>
        <v>2175</v>
      </c>
      <c r="L254" s="29">
        <f t="shared" si="62"/>
        <v>2206</v>
      </c>
      <c r="M254" s="29">
        <f t="shared" si="62"/>
        <v>2237</v>
      </c>
      <c r="N254" s="29">
        <f t="shared" si="62"/>
        <v>2268</v>
      </c>
      <c r="O254" s="29">
        <f t="shared" si="64"/>
        <v>25170</v>
      </c>
      <c r="P254" s="30"/>
      <c r="Q254" s="30"/>
      <c r="R254" s="30"/>
      <c r="S254" s="30"/>
      <c r="T254" s="30"/>
      <c r="U254" s="30"/>
      <c r="V254" s="30"/>
      <c r="W254" s="57"/>
    </row>
    <row r="255" spans="1:23" ht="10.5" customHeight="1">
      <c r="A255" s="5">
        <f t="shared" si="59"/>
        <v>39814</v>
      </c>
      <c r="B255" s="11">
        <v>39814</v>
      </c>
      <c r="C255" s="29">
        <f t="shared" si="63"/>
        <v>1928</v>
      </c>
      <c r="D255" s="29">
        <f t="shared" si="62"/>
        <v>1959</v>
      </c>
      <c r="E255" s="29">
        <f t="shared" si="62"/>
        <v>1990</v>
      </c>
      <c r="F255" s="29">
        <f t="shared" si="62"/>
        <v>2021</v>
      </c>
      <c r="G255" s="29">
        <f t="shared" si="62"/>
        <v>2052</v>
      </c>
      <c r="H255" s="29">
        <f t="shared" si="62"/>
        <v>2083</v>
      </c>
      <c r="I255" s="29">
        <f t="shared" si="62"/>
        <v>2114</v>
      </c>
      <c r="J255" s="29">
        <f t="shared" si="62"/>
        <v>2145</v>
      </c>
      <c r="K255" s="29">
        <f t="shared" si="62"/>
        <v>2176</v>
      </c>
      <c r="L255" s="29">
        <f t="shared" si="62"/>
        <v>2207</v>
      </c>
      <c r="M255" s="29">
        <f t="shared" si="62"/>
        <v>2238</v>
      </c>
      <c r="N255" s="29">
        <f t="shared" si="62"/>
        <v>2269</v>
      </c>
      <c r="O255" s="29">
        <f t="shared" si="64"/>
        <v>25182</v>
      </c>
      <c r="P255" s="30"/>
      <c r="Q255" s="30"/>
      <c r="R255" s="30"/>
      <c r="S255" s="30"/>
      <c r="T255" s="30"/>
      <c r="U255" s="30"/>
      <c r="V255" s="30"/>
      <c r="W255" s="57"/>
    </row>
    <row r="256" spans="1:23" ht="10.5" customHeight="1">
      <c r="A256" s="5">
        <f t="shared" si="59"/>
        <v>40179</v>
      </c>
      <c r="B256" s="11">
        <v>40179</v>
      </c>
      <c r="C256" s="29">
        <f t="shared" si="63"/>
        <v>1929</v>
      </c>
      <c r="D256" s="29">
        <f t="shared" si="62"/>
        <v>1960</v>
      </c>
      <c r="E256" s="29">
        <f t="shared" si="62"/>
        <v>1991</v>
      </c>
      <c r="F256" s="29">
        <f t="shared" si="62"/>
        <v>2022</v>
      </c>
      <c r="G256" s="29">
        <f t="shared" si="62"/>
        <v>2053</v>
      </c>
      <c r="H256" s="29">
        <f t="shared" si="62"/>
        <v>2084</v>
      </c>
      <c r="I256" s="29">
        <f t="shared" si="62"/>
        <v>2115</v>
      </c>
      <c r="J256" s="29">
        <f t="shared" si="62"/>
        <v>2146</v>
      </c>
      <c r="K256" s="29">
        <f t="shared" si="62"/>
        <v>2177</v>
      </c>
      <c r="L256" s="29">
        <f t="shared" si="62"/>
        <v>2208</v>
      </c>
      <c r="M256" s="29">
        <f t="shared" si="62"/>
        <v>2239</v>
      </c>
      <c r="N256" s="29">
        <f t="shared" si="62"/>
        <v>2270</v>
      </c>
      <c r="O256" s="29">
        <f t="shared" si="64"/>
        <v>25194</v>
      </c>
      <c r="P256" s="30"/>
      <c r="Q256" s="30"/>
      <c r="R256" s="30"/>
      <c r="S256" s="30"/>
      <c r="T256" s="30"/>
      <c r="U256" s="30"/>
      <c r="V256" s="30"/>
      <c r="W256" s="57"/>
    </row>
    <row r="257" spans="1:23" ht="10.5" customHeight="1">
      <c r="A257" s="5">
        <f t="shared" si="59"/>
        <v>40544</v>
      </c>
      <c r="B257" s="11">
        <v>40544</v>
      </c>
      <c r="C257" s="29">
        <f t="shared" si="63"/>
        <v>1930</v>
      </c>
      <c r="D257" s="29">
        <f t="shared" si="62"/>
        <v>1961</v>
      </c>
      <c r="E257" s="29">
        <f t="shared" si="62"/>
        <v>1992</v>
      </c>
      <c r="F257" s="29">
        <f t="shared" si="62"/>
        <v>2023</v>
      </c>
      <c r="G257" s="29">
        <f t="shared" si="62"/>
        <v>2054</v>
      </c>
      <c r="H257" s="29">
        <f t="shared" si="62"/>
        <v>2085</v>
      </c>
      <c r="I257" s="29">
        <f t="shared" si="62"/>
        <v>2116</v>
      </c>
      <c r="J257" s="29">
        <f t="shared" si="62"/>
        <v>2147</v>
      </c>
      <c r="K257" s="29">
        <f t="shared" si="62"/>
        <v>2178</v>
      </c>
      <c r="L257" s="29">
        <f t="shared" si="62"/>
        <v>2209</v>
      </c>
      <c r="M257" s="29">
        <f t="shared" si="62"/>
        <v>2240</v>
      </c>
      <c r="N257" s="29">
        <f t="shared" si="62"/>
        <v>2271</v>
      </c>
      <c r="O257" s="29">
        <f t="shared" si="64"/>
        <v>25206</v>
      </c>
      <c r="P257" s="30"/>
      <c r="Q257" s="30"/>
      <c r="R257" s="30"/>
      <c r="S257" s="30"/>
      <c r="T257" s="30"/>
      <c r="U257" s="30"/>
      <c r="V257" s="30"/>
      <c r="W257" s="57"/>
    </row>
    <row r="258" spans="1:23" ht="10.5" customHeight="1">
      <c r="A258" s="5">
        <f t="shared" si="59"/>
        <v>40909</v>
      </c>
      <c r="B258" s="11">
        <v>40909</v>
      </c>
      <c r="C258" s="29">
        <f t="shared" si="63"/>
        <v>1931</v>
      </c>
      <c r="D258" s="29">
        <f t="shared" si="62"/>
        <v>1962</v>
      </c>
      <c r="E258" s="29">
        <f t="shared" si="62"/>
        <v>1993</v>
      </c>
      <c r="F258" s="29">
        <f t="shared" si="62"/>
        <v>2024</v>
      </c>
      <c r="G258" s="29">
        <f t="shared" si="62"/>
        <v>2055</v>
      </c>
      <c r="H258" s="29">
        <f t="shared" si="62"/>
        <v>2086</v>
      </c>
      <c r="I258" s="29">
        <f t="shared" si="62"/>
        <v>2117</v>
      </c>
      <c r="J258" s="29">
        <f t="shared" si="62"/>
        <v>2148</v>
      </c>
      <c r="K258" s="29">
        <f t="shared" si="62"/>
        <v>2179</v>
      </c>
      <c r="L258" s="29">
        <f t="shared" si="62"/>
        <v>2210</v>
      </c>
      <c r="M258" s="29">
        <f t="shared" si="62"/>
        <v>2241</v>
      </c>
      <c r="N258" s="29">
        <f t="shared" si="62"/>
        <v>2272</v>
      </c>
      <c r="O258" s="29">
        <f t="shared" si="64"/>
        <v>25218</v>
      </c>
      <c r="P258" s="30"/>
      <c r="Q258" s="30"/>
      <c r="R258" s="30"/>
      <c r="S258" s="30"/>
      <c r="T258" s="30"/>
      <c r="U258" s="30"/>
      <c r="V258" s="30"/>
      <c r="W258" s="57"/>
    </row>
    <row r="259" spans="1:23" ht="10.5" customHeight="1">
      <c r="A259" s="5">
        <f t="shared" si="59"/>
        <v>41275</v>
      </c>
      <c r="B259" s="11">
        <v>41275</v>
      </c>
      <c r="C259" s="29">
        <f t="shared" si="63"/>
        <v>1932</v>
      </c>
      <c r="D259" s="29">
        <f t="shared" si="62"/>
        <v>1963</v>
      </c>
      <c r="E259" s="29">
        <f t="shared" si="62"/>
        <v>1994</v>
      </c>
      <c r="F259" s="29">
        <f t="shared" si="62"/>
        <v>2025</v>
      </c>
      <c r="G259" s="29">
        <f t="shared" si="62"/>
        <v>2056</v>
      </c>
      <c r="H259" s="29">
        <f t="shared" si="62"/>
        <v>2087</v>
      </c>
      <c r="I259" s="29">
        <f t="shared" si="62"/>
        <v>2118</v>
      </c>
      <c r="J259" s="29">
        <f t="shared" ref="E259:N266" si="65">I259+31</f>
        <v>2149</v>
      </c>
      <c r="K259" s="29">
        <f t="shared" si="65"/>
        <v>2180</v>
      </c>
      <c r="L259" s="29">
        <f t="shared" si="65"/>
        <v>2211</v>
      </c>
      <c r="M259" s="29">
        <f t="shared" si="65"/>
        <v>2242</v>
      </c>
      <c r="N259" s="29">
        <f t="shared" si="65"/>
        <v>2273</v>
      </c>
      <c r="O259" s="29">
        <f t="shared" si="64"/>
        <v>25230</v>
      </c>
      <c r="P259" s="30"/>
      <c r="Q259" s="30"/>
      <c r="R259" s="30"/>
      <c r="S259" s="30"/>
      <c r="T259" s="30"/>
      <c r="U259" s="30"/>
      <c r="V259" s="30"/>
      <c r="W259" s="57"/>
    </row>
    <row r="260" spans="1:23" ht="10.5" customHeight="1">
      <c r="A260" s="5">
        <f t="shared" si="59"/>
        <v>41640</v>
      </c>
      <c r="B260" s="11">
        <v>41640</v>
      </c>
      <c r="C260" s="29">
        <f t="shared" si="63"/>
        <v>1933</v>
      </c>
      <c r="D260" s="29">
        <f t="shared" si="62"/>
        <v>1964</v>
      </c>
      <c r="E260" s="29">
        <f t="shared" si="65"/>
        <v>1995</v>
      </c>
      <c r="F260" s="29">
        <f t="shared" si="65"/>
        <v>2026</v>
      </c>
      <c r="G260" s="29">
        <f t="shared" si="65"/>
        <v>2057</v>
      </c>
      <c r="H260" s="29">
        <f t="shared" si="65"/>
        <v>2088</v>
      </c>
      <c r="I260" s="29">
        <f t="shared" si="65"/>
        <v>2119</v>
      </c>
      <c r="J260" s="29">
        <f t="shared" si="65"/>
        <v>2150</v>
      </c>
      <c r="K260" s="29">
        <f t="shared" si="65"/>
        <v>2181</v>
      </c>
      <c r="L260" s="29">
        <f t="shared" si="65"/>
        <v>2212</v>
      </c>
      <c r="M260" s="29">
        <f t="shared" si="65"/>
        <v>2243</v>
      </c>
      <c r="N260" s="29">
        <f t="shared" si="65"/>
        <v>2274</v>
      </c>
      <c r="O260" s="29">
        <f t="shared" si="64"/>
        <v>25242</v>
      </c>
      <c r="P260" s="30"/>
      <c r="Q260" s="30"/>
      <c r="R260" s="30"/>
      <c r="S260" s="30"/>
      <c r="T260" s="30"/>
      <c r="U260" s="30"/>
      <c r="V260" s="30"/>
      <c r="W260" s="57"/>
    </row>
    <row r="261" spans="1:23" ht="10.5" customHeight="1">
      <c r="A261" s="5">
        <f t="shared" si="59"/>
        <v>42005</v>
      </c>
      <c r="B261" s="11">
        <v>42005</v>
      </c>
      <c r="C261" s="29">
        <f t="shared" si="63"/>
        <v>1934</v>
      </c>
      <c r="D261" s="29">
        <f t="shared" si="62"/>
        <v>1965</v>
      </c>
      <c r="E261" s="29">
        <f t="shared" si="65"/>
        <v>1996</v>
      </c>
      <c r="F261" s="29">
        <f t="shared" si="65"/>
        <v>2027</v>
      </c>
      <c r="G261" s="29">
        <f t="shared" si="65"/>
        <v>2058</v>
      </c>
      <c r="H261" s="29">
        <f t="shared" si="65"/>
        <v>2089</v>
      </c>
      <c r="I261" s="29">
        <f t="shared" si="65"/>
        <v>2120</v>
      </c>
      <c r="J261" s="29">
        <f t="shared" si="65"/>
        <v>2151</v>
      </c>
      <c r="K261" s="29">
        <f t="shared" si="65"/>
        <v>2182</v>
      </c>
      <c r="L261" s="29">
        <f t="shared" si="65"/>
        <v>2213</v>
      </c>
      <c r="M261" s="29">
        <f t="shared" si="65"/>
        <v>2244</v>
      </c>
      <c r="N261" s="29">
        <f t="shared" si="65"/>
        <v>2275</v>
      </c>
      <c r="O261" s="29">
        <f t="shared" si="64"/>
        <v>25254</v>
      </c>
      <c r="P261" s="30"/>
      <c r="Q261" s="30"/>
      <c r="R261" s="30"/>
      <c r="S261" s="30"/>
      <c r="T261" s="30"/>
      <c r="U261" s="30"/>
      <c r="V261" s="30"/>
      <c r="W261" s="62"/>
    </row>
    <row r="262" spans="1:23" ht="10.5" customHeight="1">
      <c r="A262" s="5">
        <f t="shared" si="59"/>
        <v>42370</v>
      </c>
      <c r="B262" s="12">
        <v>42370</v>
      </c>
      <c r="C262" s="29">
        <f t="shared" si="63"/>
        <v>1935</v>
      </c>
      <c r="D262" s="29">
        <f t="shared" si="62"/>
        <v>1966</v>
      </c>
      <c r="E262" s="29">
        <f t="shared" si="65"/>
        <v>1997</v>
      </c>
      <c r="F262" s="29">
        <f t="shared" si="65"/>
        <v>2028</v>
      </c>
      <c r="G262" s="29">
        <f t="shared" si="65"/>
        <v>2059</v>
      </c>
      <c r="H262" s="29">
        <f t="shared" si="65"/>
        <v>2090</v>
      </c>
      <c r="I262" s="29">
        <f t="shared" si="65"/>
        <v>2121</v>
      </c>
      <c r="J262" s="29">
        <f t="shared" si="65"/>
        <v>2152</v>
      </c>
      <c r="K262" s="29">
        <f t="shared" si="65"/>
        <v>2183</v>
      </c>
      <c r="L262" s="29">
        <f t="shared" si="65"/>
        <v>2214</v>
      </c>
      <c r="M262" s="29">
        <f t="shared" si="65"/>
        <v>2245</v>
      </c>
      <c r="N262" s="29">
        <f t="shared" si="65"/>
        <v>2276</v>
      </c>
      <c r="O262" s="29">
        <f t="shared" si="64"/>
        <v>25266</v>
      </c>
      <c r="P262" s="30"/>
      <c r="Q262" s="30"/>
      <c r="R262" s="30"/>
      <c r="S262" s="30"/>
      <c r="T262" s="30"/>
      <c r="U262" s="30"/>
      <c r="V262" s="30"/>
      <c r="W262" s="58"/>
    </row>
    <row r="263" spans="1:23" ht="10.5" customHeight="1">
      <c r="A263" s="5">
        <f t="shared" si="59"/>
        <v>42736</v>
      </c>
      <c r="B263" s="12">
        <v>42736</v>
      </c>
      <c r="C263" s="29">
        <f t="shared" si="63"/>
        <v>1936</v>
      </c>
      <c r="D263" s="29">
        <f t="shared" si="62"/>
        <v>1967</v>
      </c>
      <c r="E263" s="29">
        <f t="shared" si="65"/>
        <v>1998</v>
      </c>
      <c r="F263" s="29">
        <f t="shared" si="65"/>
        <v>2029</v>
      </c>
      <c r="G263" s="29">
        <f t="shared" si="65"/>
        <v>2060</v>
      </c>
      <c r="H263" s="29">
        <f t="shared" si="65"/>
        <v>2091</v>
      </c>
      <c r="I263" s="29">
        <f t="shared" si="65"/>
        <v>2122</v>
      </c>
      <c r="J263" s="29">
        <f t="shared" si="65"/>
        <v>2153</v>
      </c>
      <c r="K263" s="29">
        <f t="shared" si="65"/>
        <v>2184</v>
      </c>
      <c r="L263" s="29">
        <f t="shared" si="65"/>
        <v>2215</v>
      </c>
      <c r="M263" s="29">
        <f t="shared" si="65"/>
        <v>2246</v>
      </c>
      <c r="N263" s="29">
        <f t="shared" si="65"/>
        <v>2277</v>
      </c>
      <c r="O263" s="29">
        <f t="shared" si="64"/>
        <v>25278</v>
      </c>
      <c r="P263" s="30"/>
      <c r="Q263" s="30"/>
      <c r="R263" s="30"/>
      <c r="S263" s="30"/>
      <c r="T263" s="30"/>
      <c r="U263" s="30"/>
      <c r="V263" s="30"/>
      <c r="W263" s="59"/>
    </row>
    <row r="264" spans="1:23" ht="10.5" customHeight="1">
      <c r="A264" s="5">
        <f t="shared" si="59"/>
        <v>43101</v>
      </c>
      <c r="B264" s="12">
        <v>43101</v>
      </c>
      <c r="C264" s="29">
        <f t="shared" si="63"/>
        <v>1937</v>
      </c>
      <c r="D264" s="29">
        <f t="shared" si="62"/>
        <v>1968</v>
      </c>
      <c r="E264" s="29">
        <f t="shared" si="65"/>
        <v>1999</v>
      </c>
      <c r="F264" s="29">
        <f t="shared" si="65"/>
        <v>2030</v>
      </c>
      <c r="G264" s="29">
        <f t="shared" si="65"/>
        <v>2061</v>
      </c>
      <c r="H264" s="29">
        <f t="shared" si="65"/>
        <v>2092</v>
      </c>
      <c r="I264" s="29">
        <f t="shared" si="65"/>
        <v>2123</v>
      </c>
      <c r="J264" s="29">
        <f t="shared" si="65"/>
        <v>2154</v>
      </c>
      <c r="K264" s="29">
        <f t="shared" si="65"/>
        <v>2185</v>
      </c>
      <c r="L264" s="29">
        <f t="shared" si="65"/>
        <v>2216</v>
      </c>
      <c r="M264" s="29">
        <f t="shared" si="65"/>
        <v>2247</v>
      </c>
      <c r="N264" s="29">
        <f t="shared" si="65"/>
        <v>2278</v>
      </c>
      <c r="O264" s="29">
        <f t="shared" si="64"/>
        <v>25290</v>
      </c>
      <c r="P264" s="30"/>
      <c r="Q264" s="30"/>
      <c r="R264" s="30"/>
      <c r="S264" s="30"/>
      <c r="T264" s="30"/>
      <c r="U264" s="30"/>
      <c r="V264" s="30"/>
      <c r="W264" s="62"/>
    </row>
    <row r="265" spans="1:23" ht="10.5" customHeight="1">
      <c r="A265" s="5">
        <f t="shared" si="59"/>
        <v>43466</v>
      </c>
      <c r="B265" s="12">
        <v>43466</v>
      </c>
      <c r="C265" s="29">
        <f t="shared" si="63"/>
        <v>1938</v>
      </c>
      <c r="D265" s="29">
        <f t="shared" si="62"/>
        <v>1969</v>
      </c>
      <c r="E265" s="29">
        <f t="shared" si="65"/>
        <v>2000</v>
      </c>
      <c r="F265" s="29">
        <f t="shared" si="65"/>
        <v>2031</v>
      </c>
      <c r="G265" s="29">
        <f t="shared" si="65"/>
        <v>2062</v>
      </c>
      <c r="H265" s="29">
        <f t="shared" si="65"/>
        <v>2093</v>
      </c>
      <c r="I265" s="29">
        <f t="shared" si="65"/>
        <v>2124</v>
      </c>
      <c r="J265" s="29">
        <f t="shared" si="65"/>
        <v>2155</v>
      </c>
      <c r="K265" s="29">
        <f t="shared" si="65"/>
        <v>2186</v>
      </c>
      <c r="L265" s="29">
        <f t="shared" si="65"/>
        <v>2217</v>
      </c>
      <c r="M265" s="29">
        <f t="shared" si="65"/>
        <v>2248</v>
      </c>
      <c r="N265" s="29">
        <f t="shared" si="65"/>
        <v>2279</v>
      </c>
      <c r="O265" s="29">
        <f t="shared" si="64"/>
        <v>25302</v>
      </c>
      <c r="P265" s="30"/>
      <c r="Q265" s="30"/>
      <c r="R265" s="30"/>
      <c r="S265" s="30"/>
      <c r="T265" s="30"/>
      <c r="U265" s="30"/>
      <c r="V265" s="30"/>
      <c r="W265" s="63"/>
    </row>
    <row r="266" spans="1:23" ht="10.5" customHeight="1">
      <c r="A266" s="5">
        <f t="shared" si="59"/>
        <v>43831</v>
      </c>
      <c r="B266" s="12">
        <v>43831</v>
      </c>
      <c r="C266" s="29">
        <v>1939</v>
      </c>
      <c r="D266" s="29">
        <f t="shared" si="62"/>
        <v>1970</v>
      </c>
      <c r="E266" s="29">
        <f t="shared" si="65"/>
        <v>2001</v>
      </c>
      <c r="F266" s="29">
        <f t="shared" si="65"/>
        <v>2032</v>
      </c>
      <c r="G266" s="29">
        <f t="shared" si="65"/>
        <v>2063</v>
      </c>
      <c r="H266" s="29">
        <f t="shared" si="65"/>
        <v>2094</v>
      </c>
      <c r="I266" s="29">
        <f t="shared" si="65"/>
        <v>2125</v>
      </c>
      <c r="J266" s="29">
        <f t="shared" si="65"/>
        <v>2156</v>
      </c>
      <c r="K266" s="29">
        <f t="shared" si="65"/>
        <v>2187</v>
      </c>
      <c r="L266" s="29">
        <f t="shared" si="65"/>
        <v>2218</v>
      </c>
      <c r="M266" s="29">
        <f t="shared" si="65"/>
        <v>2249</v>
      </c>
      <c r="N266" s="29">
        <f t="shared" si="65"/>
        <v>2280</v>
      </c>
      <c r="O266" s="29">
        <f t="shared" si="64"/>
        <v>25314</v>
      </c>
      <c r="P266" s="47"/>
      <c r="Q266" s="47"/>
      <c r="R266" s="47"/>
      <c r="S266" s="47"/>
      <c r="T266" s="47"/>
      <c r="U266" s="47"/>
      <c r="V266" s="47"/>
      <c r="W266" s="59"/>
    </row>
    <row r="267" spans="1:23" ht="10.5" customHeight="1">
      <c r="A267" s="6"/>
      <c r="B267" s="13"/>
      <c r="C267" s="24"/>
      <c r="D267" s="24"/>
      <c r="E267" s="34"/>
      <c r="F267" s="24"/>
      <c r="G267" s="35"/>
      <c r="H267" s="24"/>
      <c r="I267" s="40" t="s">
        <v>42</v>
      </c>
      <c r="J267" s="42"/>
      <c r="K267" s="40" t="s">
        <v>43</v>
      </c>
      <c r="L267" s="42"/>
      <c r="M267" s="40" t="s">
        <v>44</v>
      </c>
      <c r="N267" s="44" t="s">
        <v>15</v>
      </c>
      <c r="O267" s="44" t="s">
        <v>25</v>
      </c>
      <c r="P267" s="33"/>
      <c r="Q267" s="33"/>
      <c r="R267" s="33"/>
      <c r="S267" s="33"/>
      <c r="T267" s="33"/>
      <c r="U267" s="33"/>
      <c r="V267" s="33"/>
      <c r="W267" s="59"/>
    </row>
    <row r="268" spans="1:23" ht="10.5" customHeight="1">
      <c r="B268" s="14"/>
      <c r="C268" s="25"/>
      <c r="D268" s="25"/>
      <c r="E268" s="21"/>
      <c r="F268" s="21"/>
      <c r="G268" s="36" t="s">
        <v>37</v>
      </c>
      <c r="H268" s="22"/>
      <c r="I268" s="41">
        <f>SUM(C280:D280,N279)</f>
        <v>6168.5</v>
      </c>
      <c r="J268" s="43"/>
      <c r="K268" s="41">
        <f>SUM(N264,C265:D265)</f>
        <v>6185</v>
      </c>
      <c r="L268" s="43"/>
      <c r="M268" s="41">
        <f>SUM(N265,C266:D266)</f>
        <v>6188</v>
      </c>
      <c r="N268" s="45">
        <f t="shared" ref="N268:N277" si="66">M268/I268</f>
        <v>1.0031612223393045</v>
      </c>
      <c r="O268" s="45">
        <f t="shared" ref="O268:O277" si="67">M268/K268</f>
        <v>1.0004850444624092</v>
      </c>
      <c r="P268" s="33"/>
      <c r="Q268" s="33"/>
      <c r="R268" s="33"/>
      <c r="S268" s="33"/>
      <c r="T268" s="33"/>
      <c r="U268" s="33"/>
      <c r="V268" s="33"/>
      <c r="W268" s="59"/>
    </row>
    <row r="269" spans="1:23" ht="10.5" customHeight="1">
      <c r="B269" s="14"/>
      <c r="C269" s="25"/>
      <c r="D269" s="25"/>
      <c r="E269" s="21"/>
      <c r="F269" s="21"/>
      <c r="G269" s="36" t="s">
        <v>36</v>
      </c>
      <c r="H269" s="22"/>
      <c r="I269" s="41">
        <f>SUM(C280:E280)</f>
        <v>5890.5</v>
      </c>
      <c r="J269" s="43"/>
      <c r="K269" s="41">
        <f>SUM(C265:E265)</f>
        <v>5907</v>
      </c>
      <c r="L269" s="43"/>
      <c r="M269" s="41">
        <f>SUM(C266:E266)</f>
        <v>5910</v>
      </c>
      <c r="N269" s="45">
        <f t="shared" si="66"/>
        <v>1.0033104150751209</v>
      </c>
      <c r="O269" s="45">
        <f t="shared" si="67"/>
        <v>1.0005078720162519</v>
      </c>
      <c r="P269" s="33"/>
      <c r="Q269" s="33"/>
      <c r="R269" s="33"/>
      <c r="S269" s="33"/>
      <c r="T269" s="33"/>
      <c r="U269" s="33"/>
      <c r="V269" s="33"/>
      <c r="W269" s="59"/>
    </row>
    <row r="270" spans="1:23" ht="10.5" customHeight="1">
      <c r="B270" s="14"/>
      <c r="C270" s="25"/>
      <c r="D270" s="25"/>
      <c r="E270" s="21"/>
      <c r="F270" s="21"/>
      <c r="G270" s="36" t="s">
        <v>35</v>
      </c>
      <c r="H270" s="22"/>
      <c r="I270" s="41">
        <f>SUM(C280:H280)</f>
        <v>12060</v>
      </c>
      <c r="J270" s="43"/>
      <c r="K270" s="41">
        <f>SUM(C265:H265)</f>
        <v>12093</v>
      </c>
      <c r="L270" s="43"/>
      <c r="M270" s="41">
        <f>SUM(C266:H266)</f>
        <v>12099</v>
      </c>
      <c r="N270" s="45">
        <f t="shared" si="66"/>
        <v>1.0032338308457711</v>
      </c>
      <c r="O270" s="45">
        <f t="shared" si="67"/>
        <v>1.0004961548002977</v>
      </c>
      <c r="P270" s="33"/>
      <c r="Q270" s="33"/>
      <c r="R270" s="33"/>
      <c r="S270" s="33"/>
      <c r="T270" s="33"/>
      <c r="U270" s="33"/>
      <c r="V270" s="33"/>
      <c r="W270" s="59"/>
    </row>
    <row r="271" spans="1:23" ht="10.5" customHeight="1">
      <c r="B271" s="14"/>
      <c r="C271" s="25"/>
      <c r="D271" s="25"/>
      <c r="E271" s="26"/>
      <c r="F271" s="21"/>
      <c r="G271" s="37" t="s">
        <v>11</v>
      </c>
      <c r="H271" s="22"/>
      <c r="I271" s="41">
        <f>SUM(E280:H280)</f>
        <v>8164</v>
      </c>
      <c r="J271" s="43"/>
      <c r="K271" s="41">
        <f>SUM(E265:H265)</f>
        <v>8186</v>
      </c>
      <c r="L271" s="43"/>
      <c r="M271" s="41">
        <f>SUM(E266:H266)</f>
        <v>8190</v>
      </c>
      <c r="N271" s="45">
        <f t="shared" si="66"/>
        <v>1.0031847133757963</v>
      </c>
      <c r="O271" s="45">
        <f t="shared" si="67"/>
        <v>1.0004886391399952</v>
      </c>
      <c r="P271" s="33"/>
      <c r="Q271" s="33"/>
      <c r="R271" s="33"/>
      <c r="S271" s="33"/>
      <c r="T271" s="33"/>
      <c r="U271" s="33"/>
      <c r="V271" s="33"/>
      <c r="W271" s="59"/>
    </row>
    <row r="272" spans="1:23" ht="10.5" customHeight="1">
      <c r="B272" s="14"/>
      <c r="C272" s="25"/>
      <c r="D272" s="25"/>
      <c r="E272" s="26"/>
      <c r="F272" s="21"/>
      <c r="G272" s="37" t="s">
        <v>31</v>
      </c>
      <c r="H272" s="22"/>
      <c r="I272" s="41">
        <f>SUM(F280:H280)</f>
        <v>6169.5</v>
      </c>
      <c r="J272" s="43"/>
      <c r="K272" s="41">
        <f>SUM(F265:H265)</f>
        <v>6186</v>
      </c>
      <c r="L272" s="43"/>
      <c r="M272" s="41">
        <f>SUM(F266:H266)</f>
        <v>6189</v>
      </c>
      <c r="N272" s="45">
        <f t="shared" si="66"/>
        <v>1.0031607099440798</v>
      </c>
      <c r="O272" s="45">
        <f t="shared" si="67"/>
        <v>1.0004849660523762</v>
      </c>
      <c r="P272" s="33"/>
      <c r="Q272" s="33"/>
      <c r="R272" s="33"/>
      <c r="S272" s="33"/>
      <c r="T272" s="33"/>
      <c r="U272" s="33"/>
      <c r="V272" s="33"/>
      <c r="W272" s="59"/>
    </row>
    <row r="273" spans="1:23" ht="10.5" customHeight="1">
      <c r="B273" s="14"/>
      <c r="C273" s="21"/>
      <c r="D273" s="21"/>
      <c r="E273" s="26"/>
      <c r="F273" s="21"/>
      <c r="G273" s="72" t="s">
        <v>45</v>
      </c>
      <c r="H273" s="73"/>
      <c r="I273" s="74">
        <f>SUM(F280:I280)</f>
        <v>8288</v>
      </c>
      <c r="J273" s="75"/>
      <c r="K273" s="74">
        <f>SUM(F265:I265)</f>
        <v>8310</v>
      </c>
      <c r="L273" s="75"/>
      <c r="M273" s="74">
        <f>SUM(F266:I266)</f>
        <v>8314</v>
      </c>
      <c r="N273" s="76">
        <f>M273/I273</f>
        <v>1.0031370656370657</v>
      </c>
      <c r="O273" s="76">
        <f>M273/K273</f>
        <v>1.0004813477737666</v>
      </c>
      <c r="P273" s="33"/>
      <c r="Q273" s="33"/>
      <c r="R273" s="33"/>
      <c r="S273" s="33"/>
      <c r="T273" s="33"/>
      <c r="U273" s="33"/>
      <c r="V273" s="33"/>
      <c r="W273" s="60"/>
    </row>
    <row r="274" spans="1:23" ht="10.5" customHeight="1">
      <c r="B274" s="14"/>
      <c r="C274" s="21"/>
      <c r="D274" s="21"/>
      <c r="E274" s="26"/>
      <c r="F274" s="21"/>
      <c r="G274" s="37" t="s">
        <v>5</v>
      </c>
      <c r="H274" s="22"/>
      <c r="I274" s="41">
        <f>SUM(I280:M280)</f>
        <v>10902.5</v>
      </c>
      <c r="J274" s="43"/>
      <c r="K274" s="41">
        <f>SUM(I265:M265)</f>
        <v>10930</v>
      </c>
      <c r="L274" s="43"/>
      <c r="M274" s="41">
        <f>SUM(I266:M266)</f>
        <v>10935</v>
      </c>
      <c r="N274" s="45">
        <f t="shared" si="66"/>
        <v>1.002980967667966</v>
      </c>
      <c r="O274" s="45">
        <f t="shared" si="67"/>
        <v>1.0004574565416287</v>
      </c>
      <c r="P274" s="33"/>
      <c r="Q274" s="33"/>
      <c r="R274" s="33"/>
      <c r="S274" s="33"/>
      <c r="T274" s="33"/>
      <c r="U274" s="33"/>
      <c r="V274" s="33"/>
      <c r="W274" s="61"/>
    </row>
    <row r="275" spans="1:23" ht="10.5" customHeight="1">
      <c r="B275" s="14"/>
      <c r="C275" s="21"/>
      <c r="D275" s="21"/>
      <c r="E275" s="26"/>
      <c r="F275" s="21"/>
      <c r="G275" s="37" t="s">
        <v>23</v>
      </c>
      <c r="H275" s="22"/>
      <c r="I275" s="41">
        <f>SUM(I280:N280)</f>
        <v>13176</v>
      </c>
      <c r="J275" s="43"/>
      <c r="K275" s="41">
        <f>SUM(I265:N265)</f>
        <v>13209</v>
      </c>
      <c r="L275" s="43"/>
      <c r="M275" s="41">
        <f>SUM(I266:N266)</f>
        <v>13215</v>
      </c>
      <c r="N275" s="45">
        <f t="shared" si="66"/>
        <v>1.0029599271402549</v>
      </c>
      <c r="O275" s="45">
        <f t="shared" si="67"/>
        <v>1.0004542357483535</v>
      </c>
      <c r="P275" s="33"/>
      <c r="Q275" s="33"/>
      <c r="R275" s="33"/>
      <c r="S275" s="33"/>
      <c r="T275" s="33"/>
      <c r="U275" s="33"/>
      <c r="V275" s="33"/>
      <c r="W275" s="61"/>
    </row>
    <row r="276" spans="1:23" ht="10.5" customHeight="1">
      <c r="B276" s="14"/>
      <c r="C276" s="21"/>
      <c r="D276" s="21"/>
      <c r="E276" s="26"/>
      <c r="F276" s="21"/>
      <c r="G276" s="36" t="s">
        <v>38</v>
      </c>
      <c r="H276" s="22"/>
      <c r="I276" s="41">
        <f>SUM(J280:M280)</f>
        <v>8784</v>
      </c>
      <c r="J276" s="43"/>
      <c r="K276" s="41">
        <f>SUM(J265:M265)</f>
        <v>8806</v>
      </c>
      <c r="L276" s="43"/>
      <c r="M276" s="41">
        <f>SUM(J266:M266)</f>
        <v>8810</v>
      </c>
      <c r="N276" s="45">
        <f t="shared" si="66"/>
        <v>1.0029599271402549</v>
      </c>
      <c r="O276" s="45">
        <f t="shared" si="67"/>
        <v>1.0004542357483535</v>
      </c>
      <c r="P276" s="33"/>
      <c r="Q276" s="33"/>
      <c r="R276" s="33"/>
      <c r="S276" s="33"/>
      <c r="T276" s="33"/>
      <c r="U276" s="33"/>
      <c r="V276" s="33"/>
      <c r="W276" s="61"/>
    </row>
    <row r="277" spans="1:23" ht="10.5" customHeight="1">
      <c r="B277" s="14"/>
      <c r="C277" s="21"/>
      <c r="D277" s="21"/>
      <c r="E277" s="26"/>
      <c r="F277" s="21"/>
      <c r="G277" s="36" t="s">
        <v>39</v>
      </c>
      <c r="H277" s="22"/>
      <c r="I277" s="41">
        <f>SUM(J280:N280)</f>
        <v>11057.5</v>
      </c>
      <c r="J277" s="43"/>
      <c r="K277" s="41">
        <f>SUM(J265:N265)</f>
        <v>11085</v>
      </c>
      <c r="L277" s="43"/>
      <c r="M277" s="41">
        <f>SUM(J266:N266)</f>
        <v>11090</v>
      </c>
      <c r="N277" s="45">
        <f t="shared" si="66"/>
        <v>1.0029391815509836</v>
      </c>
      <c r="O277" s="45">
        <f t="shared" si="67"/>
        <v>1.0004510599909788</v>
      </c>
      <c r="P277" s="26"/>
      <c r="Q277" s="26"/>
      <c r="R277" s="26"/>
      <c r="S277" s="26"/>
      <c r="T277" s="26"/>
      <c r="U277" s="26"/>
      <c r="V277" s="26"/>
      <c r="W277" s="60"/>
    </row>
    <row r="278" spans="1:23" ht="10.5" customHeight="1">
      <c r="B278" s="15" t="s">
        <v>2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7"/>
      <c r="Q278" s="27"/>
      <c r="R278" s="27"/>
      <c r="S278" s="27"/>
      <c r="T278" s="27"/>
      <c r="U278" s="27"/>
      <c r="V278" s="27"/>
      <c r="W278" s="57"/>
    </row>
    <row r="279" spans="1:23" ht="10.5" customHeight="1">
      <c r="B279" s="16" t="s">
        <v>40</v>
      </c>
      <c r="C279" s="27">
        <f t="shared" ref="C279:O280" si="68">AVERAGE(C254:C263)</f>
        <v>1931.5</v>
      </c>
      <c r="D279" s="27">
        <f t="shared" si="68"/>
        <v>1962.5</v>
      </c>
      <c r="E279" s="27">
        <f t="shared" si="68"/>
        <v>1993.5</v>
      </c>
      <c r="F279" s="27">
        <f t="shared" si="68"/>
        <v>2024.5</v>
      </c>
      <c r="G279" s="27">
        <f t="shared" si="68"/>
        <v>2055.5</v>
      </c>
      <c r="H279" s="27">
        <f t="shared" si="68"/>
        <v>2086.5</v>
      </c>
      <c r="I279" s="27">
        <f t="shared" si="68"/>
        <v>2117.5</v>
      </c>
      <c r="J279" s="27">
        <f t="shared" si="68"/>
        <v>2148.5</v>
      </c>
      <c r="K279" s="27">
        <f t="shared" si="68"/>
        <v>2179.5</v>
      </c>
      <c r="L279" s="27">
        <f t="shared" si="68"/>
        <v>2210.5</v>
      </c>
      <c r="M279" s="27">
        <f t="shared" si="68"/>
        <v>2241.5</v>
      </c>
      <c r="N279" s="27">
        <f t="shared" si="68"/>
        <v>2272.5</v>
      </c>
      <c r="O279" s="46">
        <f t="shared" si="68"/>
        <v>25224</v>
      </c>
      <c r="P279" s="27"/>
      <c r="Q279" s="27"/>
      <c r="R279" s="27"/>
      <c r="S279" s="27"/>
      <c r="T279" s="27"/>
      <c r="U279" s="27"/>
      <c r="V279" s="27"/>
      <c r="W279" s="57"/>
    </row>
    <row r="280" spans="1:23" ht="10.5" customHeight="1">
      <c r="B280" s="16" t="s">
        <v>41</v>
      </c>
      <c r="C280" s="27">
        <f t="shared" si="68"/>
        <v>1932.5</v>
      </c>
      <c r="D280" s="27">
        <f t="shared" si="68"/>
        <v>1963.5</v>
      </c>
      <c r="E280" s="27">
        <f t="shared" si="68"/>
        <v>1994.5</v>
      </c>
      <c r="F280" s="27">
        <f t="shared" si="68"/>
        <v>2025.5</v>
      </c>
      <c r="G280" s="27">
        <f t="shared" si="68"/>
        <v>2056.5</v>
      </c>
      <c r="H280" s="27">
        <f t="shared" si="68"/>
        <v>2087.5</v>
      </c>
      <c r="I280" s="27">
        <f t="shared" si="68"/>
        <v>2118.5</v>
      </c>
      <c r="J280" s="27">
        <f t="shared" si="68"/>
        <v>2149.5</v>
      </c>
      <c r="K280" s="27">
        <f t="shared" si="68"/>
        <v>2180.5</v>
      </c>
      <c r="L280" s="27">
        <f t="shared" si="68"/>
        <v>2211.5</v>
      </c>
      <c r="M280" s="27">
        <f t="shared" si="68"/>
        <v>2242.5</v>
      </c>
      <c r="N280" s="27">
        <f t="shared" si="68"/>
        <v>2273.5</v>
      </c>
      <c r="O280" s="46">
        <f t="shared" si="68"/>
        <v>25236</v>
      </c>
      <c r="P280" s="27"/>
      <c r="Q280" s="27"/>
      <c r="R280" s="27"/>
      <c r="S280" s="27"/>
      <c r="T280" s="27"/>
      <c r="U280" s="27"/>
      <c r="V280" s="27"/>
      <c r="W280" s="57"/>
    </row>
    <row r="281" spans="1:23" ht="10.5" customHeight="1">
      <c r="B281" s="1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31"/>
      <c r="O281" s="27"/>
      <c r="P281" s="26"/>
      <c r="Q281" s="26"/>
      <c r="R281" s="26"/>
      <c r="S281" s="26"/>
      <c r="T281" s="26"/>
      <c r="U281" s="26"/>
      <c r="V281" s="26"/>
      <c r="W281" s="57"/>
    </row>
    <row r="282" spans="1:23" ht="10.5" customHeight="1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30"/>
      <c r="Q282" s="30"/>
      <c r="R282" s="30"/>
      <c r="S282" s="30"/>
      <c r="T282" s="30"/>
      <c r="U282" s="30"/>
      <c r="V282" s="30"/>
      <c r="W282" s="57"/>
    </row>
    <row r="283" spans="1:23" ht="10.5" customHeight="1">
      <c r="B283" s="18" t="s">
        <v>30</v>
      </c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30" t="s">
        <v>9</v>
      </c>
      <c r="P283" s="30"/>
      <c r="Q283" s="30"/>
      <c r="R283" s="30"/>
      <c r="S283" s="30"/>
      <c r="T283" s="30"/>
      <c r="U283" s="30"/>
      <c r="V283" s="30"/>
      <c r="W283" s="57"/>
    </row>
    <row r="284" spans="1:23" ht="10.5" customHeight="1">
      <c r="B284" s="17"/>
      <c r="C284" s="22" t="s">
        <v>18</v>
      </c>
      <c r="D284" s="22" t="s">
        <v>6</v>
      </c>
      <c r="E284" s="22" t="s">
        <v>0</v>
      </c>
      <c r="F284" s="22" t="s">
        <v>10</v>
      </c>
      <c r="G284" s="22" t="s">
        <v>7</v>
      </c>
      <c r="H284" s="22" t="s">
        <v>12</v>
      </c>
      <c r="I284" s="22" t="s">
        <v>20</v>
      </c>
      <c r="J284" s="22" t="s">
        <v>21</v>
      </c>
      <c r="K284" s="22" t="s">
        <v>3</v>
      </c>
      <c r="L284" s="22" t="s">
        <v>8</v>
      </c>
      <c r="M284" s="22" t="s">
        <v>1</v>
      </c>
      <c r="N284" s="22" t="s">
        <v>19</v>
      </c>
      <c r="O284" s="22" t="s">
        <v>22</v>
      </c>
      <c r="P284" s="30"/>
      <c r="Q284" s="30"/>
      <c r="R284" s="30"/>
      <c r="S284" s="30"/>
      <c r="T284" s="30"/>
      <c r="U284" s="30"/>
      <c r="V284" s="30"/>
      <c r="W284" s="57"/>
    </row>
    <row r="285" spans="1:23" ht="10.5" customHeight="1">
      <c r="A285" s="5">
        <f t="shared" ref="A285:A314" si="69">B285</f>
        <v>33239</v>
      </c>
      <c r="B285" s="11">
        <v>33239</v>
      </c>
      <c r="C285" s="30">
        <v>2281</v>
      </c>
      <c r="D285" s="30">
        <f>C285+30</f>
        <v>2311</v>
      </c>
      <c r="E285" s="30">
        <f t="shared" ref="E285:N285" si="70">D285+30</f>
        <v>2341</v>
      </c>
      <c r="F285" s="30">
        <f t="shared" si="70"/>
        <v>2371</v>
      </c>
      <c r="G285" s="30">
        <f t="shared" si="70"/>
        <v>2401</v>
      </c>
      <c r="H285" s="30">
        <f t="shared" si="70"/>
        <v>2431</v>
      </c>
      <c r="I285" s="30">
        <f t="shared" si="70"/>
        <v>2461</v>
      </c>
      <c r="J285" s="30">
        <f t="shared" si="70"/>
        <v>2491</v>
      </c>
      <c r="K285" s="30">
        <f t="shared" si="70"/>
        <v>2521</v>
      </c>
      <c r="L285" s="30">
        <f t="shared" si="70"/>
        <v>2551</v>
      </c>
      <c r="M285" s="30">
        <f t="shared" si="70"/>
        <v>2581</v>
      </c>
      <c r="N285" s="30">
        <f t="shared" si="70"/>
        <v>2611</v>
      </c>
      <c r="O285" s="30">
        <f>SUM(C285:N285)</f>
        <v>29352</v>
      </c>
      <c r="P285" s="30"/>
      <c r="Q285" s="30"/>
      <c r="R285" s="30"/>
      <c r="S285" s="30"/>
      <c r="T285" s="30"/>
      <c r="U285" s="30"/>
      <c r="V285" s="30"/>
      <c r="W285" s="57"/>
    </row>
    <row r="286" spans="1:23" ht="10.5" customHeight="1">
      <c r="A286" s="5">
        <f t="shared" si="69"/>
        <v>33604</v>
      </c>
      <c r="B286" s="11">
        <v>33604</v>
      </c>
      <c r="C286" s="30">
        <v>2282</v>
      </c>
      <c r="D286" s="30">
        <f t="shared" ref="D286:N314" si="71">C286+30</f>
        <v>2312</v>
      </c>
      <c r="E286" s="30">
        <f t="shared" si="71"/>
        <v>2342</v>
      </c>
      <c r="F286" s="30">
        <f t="shared" si="71"/>
        <v>2372</v>
      </c>
      <c r="G286" s="30">
        <f t="shared" si="71"/>
        <v>2402</v>
      </c>
      <c r="H286" s="30">
        <f t="shared" si="71"/>
        <v>2432</v>
      </c>
      <c r="I286" s="30">
        <f t="shared" si="71"/>
        <v>2462</v>
      </c>
      <c r="J286" s="30">
        <f t="shared" si="71"/>
        <v>2492</v>
      </c>
      <c r="K286" s="30">
        <f t="shared" si="71"/>
        <v>2522</v>
      </c>
      <c r="L286" s="30">
        <f t="shared" si="71"/>
        <v>2552</v>
      </c>
      <c r="M286" s="30">
        <f t="shared" si="71"/>
        <v>2582</v>
      </c>
      <c r="N286" s="30">
        <f t="shared" si="71"/>
        <v>2612</v>
      </c>
      <c r="O286" s="30">
        <f>SUM(C286:N286)</f>
        <v>29364</v>
      </c>
      <c r="P286" s="30"/>
      <c r="Q286" s="30"/>
      <c r="R286" s="30"/>
      <c r="S286" s="30"/>
      <c r="T286" s="30"/>
      <c r="U286" s="30"/>
      <c r="V286" s="30"/>
      <c r="W286" s="57"/>
    </row>
    <row r="287" spans="1:23" ht="10.5" customHeight="1">
      <c r="A287" s="5">
        <f t="shared" si="69"/>
        <v>33970</v>
      </c>
      <c r="B287" s="11">
        <v>33970</v>
      </c>
      <c r="C287" s="30">
        <v>2283</v>
      </c>
      <c r="D287" s="30">
        <f t="shared" si="71"/>
        <v>2313</v>
      </c>
      <c r="E287" s="30">
        <f t="shared" si="71"/>
        <v>2343</v>
      </c>
      <c r="F287" s="30">
        <f t="shared" si="71"/>
        <v>2373</v>
      </c>
      <c r="G287" s="30">
        <f t="shared" si="71"/>
        <v>2403</v>
      </c>
      <c r="H287" s="30">
        <f t="shared" si="71"/>
        <v>2433</v>
      </c>
      <c r="I287" s="30">
        <f t="shared" si="71"/>
        <v>2463</v>
      </c>
      <c r="J287" s="30">
        <f t="shared" si="71"/>
        <v>2493</v>
      </c>
      <c r="K287" s="30">
        <f t="shared" si="71"/>
        <v>2523</v>
      </c>
      <c r="L287" s="30">
        <f t="shared" si="71"/>
        <v>2553</v>
      </c>
      <c r="M287" s="30">
        <f t="shared" si="71"/>
        <v>2583</v>
      </c>
      <c r="N287" s="30">
        <f t="shared" si="71"/>
        <v>2613</v>
      </c>
      <c r="O287" s="30">
        <f>SUM(C287:N287)</f>
        <v>29376</v>
      </c>
      <c r="P287" s="30"/>
      <c r="Q287" s="30"/>
      <c r="R287" s="30"/>
      <c r="S287" s="30"/>
      <c r="T287" s="30"/>
      <c r="U287" s="30"/>
      <c r="V287" s="30"/>
      <c r="W287" s="57"/>
    </row>
    <row r="288" spans="1:23" ht="10.5" customHeight="1">
      <c r="A288" s="5">
        <f t="shared" si="69"/>
        <v>34335</v>
      </c>
      <c r="B288" s="11">
        <v>34335</v>
      </c>
      <c r="C288" s="30">
        <v>2284</v>
      </c>
      <c r="D288" s="30">
        <f t="shared" si="71"/>
        <v>2314</v>
      </c>
      <c r="E288" s="30">
        <f t="shared" si="71"/>
        <v>2344</v>
      </c>
      <c r="F288" s="30">
        <f t="shared" si="71"/>
        <v>2374</v>
      </c>
      <c r="G288" s="30">
        <f t="shared" si="71"/>
        <v>2404</v>
      </c>
      <c r="H288" s="30">
        <f t="shared" si="71"/>
        <v>2434</v>
      </c>
      <c r="I288" s="30">
        <f t="shared" si="71"/>
        <v>2464</v>
      </c>
      <c r="J288" s="30">
        <f t="shared" si="71"/>
        <v>2494</v>
      </c>
      <c r="K288" s="30">
        <f t="shared" si="71"/>
        <v>2524</v>
      </c>
      <c r="L288" s="30">
        <f t="shared" si="71"/>
        <v>2554</v>
      </c>
      <c r="M288" s="30">
        <f t="shared" si="71"/>
        <v>2584</v>
      </c>
      <c r="N288" s="30">
        <f t="shared" si="71"/>
        <v>2614</v>
      </c>
      <c r="O288" s="30">
        <f>SUM(C288:N288)</f>
        <v>29388</v>
      </c>
      <c r="P288" s="30"/>
      <c r="Q288" s="30"/>
      <c r="R288" s="30"/>
      <c r="S288" s="30"/>
      <c r="T288" s="30"/>
      <c r="U288" s="30"/>
      <c r="V288" s="30"/>
      <c r="W288" s="57"/>
    </row>
    <row r="289" spans="1:23" ht="10.5" customHeight="1">
      <c r="A289" s="5">
        <f t="shared" si="69"/>
        <v>34700</v>
      </c>
      <c r="B289" s="11">
        <v>34700</v>
      </c>
      <c r="C289" s="30">
        <v>2285</v>
      </c>
      <c r="D289" s="30">
        <f t="shared" si="71"/>
        <v>2315</v>
      </c>
      <c r="E289" s="30">
        <f t="shared" si="71"/>
        <v>2345</v>
      </c>
      <c r="F289" s="30">
        <f t="shared" si="71"/>
        <v>2375</v>
      </c>
      <c r="G289" s="30">
        <f t="shared" si="71"/>
        <v>2405</v>
      </c>
      <c r="H289" s="30">
        <f t="shared" si="71"/>
        <v>2435</v>
      </c>
      <c r="I289" s="30">
        <f t="shared" si="71"/>
        <v>2465</v>
      </c>
      <c r="J289" s="30">
        <f t="shared" si="71"/>
        <v>2495</v>
      </c>
      <c r="K289" s="30">
        <f t="shared" si="71"/>
        <v>2525</v>
      </c>
      <c r="L289" s="30">
        <f t="shared" si="71"/>
        <v>2555</v>
      </c>
      <c r="M289" s="30">
        <f t="shared" si="71"/>
        <v>2585</v>
      </c>
      <c r="N289" s="30">
        <f t="shared" si="71"/>
        <v>2615</v>
      </c>
      <c r="O289" s="30">
        <f>SUM(C289:N289)</f>
        <v>29400</v>
      </c>
      <c r="P289" s="30"/>
      <c r="Q289" s="30"/>
      <c r="R289" s="30"/>
      <c r="S289" s="30"/>
      <c r="T289" s="30"/>
      <c r="U289" s="30"/>
      <c r="V289" s="30"/>
      <c r="W289" s="57"/>
    </row>
    <row r="290" spans="1:23" ht="10.5" customHeight="1">
      <c r="A290" s="5">
        <f t="shared" si="69"/>
        <v>35065</v>
      </c>
      <c r="B290" s="11">
        <v>35065</v>
      </c>
      <c r="C290" s="30">
        <v>2286</v>
      </c>
      <c r="D290" s="30">
        <f t="shared" si="71"/>
        <v>2316</v>
      </c>
      <c r="E290" s="30">
        <f t="shared" si="71"/>
        <v>2346</v>
      </c>
      <c r="F290" s="30">
        <f t="shared" si="71"/>
        <v>2376</v>
      </c>
      <c r="G290" s="30">
        <f t="shared" si="71"/>
        <v>2406</v>
      </c>
      <c r="H290" s="30">
        <f t="shared" si="71"/>
        <v>2436</v>
      </c>
      <c r="I290" s="30">
        <f t="shared" si="71"/>
        <v>2466</v>
      </c>
      <c r="J290" s="30">
        <f t="shared" si="71"/>
        <v>2496</v>
      </c>
      <c r="K290" s="30">
        <f t="shared" si="71"/>
        <v>2526</v>
      </c>
      <c r="L290" s="30">
        <f t="shared" si="71"/>
        <v>2556</v>
      </c>
      <c r="M290" s="30">
        <f t="shared" si="71"/>
        <v>2586</v>
      </c>
      <c r="N290" s="30">
        <f t="shared" si="71"/>
        <v>2616</v>
      </c>
      <c r="O290" s="30">
        <v>88.2</v>
      </c>
      <c r="P290" s="30"/>
      <c r="Q290" s="30"/>
      <c r="R290" s="30"/>
      <c r="S290" s="30"/>
      <c r="T290" s="30"/>
      <c r="U290" s="30"/>
      <c r="V290" s="30"/>
      <c r="W290" s="57"/>
    </row>
    <row r="291" spans="1:23" ht="10.5" customHeight="1">
      <c r="A291" s="5">
        <f t="shared" si="69"/>
        <v>35431</v>
      </c>
      <c r="B291" s="11">
        <v>35431</v>
      </c>
      <c r="C291" s="30">
        <v>2287</v>
      </c>
      <c r="D291" s="30">
        <f t="shared" si="71"/>
        <v>2317</v>
      </c>
      <c r="E291" s="30">
        <f t="shared" si="71"/>
        <v>2347</v>
      </c>
      <c r="F291" s="30">
        <f t="shared" si="71"/>
        <v>2377</v>
      </c>
      <c r="G291" s="30">
        <f t="shared" si="71"/>
        <v>2407</v>
      </c>
      <c r="H291" s="30">
        <f t="shared" si="71"/>
        <v>2437</v>
      </c>
      <c r="I291" s="30">
        <f t="shared" si="71"/>
        <v>2467</v>
      </c>
      <c r="J291" s="30">
        <f t="shared" si="71"/>
        <v>2497</v>
      </c>
      <c r="K291" s="30">
        <f t="shared" si="71"/>
        <v>2527</v>
      </c>
      <c r="L291" s="30">
        <f t="shared" si="71"/>
        <v>2557</v>
      </c>
      <c r="M291" s="30">
        <f t="shared" si="71"/>
        <v>2587</v>
      </c>
      <c r="N291" s="30">
        <f t="shared" si="71"/>
        <v>2617</v>
      </c>
      <c r="O291" s="30">
        <f t="shared" ref="O291:O314" si="72">SUM(C291:N291)</f>
        <v>29424</v>
      </c>
      <c r="P291" s="30"/>
      <c r="Q291" s="30"/>
      <c r="R291" s="30"/>
      <c r="S291" s="30"/>
      <c r="T291" s="30"/>
      <c r="U291" s="30"/>
      <c r="V291" s="30"/>
      <c r="W291" s="57"/>
    </row>
    <row r="292" spans="1:23" ht="10.5" customHeight="1">
      <c r="A292" s="5">
        <f t="shared" si="69"/>
        <v>35796</v>
      </c>
      <c r="B292" s="11">
        <v>35796</v>
      </c>
      <c r="C292" s="30">
        <v>2288</v>
      </c>
      <c r="D292" s="30">
        <f t="shared" si="71"/>
        <v>2318</v>
      </c>
      <c r="E292" s="30">
        <f t="shared" si="71"/>
        <v>2348</v>
      </c>
      <c r="F292" s="30">
        <f t="shared" si="71"/>
        <v>2378</v>
      </c>
      <c r="G292" s="30">
        <f t="shared" si="71"/>
        <v>2408</v>
      </c>
      <c r="H292" s="30">
        <f t="shared" si="71"/>
        <v>2438</v>
      </c>
      <c r="I292" s="30">
        <f t="shared" si="71"/>
        <v>2468</v>
      </c>
      <c r="J292" s="30">
        <f t="shared" si="71"/>
        <v>2498</v>
      </c>
      <c r="K292" s="30">
        <f t="shared" si="71"/>
        <v>2528</v>
      </c>
      <c r="L292" s="30">
        <f t="shared" si="71"/>
        <v>2558</v>
      </c>
      <c r="M292" s="30">
        <f t="shared" si="71"/>
        <v>2588</v>
      </c>
      <c r="N292" s="30">
        <f t="shared" si="71"/>
        <v>2618</v>
      </c>
      <c r="O292" s="30">
        <f t="shared" si="72"/>
        <v>29436</v>
      </c>
      <c r="P292" s="30"/>
      <c r="Q292" s="30"/>
      <c r="R292" s="30"/>
      <c r="S292" s="30"/>
      <c r="T292" s="30"/>
      <c r="U292" s="30"/>
      <c r="V292" s="30"/>
      <c r="W292" s="57"/>
    </row>
    <row r="293" spans="1:23" ht="10.5" customHeight="1">
      <c r="A293" s="5">
        <f t="shared" si="69"/>
        <v>36161</v>
      </c>
      <c r="B293" s="11">
        <v>36161</v>
      </c>
      <c r="C293" s="30">
        <v>2289</v>
      </c>
      <c r="D293" s="30">
        <f t="shared" si="71"/>
        <v>2319</v>
      </c>
      <c r="E293" s="30">
        <f t="shared" si="71"/>
        <v>2349</v>
      </c>
      <c r="F293" s="30">
        <f t="shared" si="71"/>
        <v>2379</v>
      </c>
      <c r="G293" s="30">
        <f t="shared" si="71"/>
        <v>2409</v>
      </c>
      <c r="H293" s="30">
        <f t="shared" si="71"/>
        <v>2439</v>
      </c>
      <c r="I293" s="30">
        <f t="shared" si="71"/>
        <v>2469</v>
      </c>
      <c r="J293" s="30">
        <f t="shared" si="71"/>
        <v>2499</v>
      </c>
      <c r="K293" s="30">
        <f t="shared" si="71"/>
        <v>2529</v>
      </c>
      <c r="L293" s="30">
        <f t="shared" si="71"/>
        <v>2559</v>
      </c>
      <c r="M293" s="30">
        <f t="shared" si="71"/>
        <v>2589</v>
      </c>
      <c r="N293" s="30">
        <f t="shared" si="71"/>
        <v>2619</v>
      </c>
      <c r="O293" s="30">
        <f t="shared" si="72"/>
        <v>29448</v>
      </c>
      <c r="P293" s="30"/>
      <c r="Q293" s="30"/>
      <c r="R293" s="30"/>
      <c r="S293" s="30"/>
      <c r="T293" s="30"/>
      <c r="U293" s="30"/>
      <c r="V293" s="30"/>
      <c r="W293" s="57"/>
    </row>
    <row r="294" spans="1:23" ht="10.5" customHeight="1">
      <c r="A294" s="5">
        <f t="shared" si="69"/>
        <v>36526</v>
      </c>
      <c r="B294" s="11">
        <v>36526</v>
      </c>
      <c r="C294" s="30">
        <v>2290</v>
      </c>
      <c r="D294" s="30">
        <f t="shared" si="71"/>
        <v>2320</v>
      </c>
      <c r="E294" s="30">
        <f t="shared" si="71"/>
        <v>2350</v>
      </c>
      <c r="F294" s="30">
        <f t="shared" si="71"/>
        <v>2380</v>
      </c>
      <c r="G294" s="30">
        <f t="shared" si="71"/>
        <v>2410</v>
      </c>
      <c r="H294" s="30">
        <f t="shared" si="71"/>
        <v>2440</v>
      </c>
      <c r="I294" s="30">
        <f t="shared" si="71"/>
        <v>2470</v>
      </c>
      <c r="J294" s="30">
        <f t="shared" si="71"/>
        <v>2500</v>
      </c>
      <c r="K294" s="30">
        <f t="shared" si="71"/>
        <v>2530</v>
      </c>
      <c r="L294" s="30">
        <f t="shared" si="71"/>
        <v>2560</v>
      </c>
      <c r="M294" s="30">
        <f t="shared" si="71"/>
        <v>2590</v>
      </c>
      <c r="N294" s="30">
        <f t="shared" si="71"/>
        <v>2620</v>
      </c>
      <c r="O294" s="30">
        <f t="shared" si="72"/>
        <v>29460</v>
      </c>
      <c r="P294" s="30"/>
      <c r="Q294" s="30"/>
      <c r="R294" s="30"/>
      <c r="S294" s="30"/>
      <c r="T294" s="30"/>
      <c r="U294" s="30"/>
      <c r="V294" s="30"/>
      <c r="W294" s="57"/>
    </row>
    <row r="295" spans="1:23" ht="10.5" customHeight="1">
      <c r="A295" s="5">
        <f t="shared" si="69"/>
        <v>36892</v>
      </c>
      <c r="B295" s="11">
        <v>36892</v>
      </c>
      <c r="C295" s="30">
        <v>2291</v>
      </c>
      <c r="D295" s="30">
        <f t="shared" si="71"/>
        <v>2321</v>
      </c>
      <c r="E295" s="30">
        <f t="shared" si="71"/>
        <v>2351</v>
      </c>
      <c r="F295" s="30">
        <f t="shared" si="71"/>
        <v>2381</v>
      </c>
      <c r="G295" s="30">
        <f t="shared" si="71"/>
        <v>2411</v>
      </c>
      <c r="H295" s="30">
        <f t="shared" si="71"/>
        <v>2441</v>
      </c>
      <c r="I295" s="30">
        <f t="shared" si="71"/>
        <v>2471</v>
      </c>
      <c r="J295" s="30">
        <f t="shared" si="71"/>
        <v>2501</v>
      </c>
      <c r="K295" s="30">
        <f t="shared" si="71"/>
        <v>2531</v>
      </c>
      <c r="L295" s="30">
        <f t="shared" si="71"/>
        <v>2561</v>
      </c>
      <c r="M295" s="30">
        <f t="shared" si="71"/>
        <v>2591</v>
      </c>
      <c r="N295" s="30">
        <f t="shared" si="71"/>
        <v>2621</v>
      </c>
      <c r="O295" s="30">
        <f t="shared" si="72"/>
        <v>29472</v>
      </c>
      <c r="P295" s="30"/>
      <c r="Q295" s="30"/>
      <c r="R295" s="30"/>
      <c r="S295" s="30"/>
      <c r="T295" s="30"/>
      <c r="U295" s="30"/>
      <c r="V295" s="30"/>
      <c r="W295" s="57"/>
    </row>
    <row r="296" spans="1:23" ht="10.5" customHeight="1">
      <c r="A296" s="5">
        <f t="shared" si="69"/>
        <v>37257</v>
      </c>
      <c r="B296" s="11">
        <v>37257</v>
      </c>
      <c r="C296" s="30">
        <v>2292</v>
      </c>
      <c r="D296" s="30">
        <f t="shared" si="71"/>
        <v>2322</v>
      </c>
      <c r="E296" s="30">
        <f t="shared" si="71"/>
        <v>2352</v>
      </c>
      <c r="F296" s="30">
        <f t="shared" si="71"/>
        <v>2382</v>
      </c>
      <c r="G296" s="30">
        <f t="shared" si="71"/>
        <v>2412</v>
      </c>
      <c r="H296" s="30">
        <f t="shared" si="71"/>
        <v>2442</v>
      </c>
      <c r="I296" s="30">
        <f t="shared" si="71"/>
        <v>2472</v>
      </c>
      <c r="J296" s="30">
        <f t="shared" si="71"/>
        <v>2502</v>
      </c>
      <c r="K296" s="30">
        <f t="shared" si="71"/>
        <v>2532</v>
      </c>
      <c r="L296" s="30">
        <f t="shared" si="71"/>
        <v>2562</v>
      </c>
      <c r="M296" s="30">
        <f t="shared" si="71"/>
        <v>2592</v>
      </c>
      <c r="N296" s="30">
        <f t="shared" si="71"/>
        <v>2622</v>
      </c>
      <c r="O296" s="30">
        <f t="shared" si="72"/>
        <v>29484</v>
      </c>
      <c r="P296" s="30"/>
      <c r="Q296" s="30"/>
      <c r="R296" s="30"/>
      <c r="S296" s="30"/>
      <c r="T296" s="30"/>
      <c r="U296" s="30"/>
      <c r="V296" s="30"/>
      <c r="W296" s="57"/>
    </row>
    <row r="297" spans="1:23" ht="10.5" customHeight="1">
      <c r="A297" s="5">
        <f t="shared" si="69"/>
        <v>37622</v>
      </c>
      <c r="B297" s="11">
        <v>37622</v>
      </c>
      <c r="C297" s="30">
        <v>2293</v>
      </c>
      <c r="D297" s="30">
        <f t="shared" si="71"/>
        <v>2323</v>
      </c>
      <c r="E297" s="30">
        <f t="shared" si="71"/>
        <v>2353</v>
      </c>
      <c r="F297" s="30">
        <f t="shared" si="71"/>
        <v>2383</v>
      </c>
      <c r="G297" s="30">
        <f t="shared" si="71"/>
        <v>2413</v>
      </c>
      <c r="H297" s="30">
        <f t="shared" si="71"/>
        <v>2443</v>
      </c>
      <c r="I297" s="30">
        <f t="shared" si="71"/>
        <v>2473</v>
      </c>
      <c r="J297" s="30">
        <f t="shared" si="71"/>
        <v>2503</v>
      </c>
      <c r="K297" s="30">
        <f t="shared" si="71"/>
        <v>2533</v>
      </c>
      <c r="L297" s="30">
        <f t="shared" si="71"/>
        <v>2563</v>
      </c>
      <c r="M297" s="30">
        <f t="shared" si="71"/>
        <v>2593</v>
      </c>
      <c r="N297" s="30">
        <f t="shared" si="71"/>
        <v>2623</v>
      </c>
      <c r="O297" s="30">
        <f t="shared" si="72"/>
        <v>29496</v>
      </c>
      <c r="P297" s="30"/>
      <c r="Q297" s="30"/>
      <c r="R297" s="30"/>
      <c r="S297" s="30"/>
      <c r="T297" s="30"/>
      <c r="U297" s="30"/>
      <c r="V297" s="30"/>
      <c r="W297" s="57"/>
    </row>
    <row r="298" spans="1:23" ht="10.5" customHeight="1">
      <c r="A298" s="5">
        <f t="shared" si="69"/>
        <v>37987</v>
      </c>
      <c r="B298" s="11">
        <v>37987</v>
      </c>
      <c r="C298" s="30">
        <v>2294</v>
      </c>
      <c r="D298" s="30">
        <f t="shared" si="71"/>
        <v>2324</v>
      </c>
      <c r="E298" s="30">
        <f t="shared" si="71"/>
        <v>2354</v>
      </c>
      <c r="F298" s="30">
        <f t="shared" si="71"/>
        <v>2384</v>
      </c>
      <c r="G298" s="30">
        <f t="shared" si="71"/>
        <v>2414</v>
      </c>
      <c r="H298" s="30">
        <f t="shared" si="71"/>
        <v>2444</v>
      </c>
      <c r="I298" s="30">
        <f t="shared" si="71"/>
        <v>2474</v>
      </c>
      <c r="J298" s="30">
        <f t="shared" si="71"/>
        <v>2504</v>
      </c>
      <c r="K298" s="30">
        <f t="shared" si="71"/>
        <v>2534</v>
      </c>
      <c r="L298" s="30">
        <f t="shared" si="71"/>
        <v>2564</v>
      </c>
      <c r="M298" s="30">
        <f t="shared" si="71"/>
        <v>2594</v>
      </c>
      <c r="N298" s="30">
        <f t="shared" si="71"/>
        <v>2624</v>
      </c>
      <c r="O298" s="30">
        <f t="shared" si="72"/>
        <v>29508</v>
      </c>
      <c r="P298" s="30"/>
      <c r="Q298" s="30"/>
      <c r="R298" s="30"/>
      <c r="S298" s="30"/>
      <c r="T298" s="30"/>
      <c r="U298" s="30"/>
      <c r="V298" s="30"/>
      <c r="W298" s="57"/>
    </row>
    <row r="299" spans="1:23" ht="10.5" customHeight="1">
      <c r="A299" s="5">
        <f t="shared" si="69"/>
        <v>38353</v>
      </c>
      <c r="B299" s="11">
        <v>38353</v>
      </c>
      <c r="C299" s="30">
        <v>2295</v>
      </c>
      <c r="D299" s="30">
        <f t="shared" si="71"/>
        <v>2325</v>
      </c>
      <c r="E299" s="30">
        <f t="shared" si="71"/>
        <v>2355</v>
      </c>
      <c r="F299" s="30">
        <f t="shared" si="71"/>
        <v>2385</v>
      </c>
      <c r="G299" s="30">
        <f t="shared" si="71"/>
        <v>2415</v>
      </c>
      <c r="H299" s="30">
        <f t="shared" si="71"/>
        <v>2445</v>
      </c>
      <c r="I299" s="30">
        <f t="shared" si="71"/>
        <v>2475</v>
      </c>
      <c r="J299" s="30">
        <f t="shared" si="71"/>
        <v>2505</v>
      </c>
      <c r="K299" s="30">
        <f t="shared" si="71"/>
        <v>2535</v>
      </c>
      <c r="L299" s="30">
        <f t="shared" si="71"/>
        <v>2565</v>
      </c>
      <c r="M299" s="30">
        <f t="shared" si="71"/>
        <v>2595</v>
      </c>
      <c r="N299" s="30">
        <f t="shared" si="71"/>
        <v>2625</v>
      </c>
      <c r="O299" s="30">
        <f t="shared" si="72"/>
        <v>29520</v>
      </c>
      <c r="P299" s="30"/>
      <c r="Q299" s="30"/>
      <c r="R299" s="30"/>
      <c r="S299" s="30"/>
      <c r="T299" s="30"/>
      <c r="U299" s="30"/>
      <c r="V299" s="30"/>
      <c r="W299" s="57"/>
    </row>
    <row r="300" spans="1:23" ht="10.5" customHeight="1">
      <c r="A300" s="5">
        <f t="shared" si="69"/>
        <v>38718</v>
      </c>
      <c r="B300" s="11">
        <v>38718</v>
      </c>
      <c r="C300" s="30">
        <v>2296</v>
      </c>
      <c r="D300" s="30">
        <f t="shared" si="71"/>
        <v>2326</v>
      </c>
      <c r="E300" s="30">
        <f t="shared" si="71"/>
        <v>2356</v>
      </c>
      <c r="F300" s="30">
        <f t="shared" si="71"/>
        <v>2386</v>
      </c>
      <c r="G300" s="30">
        <f t="shared" si="71"/>
        <v>2416</v>
      </c>
      <c r="H300" s="30">
        <f t="shared" si="71"/>
        <v>2446</v>
      </c>
      <c r="I300" s="30">
        <f t="shared" si="71"/>
        <v>2476</v>
      </c>
      <c r="J300" s="30">
        <f t="shared" si="71"/>
        <v>2506</v>
      </c>
      <c r="K300" s="30">
        <f t="shared" si="71"/>
        <v>2536</v>
      </c>
      <c r="L300" s="30">
        <f t="shared" si="71"/>
        <v>2566</v>
      </c>
      <c r="M300" s="30">
        <f t="shared" si="71"/>
        <v>2596</v>
      </c>
      <c r="N300" s="30">
        <f t="shared" si="71"/>
        <v>2626</v>
      </c>
      <c r="O300" s="30">
        <f t="shared" si="72"/>
        <v>29532</v>
      </c>
      <c r="P300" s="30"/>
      <c r="Q300" s="30"/>
      <c r="R300" s="30"/>
      <c r="S300" s="30"/>
      <c r="T300" s="30"/>
      <c r="U300" s="30"/>
      <c r="V300" s="30"/>
      <c r="W300" s="57"/>
    </row>
    <row r="301" spans="1:23" ht="10.5" customHeight="1">
      <c r="A301" s="5">
        <f t="shared" si="69"/>
        <v>39083</v>
      </c>
      <c r="B301" s="11">
        <v>39083</v>
      </c>
      <c r="C301" s="30">
        <v>2297</v>
      </c>
      <c r="D301" s="30">
        <f t="shared" si="71"/>
        <v>2327</v>
      </c>
      <c r="E301" s="30">
        <f t="shared" si="71"/>
        <v>2357</v>
      </c>
      <c r="F301" s="30">
        <f t="shared" si="71"/>
        <v>2387</v>
      </c>
      <c r="G301" s="30">
        <f t="shared" si="71"/>
        <v>2417</v>
      </c>
      <c r="H301" s="30">
        <f t="shared" si="71"/>
        <v>2447</v>
      </c>
      <c r="I301" s="30">
        <f t="shared" si="71"/>
        <v>2477</v>
      </c>
      <c r="J301" s="30">
        <f t="shared" si="71"/>
        <v>2507</v>
      </c>
      <c r="K301" s="30">
        <f t="shared" si="71"/>
        <v>2537</v>
      </c>
      <c r="L301" s="30">
        <f t="shared" si="71"/>
        <v>2567</v>
      </c>
      <c r="M301" s="30">
        <f t="shared" si="71"/>
        <v>2597</v>
      </c>
      <c r="N301" s="30">
        <f t="shared" si="71"/>
        <v>2627</v>
      </c>
      <c r="O301" s="30">
        <f t="shared" si="72"/>
        <v>29544</v>
      </c>
      <c r="P301" s="30"/>
      <c r="Q301" s="30"/>
      <c r="R301" s="30"/>
      <c r="S301" s="30"/>
      <c r="T301" s="30"/>
      <c r="U301" s="30"/>
      <c r="V301" s="30"/>
      <c r="W301" s="57"/>
    </row>
    <row r="302" spans="1:23" ht="10.5" customHeight="1">
      <c r="A302" s="5">
        <f t="shared" si="69"/>
        <v>39448</v>
      </c>
      <c r="B302" s="11">
        <v>39448</v>
      </c>
      <c r="C302" s="30">
        <v>2298</v>
      </c>
      <c r="D302" s="30">
        <f t="shared" si="71"/>
        <v>2328</v>
      </c>
      <c r="E302" s="30">
        <f t="shared" si="71"/>
        <v>2358</v>
      </c>
      <c r="F302" s="30">
        <f t="shared" si="71"/>
        <v>2388</v>
      </c>
      <c r="G302" s="30">
        <f t="shared" si="71"/>
        <v>2418</v>
      </c>
      <c r="H302" s="30">
        <f t="shared" si="71"/>
        <v>2448</v>
      </c>
      <c r="I302" s="30">
        <f t="shared" si="71"/>
        <v>2478</v>
      </c>
      <c r="J302" s="30">
        <f t="shared" si="71"/>
        <v>2508</v>
      </c>
      <c r="K302" s="30">
        <f t="shared" si="71"/>
        <v>2538</v>
      </c>
      <c r="L302" s="30">
        <f t="shared" si="71"/>
        <v>2568</v>
      </c>
      <c r="M302" s="30">
        <f t="shared" si="71"/>
        <v>2598</v>
      </c>
      <c r="N302" s="30">
        <f t="shared" si="71"/>
        <v>2628</v>
      </c>
      <c r="O302" s="30">
        <f t="shared" si="72"/>
        <v>29556</v>
      </c>
      <c r="P302" s="30"/>
      <c r="Q302" s="30"/>
      <c r="R302" s="30"/>
      <c r="S302" s="30"/>
      <c r="T302" s="30"/>
      <c r="U302" s="30"/>
      <c r="V302" s="30"/>
      <c r="W302" s="57"/>
    </row>
    <row r="303" spans="1:23" ht="10.5" customHeight="1">
      <c r="A303" s="5">
        <f t="shared" si="69"/>
        <v>39814</v>
      </c>
      <c r="B303" s="11">
        <v>39814</v>
      </c>
      <c r="C303" s="30">
        <v>2299</v>
      </c>
      <c r="D303" s="30">
        <f t="shared" si="71"/>
        <v>2329</v>
      </c>
      <c r="E303" s="30">
        <f t="shared" si="71"/>
        <v>2359</v>
      </c>
      <c r="F303" s="30">
        <f t="shared" si="71"/>
        <v>2389</v>
      </c>
      <c r="G303" s="30">
        <f t="shared" si="71"/>
        <v>2419</v>
      </c>
      <c r="H303" s="30">
        <f t="shared" si="71"/>
        <v>2449</v>
      </c>
      <c r="I303" s="30">
        <f t="shared" si="71"/>
        <v>2479</v>
      </c>
      <c r="J303" s="30">
        <f t="shared" si="71"/>
        <v>2509</v>
      </c>
      <c r="K303" s="30">
        <f t="shared" si="71"/>
        <v>2539</v>
      </c>
      <c r="L303" s="30">
        <f t="shared" si="71"/>
        <v>2569</v>
      </c>
      <c r="M303" s="30">
        <f t="shared" si="71"/>
        <v>2599</v>
      </c>
      <c r="N303" s="30">
        <f t="shared" si="71"/>
        <v>2629</v>
      </c>
      <c r="O303" s="30">
        <f t="shared" si="72"/>
        <v>29568</v>
      </c>
      <c r="P303" s="30"/>
      <c r="Q303" s="30"/>
      <c r="R303" s="30"/>
      <c r="S303" s="30"/>
      <c r="T303" s="30"/>
      <c r="U303" s="30"/>
      <c r="V303" s="30"/>
      <c r="W303" s="57"/>
    </row>
    <row r="304" spans="1:23" ht="10.5" customHeight="1">
      <c r="A304" s="5">
        <f t="shared" si="69"/>
        <v>40179</v>
      </c>
      <c r="B304" s="11">
        <v>40179</v>
      </c>
      <c r="C304" s="30">
        <v>2300</v>
      </c>
      <c r="D304" s="30">
        <f t="shared" si="71"/>
        <v>2330</v>
      </c>
      <c r="E304" s="30">
        <f t="shared" si="71"/>
        <v>2360</v>
      </c>
      <c r="F304" s="30">
        <f t="shared" si="71"/>
        <v>2390</v>
      </c>
      <c r="G304" s="30">
        <f t="shared" si="71"/>
        <v>2420</v>
      </c>
      <c r="H304" s="30">
        <f t="shared" si="71"/>
        <v>2450</v>
      </c>
      <c r="I304" s="30">
        <f t="shared" si="71"/>
        <v>2480</v>
      </c>
      <c r="J304" s="30">
        <f t="shared" si="71"/>
        <v>2510</v>
      </c>
      <c r="K304" s="30">
        <f t="shared" si="71"/>
        <v>2540</v>
      </c>
      <c r="L304" s="30">
        <f t="shared" si="71"/>
        <v>2570</v>
      </c>
      <c r="M304" s="30">
        <f t="shared" si="71"/>
        <v>2600</v>
      </c>
      <c r="N304" s="30">
        <f t="shared" si="71"/>
        <v>2630</v>
      </c>
      <c r="O304" s="30">
        <f t="shared" si="72"/>
        <v>29580</v>
      </c>
      <c r="P304" s="30"/>
      <c r="Q304" s="30"/>
      <c r="R304" s="30"/>
      <c r="S304" s="30"/>
      <c r="T304" s="30"/>
      <c r="U304" s="30"/>
      <c r="V304" s="30"/>
      <c r="W304" s="57"/>
    </row>
    <row r="305" spans="1:23" ht="10.5" customHeight="1">
      <c r="A305" s="5">
        <f t="shared" si="69"/>
        <v>40544</v>
      </c>
      <c r="B305" s="11">
        <v>40544</v>
      </c>
      <c r="C305" s="30">
        <v>2301</v>
      </c>
      <c r="D305" s="30">
        <f t="shared" si="71"/>
        <v>2331</v>
      </c>
      <c r="E305" s="30">
        <f t="shared" si="71"/>
        <v>2361</v>
      </c>
      <c r="F305" s="30">
        <f t="shared" si="71"/>
        <v>2391</v>
      </c>
      <c r="G305" s="30">
        <f t="shared" si="71"/>
        <v>2421</v>
      </c>
      <c r="H305" s="30">
        <f t="shared" si="71"/>
        <v>2451</v>
      </c>
      <c r="I305" s="30">
        <f t="shared" si="71"/>
        <v>2481</v>
      </c>
      <c r="J305" s="30">
        <f t="shared" si="71"/>
        <v>2511</v>
      </c>
      <c r="K305" s="30">
        <f t="shared" si="71"/>
        <v>2541</v>
      </c>
      <c r="L305" s="30">
        <f t="shared" si="71"/>
        <v>2571</v>
      </c>
      <c r="M305" s="30">
        <f t="shared" si="71"/>
        <v>2601</v>
      </c>
      <c r="N305" s="30">
        <f t="shared" si="71"/>
        <v>2631</v>
      </c>
      <c r="O305" s="30">
        <f t="shared" si="72"/>
        <v>29592</v>
      </c>
      <c r="P305" s="30"/>
      <c r="Q305" s="30"/>
      <c r="R305" s="30"/>
      <c r="S305" s="30"/>
      <c r="T305" s="30"/>
      <c r="U305" s="30"/>
      <c r="V305" s="30"/>
      <c r="W305" s="57"/>
    </row>
    <row r="306" spans="1:23" ht="10.5" customHeight="1">
      <c r="A306" s="5">
        <f t="shared" si="69"/>
        <v>40909</v>
      </c>
      <c r="B306" s="11">
        <v>40909</v>
      </c>
      <c r="C306" s="30">
        <v>2302</v>
      </c>
      <c r="D306" s="30">
        <f t="shared" si="71"/>
        <v>2332</v>
      </c>
      <c r="E306" s="30">
        <f t="shared" si="71"/>
        <v>2362</v>
      </c>
      <c r="F306" s="30">
        <f t="shared" si="71"/>
        <v>2392</v>
      </c>
      <c r="G306" s="30">
        <f t="shared" si="71"/>
        <v>2422</v>
      </c>
      <c r="H306" s="30">
        <f t="shared" si="71"/>
        <v>2452</v>
      </c>
      <c r="I306" s="30">
        <f t="shared" si="71"/>
        <v>2482</v>
      </c>
      <c r="J306" s="30">
        <f t="shared" si="71"/>
        <v>2512</v>
      </c>
      <c r="K306" s="30">
        <f t="shared" si="71"/>
        <v>2542</v>
      </c>
      <c r="L306" s="30">
        <f t="shared" si="71"/>
        <v>2572</v>
      </c>
      <c r="M306" s="30">
        <f t="shared" si="71"/>
        <v>2602</v>
      </c>
      <c r="N306" s="30">
        <f t="shared" si="71"/>
        <v>2632</v>
      </c>
      <c r="O306" s="30">
        <f t="shared" si="72"/>
        <v>29604</v>
      </c>
      <c r="P306" s="30"/>
      <c r="Q306" s="30"/>
      <c r="R306" s="30"/>
      <c r="S306" s="30"/>
      <c r="T306" s="30"/>
      <c r="U306" s="30"/>
      <c r="V306" s="30"/>
      <c r="W306" s="57"/>
    </row>
    <row r="307" spans="1:23" ht="10.5" customHeight="1">
      <c r="A307" s="5">
        <f t="shared" si="69"/>
        <v>41275</v>
      </c>
      <c r="B307" s="11">
        <v>41275</v>
      </c>
      <c r="C307" s="30">
        <v>2303</v>
      </c>
      <c r="D307" s="30">
        <f t="shared" si="71"/>
        <v>2333</v>
      </c>
      <c r="E307" s="30">
        <f t="shared" si="71"/>
        <v>2363</v>
      </c>
      <c r="F307" s="30">
        <f t="shared" si="71"/>
        <v>2393</v>
      </c>
      <c r="G307" s="30">
        <f t="shared" si="71"/>
        <v>2423</v>
      </c>
      <c r="H307" s="30">
        <f t="shared" si="71"/>
        <v>2453</v>
      </c>
      <c r="I307" s="30">
        <f t="shared" si="71"/>
        <v>2483</v>
      </c>
      <c r="J307" s="30">
        <f t="shared" si="71"/>
        <v>2513</v>
      </c>
      <c r="K307" s="30">
        <f t="shared" si="71"/>
        <v>2543</v>
      </c>
      <c r="L307" s="30">
        <f t="shared" si="71"/>
        <v>2573</v>
      </c>
      <c r="M307" s="30">
        <f t="shared" si="71"/>
        <v>2603</v>
      </c>
      <c r="N307" s="30">
        <f t="shared" si="71"/>
        <v>2633</v>
      </c>
      <c r="O307" s="30">
        <f t="shared" si="72"/>
        <v>29616</v>
      </c>
      <c r="P307" s="30"/>
      <c r="Q307" s="30"/>
      <c r="R307" s="30"/>
      <c r="S307" s="30"/>
      <c r="T307" s="30"/>
      <c r="U307" s="30"/>
      <c r="V307" s="30"/>
      <c r="W307" s="57"/>
    </row>
    <row r="308" spans="1:23" ht="10.5" customHeight="1">
      <c r="A308" s="5">
        <f t="shared" si="69"/>
        <v>41640</v>
      </c>
      <c r="B308" s="11">
        <v>41640</v>
      </c>
      <c r="C308" s="30">
        <v>2304</v>
      </c>
      <c r="D308" s="30">
        <f t="shared" si="71"/>
        <v>2334</v>
      </c>
      <c r="E308" s="30">
        <f t="shared" si="71"/>
        <v>2364</v>
      </c>
      <c r="F308" s="30">
        <f t="shared" si="71"/>
        <v>2394</v>
      </c>
      <c r="G308" s="30">
        <f t="shared" si="71"/>
        <v>2424</v>
      </c>
      <c r="H308" s="30">
        <f t="shared" si="71"/>
        <v>2454</v>
      </c>
      <c r="I308" s="30">
        <f t="shared" si="71"/>
        <v>2484</v>
      </c>
      <c r="J308" s="30">
        <f t="shared" si="71"/>
        <v>2514</v>
      </c>
      <c r="K308" s="30">
        <f t="shared" ref="E308:N314" si="73">J308+30</f>
        <v>2544</v>
      </c>
      <c r="L308" s="30">
        <f t="shared" si="73"/>
        <v>2574</v>
      </c>
      <c r="M308" s="30">
        <f t="shared" si="73"/>
        <v>2604</v>
      </c>
      <c r="N308" s="30">
        <f t="shared" si="73"/>
        <v>2634</v>
      </c>
      <c r="O308" s="30">
        <f t="shared" si="72"/>
        <v>29628</v>
      </c>
      <c r="P308" s="30"/>
      <c r="Q308" s="30"/>
      <c r="R308" s="30"/>
      <c r="S308" s="30"/>
      <c r="T308" s="30"/>
      <c r="U308" s="30"/>
      <c r="V308" s="30"/>
      <c r="W308" s="57"/>
    </row>
    <row r="309" spans="1:23" ht="10.5" customHeight="1">
      <c r="A309" s="5">
        <f t="shared" si="69"/>
        <v>42005</v>
      </c>
      <c r="B309" s="11">
        <v>42005</v>
      </c>
      <c r="C309" s="30">
        <v>2305</v>
      </c>
      <c r="D309" s="30">
        <f t="shared" si="71"/>
        <v>2335</v>
      </c>
      <c r="E309" s="30">
        <f t="shared" si="73"/>
        <v>2365</v>
      </c>
      <c r="F309" s="30">
        <f t="shared" si="73"/>
        <v>2395</v>
      </c>
      <c r="G309" s="30">
        <f t="shared" si="73"/>
        <v>2425</v>
      </c>
      <c r="H309" s="30">
        <f t="shared" si="73"/>
        <v>2455</v>
      </c>
      <c r="I309" s="30">
        <f t="shared" si="73"/>
        <v>2485</v>
      </c>
      <c r="J309" s="30">
        <f t="shared" si="73"/>
        <v>2515</v>
      </c>
      <c r="K309" s="30">
        <f t="shared" si="73"/>
        <v>2545</v>
      </c>
      <c r="L309" s="30">
        <f t="shared" si="73"/>
        <v>2575</v>
      </c>
      <c r="M309" s="30">
        <f t="shared" si="73"/>
        <v>2605</v>
      </c>
      <c r="N309" s="30">
        <f t="shared" si="73"/>
        <v>2635</v>
      </c>
      <c r="O309" s="30">
        <f t="shared" si="72"/>
        <v>29640</v>
      </c>
      <c r="P309" s="30"/>
      <c r="Q309" s="30"/>
      <c r="R309" s="30"/>
      <c r="S309" s="30"/>
      <c r="T309" s="30"/>
      <c r="U309" s="30"/>
      <c r="V309" s="30"/>
      <c r="W309" s="58"/>
    </row>
    <row r="310" spans="1:23" ht="10.5" customHeight="1">
      <c r="A310" s="5">
        <f t="shared" si="69"/>
        <v>42370</v>
      </c>
      <c r="B310" s="12">
        <v>42370</v>
      </c>
      <c r="C310" s="30">
        <v>2306</v>
      </c>
      <c r="D310" s="30">
        <f t="shared" si="71"/>
        <v>2336</v>
      </c>
      <c r="E310" s="30">
        <f t="shared" si="73"/>
        <v>2366</v>
      </c>
      <c r="F310" s="30">
        <f t="shared" si="73"/>
        <v>2396</v>
      </c>
      <c r="G310" s="30">
        <f t="shared" si="73"/>
        <v>2426</v>
      </c>
      <c r="H310" s="30">
        <f t="shared" si="73"/>
        <v>2456</v>
      </c>
      <c r="I310" s="30">
        <f t="shared" si="73"/>
        <v>2486</v>
      </c>
      <c r="J310" s="30">
        <f t="shared" si="73"/>
        <v>2516</v>
      </c>
      <c r="K310" s="30">
        <f t="shared" si="73"/>
        <v>2546</v>
      </c>
      <c r="L310" s="30">
        <f t="shared" si="73"/>
        <v>2576</v>
      </c>
      <c r="M310" s="30">
        <f t="shared" si="73"/>
        <v>2606</v>
      </c>
      <c r="N310" s="30">
        <f t="shared" si="73"/>
        <v>2636</v>
      </c>
      <c r="O310" s="30">
        <f t="shared" si="72"/>
        <v>29652</v>
      </c>
      <c r="P310" s="30"/>
      <c r="Q310" s="30"/>
      <c r="R310" s="30"/>
      <c r="S310" s="30"/>
      <c r="T310" s="30"/>
      <c r="U310" s="30"/>
      <c r="V310" s="30"/>
      <c r="W310" s="59"/>
    </row>
    <row r="311" spans="1:23" ht="10.5" customHeight="1">
      <c r="A311" s="5">
        <f t="shared" si="69"/>
        <v>42736</v>
      </c>
      <c r="B311" s="12">
        <v>42736</v>
      </c>
      <c r="C311" s="30">
        <v>2307</v>
      </c>
      <c r="D311" s="30">
        <f t="shared" si="71"/>
        <v>2337</v>
      </c>
      <c r="E311" s="30">
        <f t="shared" si="73"/>
        <v>2367</v>
      </c>
      <c r="F311" s="30">
        <f t="shared" si="73"/>
        <v>2397</v>
      </c>
      <c r="G311" s="30">
        <f t="shared" si="73"/>
        <v>2427</v>
      </c>
      <c r="H311" s="30">
        <f t="shared" si="73"/>
        <v>2457</v>
      </c>
      <c r="I311" s="30">
        <f t="shared" si="73"/>
        <v>2487</v>
      </c>
      <c r="J311" s="30">
        <f t="shared" si="73"/>
        <v>2517</v>
      </c>
      <c r="K311" s="30">
        <f t="shared" si="73"/>
        <v>2547</v>
      </c>
      <c r="L311" s="30">
        <f t="shared" si="73"/>
        <v>2577</v>
      </c>
      <c r="M311" s="30">
        <f t="shared" si="73"/>
        <v>2607</v>
      </c>
      <c r="N311" s="30">
        <f t="shared" si="73"/>
        <v>2637</v>
      </c>
      <c r="O311" s="30">
        <f t="shared" si="72"/>
        <v>29664</v>
      </c>
      <c r="P311" s="30"/>
      <c r="Q311" s="30"/>
      <c r="R311" s="30"/>
      <c r="S311" s="30"/>
      <c r="T311" s="30"/>
      <c r="U311" s="30"/>
      <c r="V311" s="30"/>
      <c r="W311" s="59"/>
    </row>
    <row r="312" spans="1:23" ht="10.5" customHeight="1">
      <c r="A312" s="5">
        <f t="shared" si="69"/>
        <v>43101</v>
      </c>
      <c r="B312" s="12">
        <v>43101</v>
      </c>
      <c r="C312" s="30">
        <v>2308</v>
      </c>
      <c r="D312" s="30">
        <f t="shared" si="71"/>
        <v>2338</v>
      </c>
      <c r="E312" s="30">
        <f t="shared" si="73"/>
        <v>2368</v>
      </c>
      <c r="F312" s="30">
        <f t="shared" si="73"/>
        <v>2398</v>
      </c>
      <c r="G312" s="30">
        <f t="shared" si="73"/>
        <v>2428</v>
      </c>
      <c r="H312" s="30">
        <f t="shared" si="73"/>
        <v>2458</v>
      </c>
      <c r="I312" s="30">
        <f t="shared" si="73"/>
        <v>2488</v>
      </c>
      <c r="J312" s="30">
        <f t="shared" si="73"/>
        <v>2518</v>
      </c>
      <c r="K312" s="30">
        <f t="shared" si="73"/>
        <v>2548</v>
      </c>
      <c r="L312" s="30">
        <f t="shared" si="73"/>
        <v>2578</v>
      </c>
      <c r="M312" s="30">
        <f t="shared" si="73"/>
        <v>2608</v>
      </c>
      <c r="N312" s="30">
        <f t="shared" si="73"/>
        <v>2638</v>
      </c>
      <c r="O312" s="30">
        <f t="shared" si="72"/>
        <v>29676</v>
      </c>
      <c r="P312" s="30"/>
      <c r="Q312" s="30"/>
      <c r="R312" s="30"/>
      <c r="S312" s="30"/>
      <c r="T312" s="30"/>
      <c r="U312" s="30"/>
      <c r="V312" s="30"/>
      <c r="W312" s="59"/>
    </row>
    <row r="313" spans="1:23" ht="10.5" customHeight="1">
      <c r="A313" s="5">
        <f t="shared" si="69"/>
        <v>43466</v>
      </c>
      <c r="B313" s="12">
        <v>43466</v>
      </c>
      <c r="C313" s="30">
        <v>2309</v>
      </c>
      <c r="D313" s="30">
        <f t="shared" si="71"/>
        <v>2339</v>
      </c>
      <c r="E313" s="30">
        <f t="shared" si="73"/>
        <v>2369</v>
      </c>
      <c r="F313" s="30">
        <f t="shared" si="73"/>
        <v>2399</v>
      </c>
      <c r="G313" s="30">
        <f t="shared" si="73"/>
        <v>2429</v>
      </c>
      <c r="H313" s="30">
        <f t="shared" si="73"/>
        <v>2459</v>
      </c>
      <c r="I313" s="30">
        <f t="shared" si="73"/>
        <v>2489</v>
      </c>
      <c r="J313" s="30">
        <f t="shared" si="73"/>
        <v>2519</v>
      </c>
      <c r="K313" s="30">
        <f t="shared" si="73"/>
        <v>2549</v>
      </c>
      <c r="L313" s="30">
        <f t="shared" si="73"/>
        <v>2579</v>
      </c>
      <c r="M313" s="30">
        <f t="shared" si="73"/>
        <v>2609</v>
      </c>
      <c r="N313" s="30">
        <f t="shared" si="73"/>
        <v>2639</v>
      </c>
      <c r="O313" s="30">
        <f t="shared" si="72"/>
        <v>29688</v>
      </c>
      <c r="P313" s="47"/>
      <c r="Q313" s="47"/>
      <c r="R313" s="47"/>
      <c r="S313" s="47"/>
      <c r="T313" s="47"/>
      <c r="U313" s="47"/>
      <c r="V313" s="47"/>
      <c r="W313" s="59"/>
    </row>
    <row r="314" spans="1:23" ht="10.5" customHeight="1">
      <c r="A314" s="5">
        <f t="shared" si="69"/>
        <v>43831</v>
      </c>
      <c r="B314" s="12">
        <v>43831</v>
      </c>
      <c r="C314" s="30">
        <v>2310</v>
      </c>
      <c r="D314" s="30">
        <f t="shared" si="71"/>
        <v>2340</v>
      </c>
      <c r="E314" s="30">
        <f t="shared" si="73"/>
        <v>2370</v>
      </c>
      <c r="F314" s="30">
        <f t="shared" si="73"/>
        <v>2400</v>
      </c>
      <c r="G314" s="30">
        <f t="shared" si="73"/>
        <v>2430</v>
      </c>
      <c r="H314" s="30">
        <f t="shared" si="73"/>
        <v>2460</v>
      </c>
      <c r="I314" s="30">
        <f t="shared" si="73"/>
        <v>2490</v>
      </c>
      <c r="J314" s="30">
        <f t="shared" si="73"/>
        <v>2520</v>
      </c>
      <c r="K314" s="30">
        <f t="shared" si="73"/>
        <v>2550</v>
      </c>
      <c r="L314" s="30">
        <f t="shared" si="73"/>
        <v>2580</v>
      </c>
      <c r="M314" s="30">
        <f t="shared" si="73"/>
        <v>2610</v>
      </c>
      <c r="N314" s="30">
        <f t="shared" si="73"/>
        <v>2640</v>
      </c>
      <c r="O314" s="30">
        <f t="shared" si="72"/>
        <v>29700</v>
      </c>
      <c r="P314" s="33"/>
      <c r="Q314" s="33"/>
      <c r="R314" s="33"/>
      <c r="S314" s="33"/>
      <c r="T314" s="33"/>
      <c r="U314" s="33"/>
      <c r="V314" s="33"/>
      <c r="W314" s="59"/>
    </row>
    <row r="315" spans="1:23" ht="10.5" customHeight="1">
      <c r="A315" s="6"/>
      <c r="B315" s="13"/>
      <c r="C315" s="24"/>
      <c r="D315" s="24"/>
      <c r="E315" s="34"/>
      <c r="F315" s="24"/>
      <c r="G315" s="35"/>
      <c r="H315" s="24"/>
      <c r="I315" s="40" t="s">
        <v>42</v>
      </c>
      <c r="J315" s="42"/>
      <c r="K315" s="40" t="s">
        <v>43</v>
      </c>
      <c r="L315" s="42"/>
      <c r="M315" s="40" t="s">
        <v>44</v>
      </c>
      <c r="N315" s="44" t="s">
        <v>15</v>
      </c>
      <c r="O315" s="44" t="s">
        <v>25</v>
      </c>
      <c r="P315" s="33"/>
      <c r="Q315" s="33"/>
      <c r="R315" s="33"/>
      <c r="S315" s="33"/>
      <c r="T315" s="33"/>
      <c r="U315" s="33"/>
      <c r="V315" s="33"/>
      <c r="W315" s="59"/>
    </row>
    <row r="316" spans="1:23" ht="10.5" customHeight="1">
      <c r="B316" s="14"/>
      <c r="C316" s="25"/>
      <c r="D316" s="25"/>
      <c r="E316" s="21"/>
      <c r="F316" s="21"/>
      <c r="G316" s="36" t="s">
        <v>37</v>
      </c>
      <c r="H316" s="22"/>
      <c r="I316" s="41">
        <f>SUM(C328:D328,N327)</f>
        <v>7269.5</v>
      </c>
      <c r="J316" s="43"/>
      <c r="K316" s="41">
        <f>SUM(N312,C313:D313)</f>
        <v>7286</v>
      </c>
      <c r="L316" s="43"/>
      <c r="M316" s="41">
        <f>SUM(N313,C314:D314)</f>
        <v>7289</v>
      </c>
      <c r="N316" s="45">
        <f t="shared" ref="N316:N325" si="74">M316/I316</f>
        <v>1.0026824403328978</v>
      </c>
      <c r="O316" s="45">
        <f t="shared" ref="O316:O325" si="75">M316/K316</f>
        <v>1.0004117485588802</v>
      </c>
      <c r="P316" s="33"/>
      <c r="Q316" s="33"/>
      <c r="R316" s="33"/>
      <c r="S316" s="33"/>
      <c r="T316" s="33"/>
      <c r="U316" s="33"/>
      <c r="V316" s="33"/>
      <c r="W316" s="59"/>
    </row>
    <row r="317" spans="1:23" ht="10.5" customHeight="1">
      <c r="B317" s="14"/>
      <c r="C317" s="25"/>
      <c r="D317" s="25"/>
      <c r="E317" s="21"/>
      <c r="F317" s="21"/>
      <c r="G317" s="36" t="s">
        <v>36</v>
      </c>
      <c r="H317" s="22"/>
      <c r="I317" s="41">
        <f>SUM(C328:E328)</f>
        <v>7000.5</v>
      </c>
      <c r="J317" s="43"/>
      <c r="K317" s="41">
        <f>SUM(C313:E313)</f>
        <v>7017</v>
      </c>
      <c r="L317" s="43"/>
      <c r="M317" s="41">
        <f>SUM(C314:E314)</f>
        <v>7020</v>
      </c>
      <c r="N317" s="45">
        <f t="shared" si="74"/>
        <v>1.0027855153203342</v>
      </c>
      <c r="O317" s="45">
        <f t="shared" si="75"/>
        <v>1.0004275331338179</v>
      </c>
      <c r="P317" s="33"/>
      <c r="Q317" s="33"/>
      <c r="R317" s="33"/>
      <c r="S317" s="33"/>
      <c r="T317" s="33"/>
      <c r="U317" s="33"/>
      <c r="V317" s="33"/>
      <c r="W317" s="59"/>
    </row>
    <row r="318" spans="1:23" ht="10.5" customHeight="1">
      <c r="B318" s="14"/>
      <c r="C318" s="25"/>
      <c r="D318" s="25"/>
      <c r="E318" s="21"/>
      <c r="F318" s="21"/>
      <c r="G318" s="36" t="s">
        <v>35</v>
      </c>
      <c r="H318" s="22"/>
      <c r="I318" s="41">
        <f>SUM(C328:H328)</f>
        <v>14271</v>
      </c>
      <c r="J318" s="43"/>
      <c r="K318" s="41">
        <f>SUM(C313:H313)</f>
        <v>14304</v>
      </c>
      <c r="L318" s="43"/>
      <c r="M318" s="41">
        <f>SUM(C314:H314)</f>
        <v>14310</v>
      </c>
      <c r="N318" s="45">
        <f t="shared" si="74"/>
        <v>1.0027328147992431</v>
      </c>
      <c r="O318" s="45">
        <f t="shared" si="75"/>
        <v>1.0004194630872483</v>
      </c>
      <c r="P318" s="33"/>
      <c r="Q318" s="33"/>
      <c r="R318" s="33"/>
      <c r="S318" s="33"/>
      <c r="T318" s="33"/>
      <c r="U318" s="33"/>
      <c r="V318" s="33"/>
      <c r="W318" s="59"/>
    </row>
    <row r="319" spans="1:23" ht="10.5" customHeight="1">
      <c r="B319" s="14"/>
      <c r="C319" s="25"/>
      <c r="D319" s="25"/>
      <c r="E319" s="26"/>
      <c r="F319" s="21"/>
      <c r="G319" s="37" t="s">
        <v>11</v>
      </c>
      <c r="H319" s="22"/>
      <c r="I319" s="41">
        <f>SUM(E328:H328)</f>
        <v>9634</v>
      </c>
      <c r="J319" s="43"/>
      <c r="K319" s="41">
        <f>SUM(E313:H313)</f>
        <v>9656</v>
      </c>
      <c r="L319" s="43"/>
      <c r="M319" s="41">
        <f>SUM(E314:H314)</f>
        <v>9660</v>
      </c>
      <c r="N319" s="45">
        <f t="shared" si="74"/>
        <v>1.0026987751712684</v>
      </c>
      <c r="O319" s="45">
        <f t="shared" si="75"/>
        <v>1.0004142502071252</v>
      </c>
      <c r="P319" s="33"/>
      <c r="Q319" s="33"/>
      <c r="R319" s="33"/>
      <c r="S319" s="33"/>
      <c r="T319" s="33"/>
      <c r="U319" s="33"/>
      <c r="V319" s="33"/>
      <c r="W319" s="59"/>
    </row>
    <row r="320" spans="1:23" ht="10.5" customHeight="1">
      <c r="B320" s="14"/>
      <c r="C320" s="25"/>
      <c r="D320" s="25"/>
      <c r="E320" s="26"/>
      <c r="F320" s="21"/>
      <c r="G320" s="37" t="s">
        <v>31</v>
      </c>
      <c r="H320" s="22"/>
      <c r="I320" s="41">
        <f>SUM(F328:H328)</f>
        <v>7270.5</v>
      </c>
      <c r="J320" s="43"/>
      <c r="K320" s="41">
        <f>SUM(F313:H313)</f>
        <v>7287</v>
      </c>
      <c r="L320" s="43"/>
      <c r="M320" s="41">
        <f>SUM(F314:H314)</f>
        <v>7290</v>
      </c>
      <c r="N320" s="45">
        <f t="shared" si="74"/>
        <v>1.0026820713843614</v>
      </c>
      <c r="O320" s="45">
        <f t="shared" si="75"/>
        <v>1.0004116920543433</v>
      </c>
      <c r="P320" s="33"/>
      <c r="Q320" s="33"/>
      <c r="R320" s="33"/>
      <c r="S320" s="33"/>
      <c r="T320" s="33"/>
      <c r="U320" s="33"/>
      <c r="V320" s="33"/>
      <c r="W320" s="60"/>
    </row>
    <row r="321" spans="2:23" ht="10.5" customHeight="1">
      <c r="B321" s="14"/>
      <c r="C321" s="21"/>
      <c r="D321" s="21"/>
      <c r="E321" s="26"/>
      <c r="F321" s="21"/>
      <c r="G321" s="72" t="s">
        <v>45</v>
      </c>
      <c r="H321" s="73"/>
      <c r="I321" s="74">
        <f>SUM(F328:I328)</f>
        <v>9754</v>
      </c>
      <c r="J321" s="75"/>
      <c r="K321" s="74">
        <f>SUM(F313:I313)</f>
        <v>9776</v>
      </c>
      <c r="L321" s="75"/>
      <c r="M321" s="74">
        <f>SUM(F314:I314)</f>
        <v>9780</v>
      </c>
      <c r="N321" s="76">
        <f>M321/I321</f>
        <v>1.0026655730982161</v>
      </c>
      <c r="O321" s="76">
        <f>M321/K321</f>
        <v>1.0004091653027822</v>
      </c>
      <c r="P321" s="33"/>
      <c r="Q321" s="33"/>
      <c r="R321" s="33"/>
      <c r="S321" s="33"/>
      <c r="T321" s="33"/>
      <c r="U321" s="33"/>
      <c r="V321" s="33"/>
      <c r="W321" s="61"/>
    </row>
    <row r="322" spans="2:23" ht="10.5" customHeight="1">
      <c r="B322" s="14"/>
      <c r="C322" s="21"/>
      <c r="D322" s="21"/>
      <c r="E322" s="26"/>
      <c r="F322" s="21"/>
      <c r="G322" s="37" t="s">
        <v>5</v>
      </c>
      <c r="H322" s="22"/>
      <c r="I322" s="41">
        <f>SUM(I328:M328)</f>
        <v>12717.5</v>
      </c>
      <c r="J322" s="43"/>
      <c r="K322" s="41">
        <f>SUM(I313:M313)</f>
        <v>12745</v>
      </c>
      <c r="L322" s="43"/>
      <c r="M322" s="41">
        <f>SUM(I314:M314)</f>
        <v>12750</v>
      </c>
      <c r="N322" s="45">
        <f t="shared" si="74"/>
        <v>1.0025555337133871</v>
      </c>
      <c r="O322" s="45">
        <f t="shared" si="75"/>
        <v>1.0003923107100823</v>
      </c>
      <c r="P322" s="33"/>
      <c r="Q322" s="33"/>
      <c r="R322" s="33"/>
      <c r="S322" s="33"/>
      <c r="T322" s="33"/>
      <c r="U322" s="33"/>
      <c r="V322" s="33"/>
      <c r="W322" s="61"/>
    </row>
    <row r="323" spans="2:23" ht="10.5" customHeight="1">
      <c r="B323" s="14"/>
      <c r="C323" s="21"/>
      <c r="D323" s="21"/>
      <c r="E323" s="26"/>
      <c r="F323" s="21"/>
      <c r="G323" s="37" t="s">
        <v>23</v>
      </c>
      <c r="H323" s="22"/>
      <c r="I323" s="41">
        <f>SUM(I328:N328)</f>
        <v>15351</v>
      </c>
      <c r="J323" s="43"/>
      <c r="K323" s="41">
        <f>SUM(I313:N313)</f>
        <v>15384</v>
      </c>
      <c r="L323" s="43"/>
      <c r="M323" s="41">
        <f>SUM(I314:N314)</f>
        <v>15390</v>
      </c>
      <c r="N323" s="45">
        <f t="shared" si="74"/>
        <v>1.0025405511041625</v>
      </c>
      <c r="O323" s="45">
        <f t="shared" si="75"/>
        <v>1.000390015600624</v>
      </c>
      <c r="P323" s="33"/>
      <c r="Q323" s="33"/>
      <c r="R323" s="33"/>
      <c r="S323" s="33"/>
      <c r="T323" s="33"/>
      <c r="U323" s="33"/>
      <c r="V323" s="33"/>
      <c r="W323" s="60"/>
    </row>
    <row r="324" spans="2:23" ht="10.5" customHeight="1">
      <c r="B324" s="14"/>
      <c r="C324" s="21"/>
      <c r="D324" s="21"/>
      <c r="E324" s="26"/>
      <c r="F324" s="21"/>
      <c r="G324" s="36" t="s">
        <v>38</v>
      </c>
      <c r="H324" s="22"/>
      <c r="I324" s="41">
        <f>SUM(J328:M328)</f>
        <v>10234</v>
      </c>
      <c r="J324" s="43"/>
      <c r="K324" s="41">
        <f>SUM(J313:M313)</f>
        <v>10256</v>
      </c>
      <c r="L324" s="43"/>
      <c r="M324" s="41">
        <f>SUM(J314:M314)</f>
        <v>10260</v>
      </c>
      <c r="N324" s="45">
        <f t="shared" si="74"/>
        <v>1.0025405511041625</v>
      </c>
      <c r="O324" s="45">
        <f t="shared" si="75"/>
        <v>1.000390015600624</v>
      </c>
      <c r="P324" s="26"/>
      <c r="Q324" s="26"/>
      <c r="R324" s="26"/>
      <c r="S324" s="26"/>
      <c r="T324" s="26"/>
      <c r="U324" s="26"/>
      <c r="V324" s="26"/>
      <c r="W324" s="60"/>
    </row>
    <row r="325" spans="2:23" ht="10.5" customHeight="1">
      <c r="B325" s="14"/>
      <c r="C325" s="21"/>
      <c r="D325" s="21"/>
      <c r="E325" s="26"/>
      <c r="F325" s="21"/>
      <c r="G325" s="36" t="s">
        <v>39</v>
      </c>
      <c r="H325" s="22"/>
      <c r="I325" s="41">
        <f>SUM(J328:N328)</f>
        <v>12867.5</v>
      </c>
      <c r="J325" s="43"/>
      <c r="K325" s="41">
        <f>SUM(J313:N313)</f>
        <v>12895</v>
      </c>
      <c r="L325" s="43"/>
      <c r="M325" s="41">
        <f>SUM(J314:N314)</f>
        <v>12900</v>
      </c>
      <c r="N325" s="45">
        <f t="shared" si="74"/>
        <v>1.0025257431513503</v>
      </c>
      <c r="O325" s="45">
        <f t="shared" si="75"/>
        <v>1.0003877471888329</v>
      </c>
      <c r="P325" s="27"/>
      <c r="Q325" s="27"/>
      <c r="R325" s="27"/>
      <c r="S325" s="27"/>
      <c r="T325" s="27"/>
      <c r="U325" s="27"/>
      <c r="V325" s="27"/>
    </row>
    <row r="326" spans="2:23" ht="10.5" customHeight="1">
      <c r="B326" s="15" t="s">
        <v>2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7"/>
      <c r="Q326" s="27"/>
      <c r="R326" s="27"/>
      <c r="S326" s="27"/>
      <c r="T326" s="27"/>
      <c r="U326" s="27"/>
      <c r="V326" s="27"/>
    </row>
    <row r="327" spans="2:23" ht="10.5" customHeight="1">
      <c r="B327" s="16" t="s">
        <v>40</v>
      </c>
      <c r="C327" s="27">
        <f t="shared" ref="C327:O328" si="76">AVERAGE(C302:C311)</f>
        <v>2302.5</v>
      </c>
      <c r="D327" s="27">
        <f t="shared" si="76"/>
        <v>2332.5</v>
      </c>
      <c r="E327" s="27">
        <f t="shared" si="76"/>
        <v>2362.5</v>
      </c>
      <c r="F327" s="27">
        <f t="shared" si="76"/>
        <v>2392.5</v>
      </c>
      <c r="G327" s="27">
        <f t="shared" si="76"/>
        <v>2422.5</v>
      </c>
      <c r="H327" s="27">
        <f t="shared" si="76"/>
        <v>2452.5</v>
      </c>
      <c r="I327" s="27">
        <f t="shared" si="76"/>
        <v>2482.5</v>
      </c>
      <c r="J327" s="27">
        <f t="shared" si="76"/>
        <v>2512.5</v>
      </c>
      <c r="K327" s="27">
        <f t="shared" si="76"/>
        <v>2542.5</v>
      </c>
      <c r="L327" s="27">
        <f t="shared" si="76"/>
        <v>2572.5</v>
      </c>
      <c r="M327" s="27">
        <f t="shared" si="76"/>
        <v>2602.5</v>
      </c>
      <c r="N327" s="27">
        <f t="shared" si="76"/>
        <v>2632.5</v>
      </c>
      <c r="O327" s="46">
        <f t="shared" si="76"/>
        <v>29610</v>
      </c>
      <c r="P327" s="26"/>
      <c r="Q327" s="26"/>
      <c r="R327" s="26"/>
      <c r="S327" s="26"/>
      <c r="T327" s="26"/>
      <c r="U327" s="26"/>
      <c r="V327" s="26"/>
    </row>
    <row r="328" spans="2:23" ht="10.5" customHeight="1">
      <c r="B328" s="16" t="s">
        <v>41</v>
      </c>
      <c r="C328" s="27">
        <f t="shared" si="76"/>
        <v>2303.5</v>
      </c>
      <c r="D328" s="27">
        <f t="shared" si="76"/>
        <v>2333.5</v>
      </c>
      <c r="E328" s="27">
        <f t="shared" si="76"/>
        <v>2363.5</v>
      </c>
      <c r="F328" s="27">
        <f t="shared" si="76"/>
        <v>2393.5</v>
      </c>
      <c r="G328" s="27">
        <f t="shared" si="76"/>
        <v>2423.5</v>
      </c>
      <c r="H328" s="27">
        <f t="shared" si="76"/>
        <v>2453.5</v>
      </c>
      <c r="I328" s="27">
        <f t="shared" si="76"/>
        <v>2483.5</v>
      </c>
      <c r="J328" s="27">
        <f t="shared" si="76"/>
        <v>2513.5</v>
      </c>
      <c r="K328" s="27">
        <f t="shared" si="76"/>
        <v>2543.5</v>
      </c>
      <c r="L328" s="27">
        <f t="shared" si="76"/>
        <v>2573.5</v>
      </c>
      <c r="M328" s="27">
        <f t="shared" si="76"/>
        <v>2603.5</v>
      </c>
      <c r="N328" s="27">
        <f t="shared" si="76"/>
        <v>2633.5</v>
      </c>
      <c r="O328" s="46">
        <f t="shared" si="76"/>
        <v>29622</v>
      </c>
      <c r="P328" s="26"/>
      <c r="Q328" s="26"/>
      <c r="R328" s="26"/>
      <c r="S328" s="26"/>
      <c r="T328" s="26"/>
      <c r="U328" s="26"/>
      <c r="V328" s="26"/>
    </row>
    <row r="329" spans="2:23" ht="10.5" customHeight="1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2:23" ht="10.5" customHeight="1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</sheetData>
  <phoneticPr fontId="21"/>
  <pageMargins left="0.78740157480314965" right="0.59055118110236227" top="0.98425196850393681" bottom="0.98425196850393681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ﾏｲﾜｼ表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多鈎釣ウルメ漁獲量</dc:title>
  <dc:creator>高知県水産試験場</dc:creator>
  <cp:lastModifiedBy>林 晃</cp:lastModifiedBy>
  <cp:lastPrinted>2020-02-19T08:04:36Z</cp:lastPrinted>
  <dcterms:created xsi:type="dcterms:W3CDTF">1998-06-16T09:39:47Z</dcterms:created>
  <dcterms:modified xsi:type="dcterms:W3CDTF">2020-03-09T03:21:19Z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2" baseType="lpwstr">
      <vt:lpwstr>3.0.2.0</vt:lpwstr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2020-02-14T04:43:05Z</vt:filetime>
  </property>
</Properties>
</file>