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ml.chartshapes+xml"/>
  <Override PartName="/xl/charts/chart11.xml" ContentType="application/vnd.openxmlformats-officedocument.drawingml.chart+xml"/>
  <Override PartName="/xl/drawings/drawing11.xml" ContentType="application/vnd.openxmlformats-officedocument.drawingml.chartshapes+xml"/>
  <Override PartName="/xl/charts/chart12.xml" ContentType="application/vnd.openxmlformats-officedocument.drawingml.chart+xml"/>
  <Override PartName="/xl/drawings/drawing12.xml" ContentType="application/vnd.openxmlformats-officedocument.drawingml.chartshapes+xml"/>
  <Override PartName="/xl/charts/chart13.xml" ContentType="application/vnd.openxmlformats-officedocument.drawingml.chart+xml"/>
  <Override PartName="/xl/drawings/drawing13.xml" ContentType="application/vnd.openxmlformats-officedocument.drawingml.chartshapes+xml"/>
  <Override PartName="/xl/charts/chart14.xml" ContentType="application/vnd.openxmlformats-officedocument.drawingml.chart+xml"/>
  <Override PartName="/xl/drawings/drawing14.xml" ContentType="application/vnd.openxmlformats-officedocument.drawingml.chartshapes+xml"/>
  <Override PartName="/xl/charts/chart15.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DynaWatanabe\Dropbox\170630TeX移行\"/>
    </mc:Choice>
  </mc:AlternateContent>
  <bookViews>
    <workbookView xWindow="4650" yWindow="810" windowWidth="24000" windowHeight="9750" tabRatio="870" activeTab="3"/>
  </bookViews>
  <sheets>
    <sheet name="文章入力フォーム" sheetId="19" r:id="rId1"/>
    <sheet name="ビジュアル版再生産関係文章" sheetId="23" r:id="rId2"/>
    <sheet name="成長成熟" sheetId="31" r:id="rId3"/>
    <sheet name="漁獲量" sheetId="38" r:id="rId4"/>
    <sheet name="資源量" sheetId="5" r:id="rId5"/>
    <sheet name="再生産関係" sheetId="20" r:id="rId6"/>
    <sheet name="シナリオ対応予測" sheetId="37" r:id="rId7"/>
    <sheet name="（新）ABC(回復を要しない場合）" sheetId="39" r:id="rId8"/>
    <sheet name="（旧）ABC(回復を要しない場合）" sheetId="27" r:id="rId9"/>
    <sheet name="不確実性検討" sheetId="30" r:id="rId10"/>
  </sheets>
  <externalReferences>
    <externalReference r:id="rId11"/>
    <externalReference r:id="rId12"/>
    <externalReference r:id="rId13"/>
  </externalReferences>
  <definedNames>
    <definedName name="_1__123Graph_Aｸﾞﾗﾌ_1" localSheetId="3" hidden="1">'[1]解析97-1昔です'!$C$106:$C$125</definedName>
    <definedName name="_11__123Graph_Aｸﾞﾗﾌ_6" localSheetId="3" hidden="1">'[1]解析97-1昔です'!$B$151:$T$151</definedName>
    <definedName name="_13__123Graph_Bｸﾞﾗﾌ_2" localSheetId="3" hidden="1">'[1]解析97-1昔です'!$B$73:$U$73</definedName>
    <definedName name="_15__123Graph_Bｸﾞﾗﾌ_3" localSheetId="3" hidden="1">'[1]解析97-1昔です'!$B$63:$U$63</definedName>
    <definedName name="_17__123Graph_Bｸﾞﾗﾌ_4" localSheetId="3" hidden="1">'[1]解析97-1昔です'!$O$108:$O$128</definedName>
    <definedName name="_19__123Graph_Cｸﾞﾗﾌ_2" localSheetId="3" hidden="1">'[1]解析97-1昔です'!$B$74:$U$74</definedName>
    <definedName name="_21__123Graph_Cｸﾞﾗﾌ_3" localSheetId="3" hidden="1">'[1]解析97-1昔です'!$B$64:$U$64</definedName>
    <definedName name="_23__123Graph_Cｸﾞﾗﾌ_4" localSheetId="3" hidden="1">'[1]解析97-1昔です'!$P$108:$P$128</definedName>
    <definedName name="_25__123Graph_Dｸﾞﾗﾌ_2" localSheetId="3" hidden="1">'[1]解析97-1昔です'!$B$75:$U$75</definedName>
    <definedName name="_27__123Graph_Dｸﾞﾗﾌ_3" localSheetId="3" hidden="1">'[1]解析97-1昔です'!$B$65:$U$65</definedName>
    <definedName name="_29__123Graph_Eｸﾞﾗﾌ_2" localSheetId="3" hidden="1">'[1]解析97-1昔です'!$B$76:$U$76</definedName>
    <definedName name="_3__123Graph_Aｸﾞﾗﾌ_2" localSheetId="3" hidden="1">'[1]解析97-1昔です'!$B$72:$U$72</definedName>
    <definedName name="_31__123Graph_Eｸﾞﾗﾌ_3" localSheetId="3" hidden="1">'[1]解析97-1昔です'!$B$66:$U$66</definedName>
    <definedName name="_33__123Graph_Fｸﾞﾗﾌ_3" localSheetId="3" hidden="1">'[1]解析97-1昔です'!$B$67:$U$67</definedName>
    <definedName name="_35__123Graph_LBL_Aｸﾞﾗﾌ_1" localSheetId="3" hidden="1">'[1]解析97-1昔です'!$AD$90:$AD$109</definedName>
    <definedName name="_37__123Graph_LBL_Aｸﾞﾗﾌ_5" localSheetId="3" hidden="1">'[1]解析97-1昔です'!$AD$90:$AD$109</definedName>
    <definedName name="_39__123Graph_Xｸﾞﾗﾌ_1" localSheetId="3" hidden="1">'[1]解析97-1昔です'!$B$106:$B$125</definedName>
    <definedName name="_41__123Graph_Xｸﾞﾗﾌ_2" localSheetId="3" hidden="1">'[1]解析97-1昔です'!$B$71:$U$71</definedName>
    <definedName name="_43__123Graph_Xｸﾞﾗﾌ_3" localSheetId="3" hidden="1">'[1]解析97-1昔です'!$B$71:$U$71</definedName>
    <definedName name="_45__123Graph_Xｸﾞﾗﾌ_4" localSheetId="3" hidden="1">'[1]解析97-1昔です'!$M$108:$M$128</definedName>
    <definedName name="_47__123Graph_Xｸﾞﾗﾌ_5" localSheetId="3" hidden="1">'[1]解析97-1昔です'!$B$97:$U$97</definedName>
    <definedName name="_49__123Graph_Xｸﾞﾗﾌ_6" localSheetId="3" hidden="1">'[1]解析97-1昔です'!$B$141:$T$141</definedName>
    <definedName name="_5__123Graph_Aｸﾞﾗﾌ_3" localSheetId="3" hidden="1">'[1]解析97-1昔です'!$B$62:$U$62</definedName>
    <definedName name="_7__123Graph_Aｸﾞﾗﾌ_4" localSheetId="3" hidden="1">'[1]解析97-1昔です'!$N$108:$N$128</definedName>
    <definedName name="_9__123Graph_Aｸﾞﾗﾌ_5" localSheetId="3" hidden="1">'[1]解析97-1昔です'!$B$99:$U$99</definedName>
    <definedName name="_Fill" localSheetId="7" hidden="1">#REF!</definedName>
    <definedName name="_Fill" localSheetId="3" hidden="1">漁獲量!$A$4:$A$12</definedName>
    <definedName name="_Fill" localSheetId="0">#REF!</definedName>
    <definedName name="_Fill" hidden="1">#REF!</definedName>
    <definedName name="_Key1" localSheetId="7" hidden="1">#REF!</definedName>
    <definedName name="_Key1" hidden="1">#REF!</definedName>
    <definedName name="_Key2" localSheetId="7" hidden="1">#REF!</definedName>
    <definedName name="_Key2" hidden="1">#REF!</definedName>
    <definedName name="_key3" localSheetId="7" hidden="1">#REF!</definedName>
    <definedName name="_key3" hidden="1">#REF!</definedName>
    <definedName name="_Order1" hidden="1">255</definedName>
    <definedName name="_Order2" hidden="1">255</definedName>
    <definedName name="_Regression_Out" localSheetId="7" hidden="1">#REF!</definedName>
    <definedName name="_Regression_Out" hidden="1">#REF!</definedName>
    <definedName name="_Regression_X" localSheetId="7" hidden="1">#REF!</definedName>
    <definedName name="_Regression_X" hidden="1">#REF!</definedName>
    <definedName name="_Regression_Y" localSheetId="7" hidden="1">#REF!</definedName>
    <definedName name="_Regression_Y" hidden="1">#REF!</definedName>
    <definedName name="_Sort" localSheetId="7" hidden="1">#REF!</definedName>
    <definedName name="_Sort" hidden="1">#REF!</definedName>
    <definedName name="Beta_1" localSheetId="7">[2]SRR!#REF!</definedName>
    <definedName name="Beta_1" localSheetId="3">[3]SRR!#REF!</definedName>
    <definedName name="Beta_1">[2]SRR!#REF!</definedName>
    <definedName name="Beta_2" localSheetId="7">[2]SRR!#REF!</definedName>
    <definedName name="Beta_2" localSheetId="3">[3]SRR!#REF!</definedName>
    <definedName name="Beta_2">[2]SRR!#REF!</definedName>
    <definedName name="_xlnm.Print_Area" localSheetId="8">'（旧）ABC(回復を要しない場合）'!#REF!</definedName>
    <definedName name="_xlnm.Print_Area" localSheetId="7">'（新）ABC(回復を要しない場合）'!$A$1:$J$23</definedName>
    <definedName name="_xlnm.Print_Area" localSheetId="3">漁獲量!$A$1:$B$22</definedName>
    <definedName name="_xlnm.Print_Area" localSheetId="0">文章入力フォーム!$A$1:$E$50</definedName>
    <definedName name="ra" localSheetId="7" hidden="1">#REF!</definedName>
    <definedName name="ra" hidden="1">#REF!</definedName>
    <definedName name="solver_adj" localSheetId="5" hidden="1">再生産関係!$X$30</definedName>
    <definedName name="solver_cvg" localSheetId="5" hidden="1">0.0001</definedName>
    <definedName name="solver_drv" localSheetId="5" hidden="1">1</definedName>
    <definedName name="solver_est" localSheetId="5" hidden="1">1</definedName>
    <definedName name="solver_itr" localSheetId="5" hidden="1">100</definedName>
    <definedName name="solver_lin" localSheetId="5" hidden="1">2</definedName>
    <definedName name="solver_neg" localSheetId="5" hidden="1">2</definedName>
    <definedName name="solver_num" localSheetId="5" hidden="1">0</definedName>
    <definedName name="solver_nwt" localSheetId="5" hidden="1">1</definedName>
    <definedName name="solver_opt" localSheetId="5" hidden="1">再生産関係!$X$41</definedName>
    <definedName name="solver_pre" localSheetId="5" hidden="1">0.000001</definedName>
    <definedName name="solver_scl" localSheetId="5" hidden="1">2</definedName>
    <definedName name="solver_sho" localSheetId="5" hidden="1">2</definedName>
    <definedName name="solver_tim" localSheetId="5" hidden="1">100</definedName>
    <definedName name="solver_tol" localSheetId="5" hidden="1">0.05</definedName>
    <definedName name="solver_typ" localSheetId="5" hidden="1">1</definedName>
    <definedName name="solver_val" localSheetId="5" hidden="1">0</definedName>
    <definedName name="te" localSheetId="7" hidden="1">#REF!</definedName>
    <definedName name="te" hidden="1">#REF!</definedName>
    <definedName name="何やいな" localSheetId="7" hidden="1">#REF!</definedName>
    <definedName name="何やいな" hidden="1">#REF!</definedName>
  </definedNames>
  <calcPr calcId="152511"/>
</workbook>
</file>

<file path=xl/calcChain.xml><?xml version="1.0" encoding="utf-8"?>
<calcChain xmlns="http://schemas.openxmlformats.org/spreadsheetml/2006/main">
  <c r="E36" i="38" l="1"/>
  <c r="F36" i="38"/>
  <c r="E30" i="19" l="1"/>
  <c r="C2" i="5" l="1"/>
  <c r="C3" i="5"/>
  <c r="C4" i="5"/>
  <c r="C5" i="5"/>
  <c r="C6" i="5"/>
  <c r="C7" i="5"/>
  <c r="C8" i="5"/>
  <c r="C9" i="5"/>
  <c r="C10" i="5"/>
  <c r="C11" i="5"/>
  <c r="C12" i="5"/>
  <c r="C13" i="5"/>
  <c r="C14" i="5"/>
  <c r="C15" i="5"/>
  <c r="C16" i="5"/>
  <c r="C17" i="5"/>
  <c r="C18" i="5"/>
  <c r="C19" i="5"/>
  <c r="C20" i="5"/>
  <c r="C21" i="5"/>
  <c r="C22" i="5"/>
  <c r="C23" i="5"/>
  <c r="C24" i="5"/>
  <c r="E35" i="38"/>
  <c r="F35" i="38"/>
  <c r="E22" i="38" l="1"/>
  <c r="F22" i="38"/>
  <c r="E23" i="38"/>
  <c r="F23" i="38"/>
  <c r="E24" i="38"/>
  <c r="F24" i="38"/>
  <c r="E25" i="38"/>
  <c r="F25" i="38"/>
  <c r="E26" i="38"/>
  <c r="F26" i="38"/>
  <c r="E27" i="38"/>
  <c r="F27" i="38"/>
  <c r="E28" i="38"/>
  <c r="F28" i="38"/>
  <c r="E29" i="38"/>
  <c r="F29" i="38"/>
  <c r="E30" i="38"/>
  <c r="F30" i="38"/>
  <c r="E31" i="38"/>
  <c r="F31" i="38"/>
  <c r="E32" i="38"/>
  <c r="F32" i="38"/>
  <c r="E33" i="38"/>
  <c r="F33" i="38"/>
  <c r="E34" i="38"/>
  <c r="F34" i="38"/>
  <c r="E22" i="19" l="1"/>
  <c r="E4" i="38" l="1"/>
  <c r="F4" i="38"/>
  <c r="E5" i="38"/>
  <c r="F5" i="38"/>
  <c r="E6" i="38"/>
  <c r="F6" i="38"/>
  <c r="E7" i="38"/>
  <c r="F7" i="38"/>
  <c r="E8" i="38"/>
  <c r="F8" i="38"/>
  <c r="E9" i="38"/>
  <c r="F9" i="38"/>
  <c r="E10" i="38"/>
  <c r="F10" i="38"/>
  <c r="E11" i="38"/>
  <c r="F11" i="38"/>
  <c r="E12" i="38"/>
  <c r="F12" i="38"/>
  <c r="E13" i="38"/>
  <c r="F13" i="38"/>
  <c r="E14" i="38"/>
  <c r="F14" i="38"/>
  <c r="E15" i="38"/>
  <c r="F15" i="38"/>
  <c r="E16" i="38"/>
  <c r="F16" i="38"/>
  <c r="E17" i="38"/>
  <c r="F17" i="38"/>
  <c r="E18" i="38"/>
  <c r="F18" i="38"/>
  <c r="E19" i="38"/>
  <c r="F19" i="38"/>
  <c r="E20" i="38"/>
  <c r="F20" i="38"/>
  <c r="E21" i="38"/>
  <c r="F21" i="38"/>
  <c r="E32" i="19"/>
  <c r="E33" i="19"/>
  <c r="E34" i="19"/>
  <c r="E35" i="19"/>
  <c r="E36" i="19"/>
  <c r="E41" i="19"/>
  <c r="E49" i="19"/>
  <c r="E47" i="19"/>
  <c r="E44" i="19"/>
  <c r="E38" i="19"/>
  <c r="E39" i="19"/>
  <c r="E40" i="19"/>
  <c r="E24" i="19"/>
  <c r="E20" i="19"/>
  <c r="E18" i="19"/>
  <c r="E11" i="19"/>
  <c r="E12" i="19"/>
  <c r="E13" i="19"/>
  <c r="E14" i="19"/>
  <c r="E15" i="19"/>
  <c r="E16" i="19"/>
  <c r="D5" i="23"/>
  <c r="B5" i="23"/>
  <c r="E48" i="19" l="1"/>
  <c r="E42" i="19"/>
  <c r="E17" i="19"/>
  <c r="E37" i="19"/>
</calcChain>
</file>

<file path=xl/sharedStrings.xml><?xml version="1.0" encoding="utf-8"?>
<sst xmlns="http://schemas.openxmlformats.org/spreadsheetml/2006/main" count="330" uniqueCount="246">
  <si>
    <t>年</t>
  </si>
  <si>
    <t>漁獲量</t>
  </si>
  <si>
    <t>資源量</t>
    <phoneticPr fontId="7"/>
  </si>
  <si>
    <t>年 齢</t>
  </si>
  <si>
    <t>漁獲割合</t>
    <rPh sb="2" eb="4">
      <t>ワリアイ</t>
    </rPh>
    <phoneticPr fontId="7"/>
  </si>
  <si>
    <t>入力するところ</t>
    <rPh sb="0" eb="2">
      <t>ニュウリョク</t>
    </rPh>
    <phoneticPr fontId="7"/>
  </si>
  <si>
    <t>太平洋系マアジの漁獲状況の経年変化</t>
    <rPh sb="0" eb="3">
      <t>タイヘイヨウ</t>
    </rPh>
    <rPh sb="3" eb="4">
      <t>ケイ</t>
    </rPh>
    <phoneticPr fontId="3"/>
  </si>
  <si>
    <t>原稿提出期限</t>
    <rPh sb="0" eb="2">
      <t>ゲンコウ</t>
    </rPh>
    <rPh sb="2" eb="4">
      <t>テイシュツ</t>
    </rPh>
    <rPh sb="4" eb="6">
      <t>キゲン</t>
    </rPh>
    <phoneticPr fontId="7"/>
  </si>
  <si>
    <t>①魚種・系群・担当(50字)</t>
    <rPh sb="1" eb="3">
      <t>ギョシュ</t>
    </rPh>
    <rPh sb="4" eb="5">
      <t>ケイ</t>
    </rPh>
    <rPh sb="5" eb="6">
      <t>グン</t>
    </rPh>
    <rPh sb="7" eb="9">
      <t>タントウ</t>
    </rPh>
    <rPh sb="12" eb="13">
      <t>ジ</t>
    </rPh>
    <phoneticPr fontId="7"/>
  </si>
  <si>
    <t>編集月日</t>
    <rPh sb="0" eb="2">
      <t>ヘンシュウ</t>
    </rPh>
    <rPh sb="2" eb="4">
      <t>ツキヒ</t>
    </rPh>
    <phoneticPr fontId="7"/>
  </si>
  <si>
    <t>標準和名</t>
    <rPh sb="0" eb="2">
      <t>ヒョウジュン</t>
    </rPh>
    <rPh sb="2" eb="4">
      <t>ワメイ</t>
    </rPh>
    <phoneticPr fontId="7"/>
  </si>
  <si>
    <t>マアジ</t>
    <phoneticPr fontId="7"/>
  </si>
  <si>
    <t>学名</t>
    <rPh sb="0" eb="2">
      <t>ガクメイ</t>
    </rPh>
    <phoneticPr fontId="7"/>
  </si>
  <si>
    <t>系群名</t>
    <rPh sb="0" eb="2">
      <t>ケイグン</t>
    </rPh>
    <rPh sb="2" eb="3">
      <t>メイ</t>
    </rPh>
    <phoneticPr fontId="7"/>
  </si>
  <si>
    <t>太平洋系群</t>
    <phoneticPr fontId="7"/>
  </si>
  <si>
    <t>担当水研</t>
    <rPh sb="0" eb="2">
      <t>タントウ</t>
    </rPh>
    <rPh sb="2" eb="4">
      <t>スイケン</t>
    </rPh>
    <phoneticPr fontId="7"/>
  </si>
  <si>
    <t>中央水産研究所</t>
    <phoneticPr fontId="7"/>
  </si>
  <si>
    <t>②生物学的特徴(200字)</t>
    <rPh sb="1" eb="4">
      <t>セイブツガク</t>
    </rPh>
    <rPh sb="4" eb="5">
      <t>テキ</t>
    </rPh>
    <rPh sb="5" eb="7">
      <t>トクチョウ</t>
    </rPh>
    <rPh sb="11" eb="12">
      <t>ジ</t>
    </rPh>
    <phoneticPr fontId="7"/>
  </si>
  <si>
    <t>■寿命</t>
    <rPh sb="1" eb="3">
      <t>ジュミョウ</t>
    </rPh>
    <phoneticPr fontId="7"/>
  </si>
  <si>
    <t>■成熟開始年齢</t>
    <rPh sb="1" eb="3">
      <t>セイジュク</t>
    </rPh>
    <rPh sb="3" eb="5">
      <t>カイシ</t>
    </rPh>
    <rPh sb="5" eb="7">
      <t>ネンレイ</t>
    </rPh>
    <phoneticPr fontId="7"/>
  </si>
  <si>
    <t>■産卵期・産卵場</t>
    <rPh sb="1" eb="4">
      <t>サンランキ</t>
    </rPh>
    <rPh sb="5" eb="7">
      <t>サンラン</t>
    </rPh>
    <rPh sb="7" eb="8">
      <t>バ</t>
    </rPh>
    <phoneticPr fontId="7"/>
  </si>
  <si>
    <t>■食性</t>
    <rPh sb="1" eb="3">
      <t>ショクセイ</t>
    </rPh>
    <phoneticPr fontId="7"/>
  </si>
  <si>
    <t>■捕食者</t>
    <rPh sb="1" eb="4">
      <t>ホショクシャ</t>
    </rPh>
    <phoneticPr fontId="7"/>
  </si>
  <si>
    <t>③漁業の特徴(200字)</t>
    <rPh sb="1" eb="3">
      <t>ギョギョウ</t>
    </rPh>
    <rPh sb="4" eb="6">
      <t>トクチョウ</t>
    </rPh>
    <rPh sb="10" eb="11">
      <t>ジ</t>
    </rPh>
    <phoneticPr fontId="7"/>
  </si>
  <si>
    <t>④漁獲の動向(200字)</t>
    <rPh sb="1" eb="3">
      <t>ギョカク</t>
    </rPh>
    <rPh sb="4" eb="6">
      <t>ドウコウ</t>
    </rPh>
    <rPh sb="10" eb="11">
      <t>ジ</t>
    </rPh>
    <phoneticPr fontId="7"/>
  </si>
  <si>
    <t>⑤資源評価法(200字)</t>
    <rPh sb="1" eb="3">
      <t>シゲン</t>
    </rPh>
    <rPh sb="3" eb="6">
      <t>ヒョウカホウ</t>
    </rPh>
    <rPh sb="10" eb="11">
      <t>ジ</t>
    </rPh>
    <phoneticPr fontId="7"/>
  </si>
  <si>
    <t>⑥資源状態(300字)</t>
    <rPh sb="1" eb="3">
      <t>シゲン</t>
    </rPh>
    <rPh sb="3" eb="5">
      <t>ジョウタイ</t>
    </rPh>
    <rPh sb="9" eb="10">
      <t>ジ</t>
    </rPh>
    <phoneticPr fontId="7"/>
  </si>
  <si>
    <t>⑦資源水準(高位・中位・低位・不明）</t>
    <rPh sb="1" eb="3">
      <t>シゲン</t>
    </rPh>
    <rPh sb="3" eb="5">
      <t>スイジュン</t>
    </rPh>
    <rPh sb="6" eb="8">
      <t>コウイ</t>
    </rPh>
    <rPh sb="9" eb="11">
      <t>チュウイ</t>
    </rPh>
    <rPh sb="12" eb="14">
      <t>テイイ</t>
    </rPh>
    <rPh sb="15" eb="17">
      <t>フメイ</t>
    </rPh>
    <phoneticPr fontId="7"/>
  </si>
  <si>
    <t>⑨管理方策(300字）</t>
    <rPh sb="1" eb="3">
      <t>カンリ</t>
    </rPh>
    <rPh sb="3" eb="5">
      <t>ホウサク</t>
    </rPh>
    <rPh sb="9" eb="10">
      <t>ジ</t>
    </rPh>
    <phoneticPr fontId="7"/>
  </si>
  <si>
    <t>⑩資源評価まとめ(150字)</t>
    <rPh sb="1" eb="3">
      <t>シゲン</t>
    </rPh>
    <rPh sb="3" eb="5">
      <t>ヒョウカ</t>
    </rPh>
    <rPh sb="12" eb="13">
      <t>ジ</t>
    </rPh>
    <phoneticPr fontId="7"/>
  </si>
  <si>
    <t>⑪管理方策まとめ(150字）</t>
    <rPh sb="1" eb="3">
      <t>カンリ</t>
    </rPh>
    <rPh sb="3" eb="5">
      <t>ホウサク</t>
    </rPh>
    <rPh sb="12" eb="13">
      <t>ジ</t>
    </rPh>
    <phoneticPr fontId="7"/>
  </si>
  <si>
    <t>⑬資源変動と海洋環境との関係(300字)</t>
    <rPh sb="1" eb="3">
      <t>シゲン</t>
    </rPh>
    <rPh sb="3" eb="5">
      <t>ヘンドウ</t>
    </rPh>
    <rPh sb="6" eb="8">
      <t>カイヨウ</t>
    </rPh>
    <rPh sb="8" eb="10">
      <t>カンキョウ</t>
    </rPh>
    <rPh sb="12" eb="14">
      <t>カンケイ</t>
    </rPh>
    <rPh sb="18" eb="19">
      <t>ジ</t>
    </rPh>
    <phoneticPr fontId="7"/>
  </si>
  <si>
    <t>0歳</t>
  </si>
  <si>
    <t>親魚万トン、0歳億尾</t>
    <rPh sb="0" eb="2">
      <t>シンギョ</t>
    </rPh>
    <rPh sb="2" eb="3">
      <t>マン</t>
    </rPh>
    <rPh sb="6" eb="8">
      <t>レイサイ</t>
    </rPh>
    <rPh sb="8" eb="10">
      <t>オクビ</t>
    </rPh>
    <phoneticPr fontId="7"/>
  </si>
  <si>
    <t>親魚量</t>
  </si>
  <si>
    <t>南区</t>
    <rPh sb="0" eb="2">
      <t>ミナミク</t>
    </rPh>
    <phoneticPr fontId="3"/>
  </si>
  <si>
    <t>北区</t>
    <rPh sb="0" eb="2">
      <t>キタク</t>
    </rPh>
    <phoneticPr fontId="3"/>
  </si>
  <si>
    <t>中区</t>
    <rPh sb="0" eb="2">
      <t>ナカク</t>
    </rPh>
    <phoneticPr fontId="3"/>
  </si>
  <si>
    <t>Trachurus japonicus</t>
    <phoneticPr fontId="7"/>
  </si>
  <si>
    <t>■索餌期・索餌場</t>
    <phoneticPr fontId="7"/>
  </si>
  <si>
    <t>ビジュアル版用再生産関係　　　　　　（100文字程度）</t>
    <rPh sb="5" eb="6">
      <t>バン</t>
    </rPh>
    <rPh sb="6" eb="7">
      <t>ヨウ</t>
    </rPh>
    <rPh sb="7" eb="10">
      <t>サイセイサン</t>
    </rPh>
    <rPh sb="10" eb="12">
      <t>カンケイ</t>
    </rPh>
    <rPh sb="22" eb="24">
      <t>モジ</t>
    </rPh>
    <rPh sb="24" eb="26">
      <t>テイド</t>
    </rPh>
    <phoneticPr fontId="7"/>
  </si>
  <si>
    <t>漁獲割合</t>
  </si>
  <si>
    <t>将来漁獲量</t>
  </si>
  <si>
    <t>評価</t>
    <phoneticPr fontId="7"/>
  </si>
  <si>
    <t>コメント</t>
    <phoneticPr fontId="7"/>
  </si>
  <si>
    <t>要回復の場合</t>
    <rPh sb="0" eb="1">
      <t>ヨウ</t>
    </rPh>
    <rPh sb="1" eb="3">
      <t>カイフク</t>
    </rPh>
    <rPh sb="4" eb="6">
      <t>バアイ</t>
    </rPh>
    <phoneticPr fontId="7"/>
  </si>
  <si>
    <t>親魚量（千トン）</t>
  </si>
  <si>
    <t>漁獲量（千トン）</t>
  </si>
  <si>
    <t>平均</t>
  </si>
  <si>
    <t>例</t>
    <rPh sb="0" eb="1">
      <t>レイ</t>
    </rPh>
    <phoneticPr fontId="7"/>
  </si>
  <si>
    <t>⑧動向(増加傾向・横ばい・減少傾向・不明）</t>
    <rPh sb="1" eb="3">
      <t>ドウコウ</t>
    </rPh>
    <rPh sb="4" eb="6">
      <t>ゾウカ</t>
    </rPh>
    <rPh sb="6" eb="8">
      <t>ケイコウ</t>
    </rPh>
    <rPh sb="9" eb="10">
      <t>ヨコ</t>
    </rPh>
    <rPh sb="13" eb="15">
      <t>ゲンショウ</t>
    </rPh>
    <rPh sb="15" eb="17">
      <t>ケイコウ</t>
    </rPh>
    <rPh sb="18" eb="20">
      <t>フメイ</t>
    </rPh>
    <phoneticPr fontId="7"/>
  </si>
  <si>
    <t>ｃｍ</t>
    <phoneticPr fontId="7"/>
  </si>
  <si>
    <t>ｇ</t>
    <phoneticPr fontId="7"/>
  </si>
  <si>
    <t>体  重</t>
    <phoneticPr fontId="7"/>
  </si>
  <si>
    <t>尾叉長</t>
    <phoneticPr fontId="7"/>
  </si>
  <si>
    <t>3+</t>
    <phoneticPr fontId="7"/>
  </si>
  <si>
    <t>F値　　　　　　　　　(Fcurrentとの比較）</t>
    <phoneticPr fontId="7"/>
  </si>
  <si>
    <t>漁獲シナリオ（管理基準）</t>
    <rPh sb="9" eb="11">
      <t>キジュン</t>
    </rPh>
    <phoneticPr fontId="7"/>
  </si>
  <si>
    <t>担当者</t>
    <rPh sb="0" eb="3">
      <t>タントウシャ</t>
    </rPh>
    <phoneticPr fontId="7"/>
  </si>
  <si>
    <t>⑫期待される管理効果(300字)</t>
  </si>
  <si>
    <t>上側 10％</t>
    <phoneticPr fontId="7"/>
  </si>
  <si>
    <t>下側 10％</t>
    <phoneticPr fontId="7"/>
  </si>
  <si>
    <t>マアジ太平洋系群は親魚の回遊経路などの生活史に不明な点が多いが、親魚量と加入尾数には正の相関関係が認められる。</t>
  </si>
  <si>
    <t xml:space="preserve">年齢別漁獲尾数に基づいて、加入量指標値を用いたチューニングコホート解析により年齢別資源尾数、資源量、漁獲係数Fを計算した。自然死亡係数Mは、寿命との経験的な関係から0.5とした。 </t>
    <rPh sb="13" eb="15">
      <t>カニュウ</t>
    </rPh>
    <rPh sb="15" eb="16">
      <t>リョウ</t>
    </rPh>
    <rPh sb="16" eb="18">
      <t>シヒョウ</t>
    </rPh>
    <rPh sb="18" eb="19">
      <t>チ</t>
    </rPh>
    <rPh sb="20" eb="21">
      <t>モチ</t>
    </rPh>
    <phoneticPr fontId="7"/>
  </si>
  <si>
    <t>太平洋南区</t>
    <rPh sb="0" eb="3">
      <t>タイヘイヨウ</t>
    </rPh>
    <rPh sb="3" eb="5">
      <t>ミナミク</t>
    </rPh>
    <phoneticPr fontId="3"/>
  </si>
  <si>
    <t>太平洋中区＋北区</t>
    <rPh sb="0" eb="3">
      <t>タイヘイヨウ</t>
    </rPh>
    <rPh sb="3" eb="5">
      <t>ナカク</t>
    </rPh>
    <rPh sb="6" eb="8">
      <t>キタク</t>
    </rPh>
    <phoneticPr fontId="3"/>
  </si>
  <si>
    <t>上側 10％</t>
  </si>
  <si>
    <t>下側 10％</t>
  </si>
  <si>
    <t>（1）漁獲シナリオに対応したF値による資源量(親魚量)及び漁獲量の予測</t>
    <phoneticPr fontId="7"/>
  </si>
  <si>
    <t>F値　　　　　　　　　(Fcurrentとの比較）</t>
    <phoneticPr fontId="7"/>
  </si>
  <si>
    <t>（2）加入量変動の不確実性を考慮した検討</t>
    <phoneticPr fontId="7"/>
  </si>
  <si>
    <t>平成２６年度</t>
    <rPh sb="0" eb="2">
      <t>ヘイセイ</t>
    </rPh>
    <rPh sb="4" eb="6">
      <t>ネンド</t>
    </rPh>
    <phoneticPr fontId="7"/>
  </si>
  <si>
    <t>2015年</t>
    <rPh sb="4" eb="5">
      <t>ネン</t>
    </rPh>
    <phoneticPr fontId="7"/>
  </si>
  <si>
    <t>2015年ABC</t>
    <phoneticPr fontId="7"/>
  </si>
  <si>
    <t>(0.80</t>
  </si>
  <si>
    <t>Fcurrent)</t>
  </si>
  <si>
    <t>(0.64</t>
  </si>
  <si>
    <t>(1.00</t>
  </si>
  <si>
    <t>(1.08</t>
  </si>
  <si>
    <t>(0.86</t>
  </si>
  <si>
    <t>35.5千トン</t>
    <phoneticPr fontId="7"/>
  </si>
  <si>
    <t>～</t>
  </si>
  <si>
    <t>38.9千トン</t>
    <phoneticPr fontId="7"/>
  </si>
  <si>
    <t>29.5千トン</t>
    <phoneticPr fontId="7"/>
  </si>
  <si>
    <t>27.4千トン</t>
    <phoneticPr fontId="7"/>
  </si>
  <si>
    <t>33.5千トン</t>
    <phoneticPr fontId="7"/>
  </si>
  <si>
    <t>22.6千トン</t>
    <phoneticPr fontId="7"/>
  </si>
  <si>
    <t>19.2千トン</t>
    <phoneticPr fontId="7"/>
  </si>
  <si>
    <t>26.2千トン</t>
    <phoneticPr fontId="7"/>
  </si>
  <si>
    <t>23.8千トン</t>
    <phoneticPr fontId="7"/>
  </si>
  <si>
    <t>Fcurrentでの資源量</t>
    <rPh sb="10" eb="12">
      <t>シゲン</t>
    </rPh>
    <rPh sb="12" eb="13">
      <t>リョウ</t>
    </rPh>
    <phoneticPr fontId="7"/>
  </si>
  <si>
    <t>0.8Fcurrentでの資源量</t>
    <rPh sb="13" eb="15">
      <t>シゲン</t>
    </rPh>
    <rPh sb="15" eb="16">
      <t>リョウ</t>
    </rPh>
    <phoneticPr fontId="7"/>
  </si>
  <si>
    <t>Fmedでの資源量</t>
    <rPh sb="6" eb="8">
      <t>シゲン</t>
    </rPh>
    <rPh sb="8" eb="9">
      <t>リョウ</t>
    </rPh>
    <phoneticPr fontId="7"/>
  </si>
  <si>
    <t>0.8Fmedでの資源量</t>
    <rPh sb="9" eb="11">
      <t>シゲン</t>
    </rPh>
    <rPh sb="11" eb="12">
      <t>リョウ</t>
    </rPh>
    <phoneticPr fontId="7"/>
  </si>
  <si>
    <t>Fcurrentでの漁獲量</t>
    <rPh sb="10" eb="12">
      <t>ギョカク</t>
    </rPh>
    <rPh sb="12" eb="13">
      <t>リョウ</t>
    </rPh>
    <phoneticPr fontId="7"/>
  </si>
  <si>
    <t>0.8Fcurrentでの漁獲量</t>
    <rPh sb="13" eb="15">
      <t>ギョカク</t>
    </rPh>
    <rPh sb="15" eb="16">
      <t>リョウ</t>
    </rPh>
    <phoneticPr fontId="7"/>
  </si>
  <si>
    <t>Fmedでの漁獲量</t>
    <rPh sb="6" eb="8">
      <t>ギョカク</t>
    </rPh>
    <rPh sb="8" eb="9">
      <t>リョウ</t>
    </rPh>
    <phoneticPr fontId="7"/>
  </si>
  <si>
    <t>0.8Fmedでの漁獲量</t>
    <rPh sb="9" eb="11">
      <t>ギョカク</t>
    </rPh>
    <rPh sb="11" eb="12">
      <t>リョウ</t>
    </rPh>
    <phoneticPr fontId="7"/>
  </si>
  <si>
    <t>5歳前後</t>
  </si>
  <si>
    <t>1歳（50％）、2歳以上（100％）</t>
  </si>
  <si>
    <t>冬～初夏、東シナ海を主産卵場とする群と九州～本州中部沿岸で産卵する地先群がある</t>
  </si>
  <si>
    <t>九州南岸～東北太平洋岸</t>
  </si>
  <si>
    <t>稚幼魚は大型の魚類等</t>
  </si>
  <si>
    <t>まき網漁業による漁獲が約70～80％を占め、定置網による漁獲が約20％でこれに次いでいる。日向灘、豊後水道、紀伊水道から熊野灘では春から秋までの漁獲が多く、相模湾では春が主体である。これらの海域では春から0歳魚が、年初から1歳魚が漁獲される。千葉県以北の海域では1歳魚以上の漁獲が多い。</t>
  </si>
  <si>
    <t>中位</t>
    <rPh sb="0" eb="2">
      <t>チュウイ</t>
    </rPh>
    <phoneticPr fontId="7"/>
  </si>
  <si>
    <t>横ばい</t>
    <rPh sb="0" eb="1">
      <t>ヨコ</t>
    </rPh>
    <phoneticPr fontId="7"/>
  </si>
  <si>
    <t xml:space="preserve">資源水準は中位、動向は横ばい </t>
    <rPh sb="5" eb="7">
      <t>チュウイ</t>
    </rPh>
    <rPh sb="11" eb="12">
      <t>ヨコ</t>
    </rPh>
    <phoneticPr fontId="7"/>
  </si>
  <si>
    <t>Blimitは低い親魚量から加入量の多い年級が発生した1986年の親魚量（2.4万トン）</t>
    <rPh sb="7" eb="8">
      <t>ヒク</t>
    </rPh>
    <rPh sb="9" eb="10">
      <t>オヤ</t>
    </rPh>
    <rPh sb="10" eb="11">
      <t>ウオ</t>
    </rPh>
    <rPh sb="11" eb="12">
      <t>リョウ</t>
    </rPh>
    <rPh sb="14" eb="16">
      <t>カニュウ</t>
    </rPh>
    <rPh sb="16" eb="17">
      <t>リョウ</t>
    </rPh>
    <rPh sb="18" eb="19">
      <t>オオ</t>
    </rPh>
    <rPh sb="20" eb="21">
      <t>ネン</t>
    </rPh>
    <rPh sb="21" eb="22">
      <t>キュウ</t>
    </rPh>
    <rPh sb="23" eb="25">
      <t>ハッセイ</t>
    </rPh>
    <phoneticPr fontId="7"/>
  </si>
  <si>
    <t xml:space="preserve">2013年の親魚量（2.9万トン）はBlimitを上回った </t>
    <rPh sb="25" eb="27">
      <t>ウワマワ</t>
    </rPh>
    <phoneticPr fontId="7"/>
  </si>
  <si>
    <t>現状の漁獲圧のもとでは資源は緩やかに増加する</t>
    <rPh sb="14" eb="15">
      <t>ユル</t>
    </rPh>
    <rPh sb="18" eb="20">
      <t>ゾウカ</t>
    </rPh>
    <phoneticPr fontId="7"/>
  </si>
  <si>
    <t>設定した加入量の仮定のもとでは、F20%SPR、Fcurrentでは漁獲量・資源量ともに増加する。Fmedでは資源量・漁獲量ともに2013年を下回る水準で安定する。</t>
    <rPh sb="0" eb="2">
      <t>セッテイ</t>
    </rPh>
    <rPh sb="4" eb="6">
      <t>カニュウ</t>
    </rPh>
    <rPh sb="6" eb="7">
      <t>リョウ</t>
    </rPh>
    <rPh sb="8" eb="10">
      <t>カテイ</t>
    </rPh>
    <phoneticPr fontId="7"/>
  </si>
  <si>
    <t>Fcurrent</t>
    <phoneticPr fontId="7"/>
  </si>
  <si>
    <t>0.8Fcurrent</t>
    <phoneticPr fontId="7"/>
  </si>
  <si>
    <t>Fmed</t>
    <phoneticPr fontId="7"/>
  </si>
  <si>
    <t>0.8Fmed</t>
    <phoneticPr fontId="7"/>
  </si>
  <si>
    <t>YPR管理の観点からは、現状の漁獲圧（Fcurrent）の削減が望ましい</t>
    <rPh sb="3" eb="5">
      <t>カンリ</t>
    </rPh>
    <rPh sb="6" eb="8">
      <t>カンテン</t>
    </rPh>
    <phoneticPr fontId="7"/>
  </si>
  <si>
    <t>2014年以降のRPSとして、1982～2012年のRPSの平均値に対する各年のRPSの比をランダム抽出し、これに2003～2012年のRPS中央値を乗じたものを与えたシミュレーションを行った。再生産成功率に乗じる親魚量は6.4万トンを上限とした。5年後に親魚量がBlimit以上に維持される確率は、F20％SPRで100％、Fcurrentで82％、Fmedで51％であった。</t>
    <rPh sb="66" eb="67">
      <t>ネン</t>
    </rPh>
    <rPh sb="128" eb="129">
      <t>オヤ</t>
    </rPh>
    <rPh sb="129" eb="130">
      <t>ウオ</t>
    </rPh>
    <rPh sb="130" eb="131">
      <t>リョウ</t>
    </rPh>
    <rPh sb="138" eb="140">
      <t>イジョウ</t>
    </rPh>
    <rPh sb="141" eb="143">
      <t>イジ</t>
    </rPh>
    <rPh sb="146" eb="148">
      <t>カクリツ</t>
    </rPh>
    <phoneticPr fontId="7"/>
  </si>
  <si>
    <t>5年後</t>
  </si>
  <si>
    <t>5年</t>
  </si>
  <si>
    <t>2013年親魚量</t>
  </si>
  <si>
    <t>Blimitを維持</t>
  </si>
  <si>
    <t>を維持（5年後）</t>
  </si>
  <si>
    <t>（5年後）</t>
  </si>
  <si>
    <t>33.1千トン</t>
  </si>
  <si>
    <t>69.2千トン</t>
  </si>
  <si>
    <t>45.4千トン</t>
  </si>
  <si>
    <t>76.4千トン</t>
  </si>
  <si>
    <t>21.0千トン</t>
  </si>
  <si>
    <t>49.4千トン</t>
  </si>
  <si>
    <t>33.0千トン</t>
  </si>
  <si>
    <t>69.1千トン</t>
  </si>
  <si>
    <t>17.3千トン</t>
  </si>
  <si>
    <t>41.3千トン</t>
  </si>
  <si>
    <t>28.6千トン</t>
  </si>
  <si>
    <t>64.2千トン</t>
  </si>
  <si>
    <t>36％</t>
    <phoneticPr fontId="7"/>
  </si>
  <si>
    <t>31％</t>
    <phoneticPr fontId="7"/>
  </si>
  <si>
    <t>42％</t>
    <phoneticPr fontId="7"/>
  </si>
  <si>
    <t>44％</t>
    <phoneticPr fontId="7"/>
  </si>
  <si>
    <t>38％</t>
    <phoneticPr fontId="7"/>
  </si>
  <si>
    <t>99％</t>
    <phoneticPr fontId="7"/>
  </si>
  <si>
    <t>100％</t>
    <phoneticPr fontId="7"/>
  </si>
  <si>
    <t>57％</t>
    <phoneticPr fontId="7"/>
  </si>
  <si>
    <t>29％</t>
    <phoneticPr fontId="7"/>
  </si>
  <si>
    <t>96％</t>
    <phoneticPr fontId="7"/>
  </si>
  <si>
    <t>82％</t>
    <phoneticPr fontId="7"/>
  </si>
  <si>
    <t>51％</t>
    <phoneticPr fontId="7"/>
  </si>
  <si>
    <t>親魚量の増大(F20%SPR)</t>
    <phoneticPr fontId="7"/>
  </si>
  <si>
    <t>親魚量の増大の予防的措置(0.8F20%SPR)</t>
    <phoneticPr fontId="7"/>
  </si>
  <si>
    <t>現状の漁獲圧の維持(Fcurrent)</t>
    <phoneticPr fontId="7"/>
  </si>
  <si>
    <t>現状の漁獲圧の維持の予防的措置(0.8Fcurrent)</t>
    <phoneticPr fontId="7"/>
  </si>
  <si>
    <t>親魚量の維持(Fmed)</t>
    <phoneticPr fontId="7"/>
  </si>
  <si>
    <t>親魚量の維持の予防的措置(0.8Fmed)</t>
    <phoneticPr fontId="7"/>
  </si>
  <si>
    <t xml:space="preserve">・本系群のABC算定については規則1‐1)‐(1)を用いた
・現状の漁獲圧はBlimitを維持できる可能性が高く、持続的に利用可能な水準である
・平成23年に設定された中期的管理方針では、「資源水準の維持を基本方向として、管理を行うものとする。」とされている
・「親魚量の維持」シナリオでの2013年親魚量を維持する確率は50％未満となったが、これは中長期的に安定する親魚量水準が2013年親魚量より低いためである。決定論的予測では親魚量は2013年親魚量（29千トン）より低い26千トンで安定する　　　　　　　　　　　　　　　　　　　　　　　　　　　　　　　　　　　　　　　　　　　　　・Fcurrentは2011～2013年のFの平均値　　　　　　　　　　　　　　　　　　　　　　　　　　　　　　　　　　　　　　　　　　　　　　　　　　　　　　　　　　　　　　　　　　　　　　　・F値は各年齢の単純平均値　　　　　　　　　　　　　　　　　　　　　　　　　　　　　　　　　　　　　　　　　　　　　　　　　　　　　　　　　　　　　　　　　　　　　　　　　　　　　　・漁獲割合は2015年の漁獲量／資源量　　　　　　　　　　　　　　　　　　　　　　　　　　　　　　　　　　　　　　　　　　　　　　　　　　　　　　　　　　　　　　　　　　　　　　　　・将来漁獲量の幅は80％区間　　　　　　　　　　　　　　　　　　　　　　　　　　　　　　　　　　　　　　　　　　　　　　　　　　　　　　　　　　　　　　　　　　　　　　　　　　　　　　　・漁獲シナリオにある「親魚量の維持」は中長期的に安定する親魚量での維持
</t>
    <phoneticPr fontId="7"/>
  </si>
  <si>
    <t>親魚量</t>
    <rPh sb="0" eb="1">
      <t>オヤ</t>
    </rPh>
    <rPh sb="1" eb="2">
      <t>ウオ</t>
    </rPh>
    <rPh sb="2" eb="3">
      <t>リョウ</t>
    </rPh>
    <phoneticPr fontId="7"/>
  </si>
  <si>
    <t>上中位</t>
    <rPh sb="0" eb="1">
      <t>ウエ</t>
    </rPh>
    <rPh sb="1" eb="3">
      <t>チュウイ</t>
    </rPh>
    <phoneticPr fontId="7"/>
  </si>
  <si>
    <t>中下位</t>
    <rPh sb="0" eb="1">
      <t>チュウ</t>
    </rPh>
    <rPh sb="1" eb="3">
      <t>カイ</t>
    </rPh>
    <phoneticPr fontId="7"/>
  </si>
  <si>
    <t>仔稚魚は動物プランクトンを摂餌する。幼魚以降は魚食性が強くなる</t>
    <phoneticPr fontId="7"/>
  </si>
  <si>
    <t>平成２７年度</t>
    <rPh sb="0" eb="2">
      <t>ヘイセイ</t>
    </rPh>
    <rPh sb="4" eb="6">
      <t>ネンド</t>
    </rPh>
    <phoneticPr fontId="7"/>
  </si>
  <si>
    <t>漁獲量は1982～1985年までは2万トン以下であったが、1986年に急増して3.7万トンとなり、1990年以降に再び増加して1994年～1997年は7万～8万トンと高い水準で推移した。1997年以降は減少に転じ、2009年以降は3万トン以下で推移している。2013年の漁獲量は2.8万トンであった。本系群の外国漁船による漁獲はない。</t>
    <rPh sb="18" eb="19">
      <t>マン</t>
    </rPh>
    <rPh sb="42" eb="43">
      <t>マン</t>
    </rPh>
    <rPh sb="76" eb="77">
      <t>マン</t>
    </rPh>
    <rPh sb="79" eb="80">
      <t>マン</t>
    </rPh>
    <rPh sb="116" eb="117">
      <t>マン</t>
    </rPh>
    <rPh sb="142" eb="143">
      <t>マン</t>
    </rPh>
    <phoneticPr fontId="7"/>
  </si>
  <si>
    <t>資源量は1982年から1990年代始めにかけて増加し、1990年には高位水準になったが、1996年の16.2万トンを頂点として減少した。その後、2000年と2001年は増加したものの、2004年以降は再び減少した。2013年の資源量は6.1万トンと推定された。親魚量は1984年以降増加し1992年に最高の6.4万トンとなった。1993年～2000年まで5万トン前後で推移した後、2001年～2010年にかけて減少し、2011年以降は横ばいで推移した。2013年は2.9万トンであった。</t>
    <rPh sb="54" eb="55">
      <t>マン</t>
    </rPh>
    <rPh sb="120" eb="121">
      <t>マン</t>
    </rPh>
    <rPh sb="156" eb="157">
      <t>マン</t>
    </rPh>
    <rPh sb="178" eb="179">
      <t>マン</t>
    </rPh>
    <rPh sb="235" eb="236">
      <t>マン</t>
    </rPh>
    <phoneticPr fontId="7"/>
  </si>
  <si>
    <t>2013年はBlimitを上回ったことから、親魚量を安定的に維持することを目標とし、親魚量の増大：F20%SPR、現状の漁獲圧の維持：Fcurrent、親魚量の維持：Fmedの3つの漁獲シナリオによる漁獲量をABCとして提案することとした。2014年以降の加入量は、再生産成功率を過去10年間（2003～2012年）の中央値24.4尾／kgとし、その値に年々の親魚量を乗じた値とした。なお、再生産成功率に乗じる親魚量は6.4万トンを上限とした。</t>
    <rPh sb="4" eb="5">
      <t>ネン</t>
    </rPh>
    <rPh sb="13" eb="15">
      <t>ウワマワ</t>
    </rPh>
    <rPh sb="57" eb="59">
      <t>ゲンジョウ</t>
    </rPh>
    <rPh sb="100" eb="102">
      <t>ギョカク</t>
    </rPh>
    <rPh sb="102" eb="103">
      <t>リョウ</t>
    </rPh>
    <rPh sb="110" eb="112">
      <t>テイアン</t>
    </rPh>
    <phoneticPr fontId="7"/>
  </si>
  <si>
    <t>親魚量の増加を図るシナリオ（F20%SPR）、現状の漁獲圧を維持するシナリオ（Fcurrent）、現状親魚量を維持するシナリオ（Fmed）による漁獲量をABCとして算定した</t>
    <rPh sb="0" eb="1">
      <t>オヤ</t>
    </rPh>
    <rPh sb="1" eb="2">
      <t>ウオ</t>
    </rPh>
    <rPh sb="2" eb="3">
      <t>リョウ</t>
    </rPh>
    <rPh sb="4" eb="6">
      <t>ゾウカ</t>
    </rPh>
    <rPh sb="7" eb="8">
      <t>ハカ</t>
    </rPh>
    <rPh sb="23" eb="25">
      <t>ゲンジョウ</t>
    </rPh>
    <rPh sb="26" eb="28">
      <t>ギョカク</t>
    </rPh>
    <rPh sb="28" eb="29">
      <t>アツ</t>
    </rPh>
    <rPh sb="30" eb="32">
      <t>イジ</t>
    </rPh>
    <rPh sb="49" eb="51">
      <t>ゲンジョウ</t>
    </rPh>
    <rPh sb="51" eb="52">
      <t>オヤ</t>
    </rPh>
    <rPh sb="52" eb="53">
      <t>ウオ</t>
    </rPh>
    <rPh sb="53" eb="54">
      <t>リョウ</t>
    </rPh>
    <rPh sb="55" eb="57">
      <t>イジ</t>
    </rPh>
    <rPh sb="72" eb="74">
      <t>ギョカク</t>
    </rPh>
    <rPh sb="74" eb="75">
      <t>リョウ</t>
    </rPh>
    <rPh sb="82" eb="84">
      <t>サンテイ</t>
    </rPh>
    <phoneticPr fontId="7"/>
  </si>
  <si>
    <t>2016年</t>
    <rPh sb="4" eb="5">
      <t>ネン</t>
    </rPh>
    <phoneticPr fontId="7"/>
  </si>
  <si>
    <t xml:space="preserve"> 8月 3日（〆切厳守）</t>
    <rPh sb="2" eb="3">
      <t>ツキ</t>
    </rPh>
    <rPh sb="5" eb="6">
      <t>ヒ</t>
    </rPh>
    <rPh sb="7" eb="9">
      <t>シメキリ</t>
    </rPh>
    <rPh sb="9" eb="11">
      <t>ゲンシュ</t>
    </rPh>
    <phoneticPr fontId="7"/>
  </si>
  <si>
    <t>漁獲シナリオ　　　　　　　（管理基準）</t>
    <rPh sb="16" eb="18">
      <t>キジュン</t>
    </rPh>
    <phoneticPr fontId="7"/>
  </si>
  <si>
    <t>Limit</t>
    <phoneticPr fontId="7"/>
  </si>
  <si>
    <t>Target</t>
    <phoneticPr fontId="7"/>
  </si>
  <si>
    <t>定義</t>
    <rPh sb="0" eb="2">
      <t>テイギ</t>
    </rPh>
    <phoneticPr fontId="7"/>
  </si>
  <si>
    <t>コメント</t>
    <phoneticPr fontId="7"/>
  </si>
  <si>
    <t>5年平均</t>
    <phoneticPr fontId="7"/>
  </si>
  <si>
    <t>Blimitを維持             （5年後）</t>
    <phoneticPr fontId="7"/>
  </si>
  <si>
    <t>Limit/          Target</t>
    <phoneticPr fontId="7"/>
  </si>
  <si>
    <t>漁獲割合(％)</t>
    <phoneticPr fontId="7"/>
  </si>
  <si>
    <t>将来漁獲量（千トン）</t>
    <rPh sb="6" eb="7">
      <t>セン</t>
    </rPh>
    <phoneticPr fontId="7"/>
  </si>
  <si>
    <t>確率評価（％）</t>
    <rPh sb="0" eb="2">
      <t>カクリツ</t>
    </rPh>
    <phoneticPr fontId="7"/>
  </si>
  <si>
    <t>2016年ABC　　　　　　　　　　　　　　　　　　　（千トン）</t>
    <rPh sb="28" eb="29">
      <t>セン</t>
    </rPh>
    <phoneticPr fontId="7"/>
  </si>
  <si>
    <t>渡邊千夏子、由上龍嗣、上村泰洋、赤嶺達郎、亘真吾</t>
    <rPh sb="0" eb="2">
      <t>ワタナベ</t>
    </rPh>
    <rPh sb="2" eb="3">
      <t>セン</t>
    </rPh>
    <rPh sb="3" eb="4">
      <t>ナツ</t>
    </rPh>
    <rPh sb="4" eb="5">
      <t>コ</t>
    </rPh>
    <rPh sb="6" eb="7">
      <t>ユ</t>
    </rPh>
    <rPh sb="7" eb="8">
      <t>カミ</t>
    </rPh>
    <rPh sb="8" eb="9">
      <t>リュウ</t>
    </rPh>
    <rPh sb="9" eb="10">
      <t>ツグ</t>
    </rPh>
    <rPh sb="11" eb="13">
      <t>カミムラ</t>
    </rPh>
    <rPh sb="13" eb="15">
      <t>ヤスヒロ</t>
    </rPh>
    <rPh sb="16" eb="18">
      <t>アカミネ</t>
    </rPh>
    <rPh sb="18" eb="20">
      <t>タツロウ</t>
    </rPh>
    <rPh sb="21" eb="22">
      <t>ワタリ</t>
    </rPh>
    <rPh sb="22" eb="24">
      <t>シンゴ</t>
    </rPh>
    <phoneticPr fontId="7"/>
  </si>
  <si>
    <t>仔稚魚は動物プランクトンを摂餌する。幼魚以降は魚食性が強くなる</t>
  </si>
  <si>
    <t>漁獲量は1982～1985年までは2万トン以下であったが、1986年に急増して3.7万トンとなり、1990年以降に再び増加して1994年～1997年は7万～8万トンと高い水準で推移した。1997年以降は減少に転じ、2009年以降は3万トン以下で推移している。2014年の漁獲量は2.4万トンであった。本系群の外国漁船による漁獲はない。</t>
    <rPh sb="18" eb="19">
      <t>マン</t>
    </rPh>
    <rPh sb="42" eb="43">
      <t>マン</t>
    </rPh>
    <rPh sb="76" eb="77">
      <t>マン</t>
    </rPh>
    <rPh sb="79" eb="80">
      <t>マン</t>
    </rPh>
    <rPh sb="116" eb="117">
      <t>マン</t>
    </rPh>
    <rPh sb="142" eb="143">
      <t>マン</t>
    </rPh>
    <phoneticPr fontId="7"/>
  </si>
  <si>
    <t>設定した加入量の仮定のもとでは、F30%SPR、Fcurrentでは漁獲量・資源量ともに増加する。Fmedでは資源量・漁獲量ともに2014年を下回る水準で安定する。</t>
    <rPh sb="0" eb="2">
      <t>セッテイ</t>
    </rPh>
    <rPh sb="4" eb="6">
      <t>カニュウ</t>
    </rPh>
    <rPh sb="6" eb="7">
      <t>リョウ</t>
    </rPh>
    <rPh sb="8" eb="10">
      <t>カテイ</t>
    </rPh>
    <phoneticPr fontId="7"/>
  </si>
  <si>
    <t>2015/7/.31</t>
  </si>
  <si>
    <t>2015/7/.31</t>
    <phoneticPr fontId="7"/>
  </si>
  <si>
    <t>F30%SPRでの資源量</t>
    <rPh sb="9" eb="11">
      <t>シゲン</t>
    </rPh>
    <rPh sb="11" eb="12">
      <t>リョウ</t>
    </rPh>
    <phoneticPr fontId="7"/>
  </si>
  <si>
    <t>F30%SPRでの漁獲量</t>
    <rPh sb="9" eb="11">
      <t>ギョカク</t>
    </rPh>
    <rPh sb="11" eb="12">
      <t>リョウ</t>
    </rPh>
    <phoneticPr fontId="7"/>
  </si>
  <si>
    <t>0.8F30%SPRでの資源量</t>
    <rPh sb="12" eb="14">
      <t>シゲン</t>
    </rPh>
    <rPh sb="14" eb="15">
      <t>リョウ</t>
    </rPh>
    <phoneticPr fontId="7"/>
  </si>
  <si>
    <t>0.8F30%SPRでの漁獲量</t>
    <rPh sb="12" eb="14">
      <t>ギョカク</t>
    </rPh>
    <rPh sb="14" eb="15">
      <t>リョウ</t>
    </rPh>
    <phoneticPr fontId="7"/>
  </si>
  <si>
    <t>100</t>
    <phoneticPr fontId="7"/>
  </si>
  <si>
    <t>69</t>
    <phoneticPr fontId="7"/>
  </si>
  <si>
    <t>100</t>
    <phoneticPr fontId="7"/>
  </si>
  <si>
    <t>98</t>
    <phoneticPr fontId="7"/>
  </si>
  <si>
    <t>25</t>
    <phoneticPr fontId="7"/>
  </si>
  <si>
    <t>96</t>
    <phoneticPr fontId="7"/>
  </si>
  <si>
    <t>26</t>
    <phoneticPr fontId="7"/>
  </si>
  <si>
    <t>22</t>
    <phoneticPr fontId="7"/>
  </si>
  <si>
    <t>37</t>
    <phoneticPr fontId="7"/>
  </si>
  <si>
    <t>32</t>
    <phoneticPr fontId="7"/>
  </si>
  <si>
    <t>44</t>
    <phoneticPr fontId="7"/>
  </si>
  <si>
    <t>38</t>
    <phoneticPr fontId="7"/>
  </si>
  <si>
    <t>0.47(0.62Fcurrent)</t>
    <phoneticPr fontId="7"/>
  </si>
  <si>
    <t>0.38(0.49Fcurrent)</t>
    <phoneticPr fontId="7"/>
  </si>
  <si>
    <t>0.76(1.00Fcurrent)</t>
    <phoneticPr fontId="7"/>
  </si>
  <si>
    <t>0.61(0.80Fcurrent)</t>
    <phoneticPr fontId="7"/>
  </si>
  <si>
    <t>0.98(1.29Fcurrent)</t>
    <phoneticPr fontId="7"/>
  </si>
  <si>
    <t>0.78(1.03Fcurrent)</t>
    <phoneticPr fontId="7"/>
  </si>
  <si>
    <t>親魚量の増大* (F30%SPR)</t>
    <phoneticPr fontId="7"/>
  </si>
  <si>
    <t>現状の漁獲圧の維持* (Fcurrent)</t>
    <phoneticPr fontId="7"/>
  </si>
  <si>
    <t>親魚量の維持* (Fmed)</t>
    <phoneticPr fontId="7"/>
  </si>
  <si>
    <t>F30%SPR</t>
    <phoneticPr fontId="7"/>
  </si>
  <si>
    <t>0.8F30%SPR</t>
    <phoneticPr fontId="7"/>
  </si>
  <si>
    <t xml:space="preserve">年齢別漁獲尾数に基づいて、加入量指標値を用いたチューニングコホート解析により年齢別資源尾数、資源量、漁獲係数を計算した。自然死亡係数は、寿命との経験的な関係から0.5とした。 </t>
    <rPh sb="13" eb="15">
      <t>カニュウ</t>
    </rPh>
    <rPh sb="15" eb="16">
      <t>リョウ</t>
    </rPh>
    <rPh sb="16" eb="18">
      <t>シヒョウ</t>
    </rPh>
    <rPh sb="18" eb="19">
      <t>チ</t>
    </rPh>
    <rPh sb="20" eb="21">
      <t>モチ</t>
    </rPh>
    <phoneticPr fontId="7"/>
  </si>
  <si>
    <t>元</t>
    <rPh sb="0" eb="1">
      <t>モト</t>
    </rPh>
    <phoneticPr fontId="7"/>
  </si>
  <si>
    <t>訂正後</t>
    <rPh sb="0" eb="3">
      <t>テイセイゴ</t>
    </rPh>
    <phoneticPr fontId="7"/>
  </si>
  <si>
    <t>36千
ほか３カ所</t>
    <rPh sb="2" eb="3">
      <t>セン</t>
    </rPh>
    <rPh sb="8" eb="9">
      <t>ショ</t>
    </rPh>
    <phoneticPr fontId="7"/>
  </si>
  <si>
    <t>3.6万</t>
    <phoneticPr fontId="7"/>
  </si>
  <si>
    <t>冒頭に「・」</t>
    <rPh sb="0" eb="2">
      <t>ボウトウ</t>
    </rPh>
    <phoneticPr fontId="7"/>
  </si>
  <si>
    <t>数値確認</t>
    <rPh sb="0" eb="2">
      <t>スウチ</t>
    </rPh>
    <rPh sb="2" eb="4">
      <t>カクニン</t>
    </rPh>
    <phoneticPr fontId="7"/>
  </si>
  <si>
    <t>2014年</t>
    <rPh sb="4" eb="5">
      <t>ネン</t>
    </rPh>
    <phoneticPr fontId="7"/>
  </si>
  <si>
    <t>F値</t>
    <rPh sb="1" eb="2">
      <t>チ</t>
    </rPh>
    <phoneticPr fontId="7"/>
  </si>
  <si>
    <t>漁獲係数</t>
    <rPh sb="0" eb="2">
      <t>ギョカク</t>
    </rPh>
    <rPh sb="2" eb="4">
      <t>ケイスウ</t>
    </rPh>
    <phoneticPr fontId="7"/>
  </si>
  <si>
    <t>RPS
98%
25%</t>
    <phoneticPr fontId="7"/>
  </si>
  <si>
    <t>再生産成功率
100％
69%</t>
    <rPh sb="0" eb="3">
      <t>サイセイサン</t>
    </rPh>
    <rPh sb="3" eb="6">
      <t>セイコウリツ</t>
    </rPh>
    <phoneticPr fontId="7"/>
  </si>
  <si>
    <t>2013年</t>
    <rPh sb="4" eb="5">
      <t>ネン</t>
    </rPh>
    <phoneticPr fontId="7"/>
  </si>
  <si>
    <t>RPS</t>
    <phoneticPr fontId="7"/>
  </si>
  <si>
    <t>再生産成功率</t>
    <rPh sb="0" eb="3">
      <t>サイセイサン</t>
    </rPh>
    <rPh sb="3" eb="6">
      <t>セイコウリツ</t>
    </rPh>
    <phoneticPr fontId="7"/>
  </si>
  <si>
    <t>元</t>
    <rPh sb="0" eb="1">
      <t>モト</t>
    </rPh>
    <phoneticPr fontId="7"/>
  </si>
  <si>
    <t>修正後</t>
    <rPh sb="0" eb="3">
      <t>シュウセイゴ</t>
    </rPh>
    <phoneticPr fontId="7"/>
  </si>
  <si>
    <t>数値確認</t>
    <rPh sb="0" eb="2">
      <t>スウチ</t>
    </rPh>
    <rPh sb="2" eb="4">
      <t>カクニン</t>
    </rPh>
    <phoneticPr fontId="7"/>
  </si>
  <si>
    <t>（親魚量と漁獲量が逆になっているようですが、0.8F30%は特に要確認）</t>
    <rPh sb="1" eb="3">
      <t>シンギョ</t>
    </rPh>
    <rPh sb="3" eb="4">
      <t>リョウ</t>
    </rPh>
    <rPh sb="5" eb="8">
      <t>ギョカクリョウ</t>
    </rPh>
    <rPh sb="9" eb="10">
      <t>ギャク</t>
    </rPh>
    <rPh sb="30" eb="31">
      <t>トク</t>
    </rPh>
    <rPh sb="32" eb="33">
      <t>ヨウ</t>
    </rPh>
    <rPh sb="33" eb="35">
      <t>カクニン</t>
    </rPh>
    <phoneticPr fontId="7"/>
  </si>
  <si>
    <t>資源量は1982年から1990年代始めにかけて増加し、1990年には高位水準になったが、1996年の16.2万トンを頂点として減少した。2014年の資源量は5.8万トンと推定された。親魚量は1984年以降増加し1992年に最高の6.4万トンとなった。1993年～2000年まで5万トン前後で推移した後、2001年～2010年に減少したが、2013、2014年はそれぞれ3.6万トン、3.5万トンと増加した。資源水準の基準として、中位と低位の境界は、親魚量2.4万トン（Blimit）とする。中位と高位の境界は、1982年以降の親魚量の最低～最高値の三等分により4.7万トンとする。</t>
    <rPh sb="54" eb="55">
      <t>マン</t>
    </rPh>
    <rPh sb="81" eb="82">
      <t>マン</t>
    </rPh>
    <rPh sb="117" eb="118">
      <t>マン</t>
    </rPh>
    <rPh sb="139" eb="140">
      <t>マン</t>
    </rPh>
    <rPh sb="187" eb="188">
      <t>マン</t>
    </rPh>
    <rPh sb="194" eb="195">
      <t>マン</t>
    </rPh>
    <rPh sb="230" eb="231">
      <t>マン</t>
    </rPh>
    <rPh sb="259" eb="260">
      <t>ネン</t>
    </rPh>
    <rPh sb="260" eb="262">
      <t>イコウ</t>
    </rPh>
    <rPh sb="283" eb="284">
      <t>マン</t>
    </rPh>
    <phoneticPr fontId="7"/>
  </si>
  <si>
    <t>2014年はBlimitを上回ったことから、親魚量を安定的に維持することを目標とし、親魚量の増大：F30%SPR、現状の漁獲圧の維持：Fcurrent、親魚量の維持：Fmedの3つの漁獲シナリオによる漁獲量をABCとして提案することとした。2015年以降の加入量は、再生産成功率を過去10年間（2004～2013年）の中央値23.2尾／kgとし、その値に年々の親魚量を乗じた値とした。なお、再生産成功率に乗じる親魚量は6.4万トンを上限とした。</t>
    <rPh sb="4" eb="5">
      <t>ネン</t>
    </rPh>
    <rPh sb="13" eb="15">
      <t>ウワマワ</t>
    </rPh>
    <rPh sb="57" eb="59">
      <t>ゲンジョウ</t>
    </rPh>
    <rPh sb="100" eb="102">
      <t>ギョカク</t>
    </rPh>
    <rPh sb="102" eb="103">
      <t>リョウ</t>
    </rPh>
    <rPh sb="110" eb="112">
      <t>テイアン</t>
    </rPh>
    <phoneticPr fontId="7"/>
  </si>
  <si>
    <t xml:space="preserve">・資源水準は中位、動向は横ばい </t>
    <rPh sb="6" eb="8">
      <t>チュウイ</t>
    </rPh>
    <rPh sb="12" eb="13">
      <t>ヨコ</t>
    </rPh>
    <phoneticPr fontId="7"/>
  </si>
  <si>
    <t>・Blimitは低い親魚量から加入量の多い年級が発生した1986年の親魚量（2.4万トン）</t>
    <rPh sb="8" eb="9">
      <t>ヒク</t>
    </rPh>
    <rPh sb="10" eb="11">
      <t>オヤ</t>
    </rPh>
    <rPh sb="11" eb="12">
      <t>ウオ</t>
    </rPh>
    <rPh sb="12" eb="13">
      <t>リョウ</t>
    </rPh>
    <rPh sb="15" eb="17">
      <t>カニュウ</t>
    </rPh>
    <rPh sb="17" eb="18">
      <t>リョウ</t>
    </rPh>
    <rPh sb="19" eb="20">
      <t>オオ</t>
    </rPh>
    <rPh sb="21" eb="22">
      <t>ネン</t>
    </rPh>
    <rPh sb="22" eb="23">
      <t>キュウ</t>
    </rPh>
    <rPh sb="24" eb="26">
      <t>ハッセイ</t>
    </rPh>
    <phoneticPr fontId="7"/>
  </si>
  <si>
    <t xml:space="preserve">・2014年の親魚量（3.5万トン）はBlimitを上回った </t>
    <rPh sb="26" eb="28">
      <t>ウワマワ</t>
    </rPh>
    <phoneticPr fontId="7"/>
  </si>
  <si>
    <t>・現状の漁獲圧のもとでは資源は増加する</t>
    <rPh sb="15" eb="17">
      <t>ゾウカ</t>
    </rPh>
    <phoneticPr fontId="7"/>
  </si>
  <si>
    <t>・親魚量の増加を図るシナリオ（F30%SPR）、現状の漁獲圧を維持するシナリオ（Fcurrent）、現状親魚量を維持するシナリオ（Fmed）による漁獲量をABCとして算定した</t>
    <rPh sb="1" eb="2">
      <t>オヤ</t>
    </rPh>
    <rPh sb="2" eb="3">
      <t>ウオ</t>
    </rPh>
    <rPh sb="3" eb="4">
      <t>リョウ</t>
    </rPh>
    <rPh sb="5" eb="7">
      <t>ゾウカ</t>
    </rPh>
    <rPh sb="8" eb="9">
      <t>ハカ</t>
    </rPh>
    <rPh sb="24" eb="26">
      <t>ゲンジョウ</t>
    </rPh>
    <rPh sb="27" eb="29">
      <t>ギョカク</t>
    </rPh>
    <rPh sb="29" eb="30">
      <t>アツ</t>
    </rPh>
    <rPh sb="31" eb="33">
      <t>イジ</t>
    </rPh>
    <rPh sb="50" eb="52">
      <t>ゲンジョウ</t>
    </rPh>
    <rPh sb="52" eb="53">
      <t>オヤ</t>
    </rPh>
    <rPh sb="53" eb="54">
      <t>ウオ</t>
    </rPh>
    <rPh sb="54" eb="55">
      <t>リョウ</t>
    </rPh>
    <rPh sb="56" eb="58">
      <t>イジ</t>
    </rPh>
    <rPh sb="73" eb="75">
      <t>ギョカク</t>
    </rPh>
    <rPh sb="75" eb="76">
      <t>リョウ</t>
    </rPh>
    <rPh sb="83" eb="85">
      <t>サンテイ</t>
    </rPh>
    <phoneticPr fontId="7"/>
  </si>
  <si>
    <t>・YPR管理の観点からは、現状の漁獲圧（Fcurrent）の削減が望ましい</t>
    <rPh sb="4" eb="6">
      <t>カンリ</t>
    </rPh>
    <rPh sb="7" eb="9">
      <t>カンテン</t>
    </rPh>
    <phoneticPr fontId="7"/>
  </si>
  <si>
    <t>（1）漁獲シナリオに対応した漁獲係数による資源量(親魚量)及び漁獲量の予測</t>
    <rPh sb="14" eb="16">
      <t>ギョカク</t>
    </rPh>
    <rPh sb="16" eb="18">
      <t>ケイスウ</t>
    </rPh>
    <phoneticPr fontId="7"/>
  </si>
  <si>
    <t>2015年以降の再生産成功率として、1982～2013年の再生産成功率の平均値に対する各年の再生産成功率の比をランダム抽出し、これに2004～2013年の再生産成功率中央値を乗じたものを与えたシミュレーションを行った。再生産成功率に乗じる親魚量は6.4万トンを上限とした。5年後に親魚量がBlimit以上に維持される確率は、F30％SPRで100％、Fcurrentで100％、Fmedで69％であった。</t>
    <rPh sb="8" eb="11">
      <t>サイセイサン</t>
    </rPh>
    <rPh sb="11" eb="14">
      <t>セイコウリツ</t>
    </rPh>
    <rPh sb="29" eb="32">
      <t>サイセイサン</t>
    </rPh>
    <rPh sb="32" eb="35">
      <t>セイコウリツ</t>
    </rPh>
    <rPh sb="46" eb="49">
      <t>サイセイサン</t>
    </rPh>
    <rPh sb="49" eb="52">
      <t>セイコウリツ</t>
    </rPh>
    <rPh sb="75" eb="76">
      <t>ネン</t>
    </rPh>
    <rPh sb="77" eb="80">
      <t>サイセイサン</t>
    </rPh>
    <rPh sb="80" eb="83">
      <t>セイコウリツ</t>
    </rPh>
    <rPh sb="140" eb="141">
      <t>オヤ</t>
    </rPh>
    <rPh sb="141" eb="142">
      <t>ウオ</t>
    </rPh>
    <rPh sb="142" eb="143">
      <t>リョウ</t>
    </rPh>
    <rPh sb="150" eb="152">
      <t>イジョウ</t>
    </rPh>
    <rPh sb="153" eb="155">
      <t>イジ</t>
    </rPh>
    <rPh sb="158" eb="160">
      <t>カクリツ</t>
    </rPh>
    <phoneticPr fontId="7"/>
  </si>
  <si>
    <t>・Limitは、各漁獲シナリオの下で許容される最大レベルのF値による漁獲量、Targetは、資源変動の可能性や誤差に起因する評価の不確実性を考慮し、各漁獲シナリオの下でより安定的な資源の増大または維持が期待されるF値による漁獲量
・Ftarget=αFlimit、係数αは標準値0.8を用いた
・Fcurrentは2012～2014年のFの平均値
・漁獲割合は2016年の漁獲量／資源量
・F値は各年齢の単純平均値
・将来漁獲量の幅は80%区間
・漁獲シナリオにある「親魚量の維持」は中長期的に安定する親魚量での維持を指す</t>
    <phoneticPr fontId="7"/>
  </si>
  <si>
    <t>2014年親魚量を             維持（5年後）</t>
    <phoneticPr fontId="7"/>
  </si>
  <si>
    <r>
      <t xml:space="preserve">・本系群のABC算定には規則1-1）-（1）を用いた。
</t>
    </r>
    <r>
      <rPr>
        <sz val="11"/>
        <color rgb="FFFF0000"/>
        <rFont val="ＭＳ Ｐゴシック"/>
        <family val="3"/>
        <charset val="128"/>
      </rPr>
      <t>・現状の漁獲圧はBlimitを維持できる可能性が高く、持続的に利用可能な水準である。　</t>
    </r>
    <r>
      <rPr>
        <sz val="11"/>
        <rFont val="ＭＳ Ｐゴシック"/>
        <family val="3"/>
        <charset val="128"/>
      </rPr>
      <t xml:space="preserve">
</t>
    </r>
    <r>
      <rPr>
        <sz val="11"/>
        <color rgb="FFFF0000"/>
        <rFont val="ＭＳ Ｐゴシック"/>
        <family val="3"/>
        <charset val="128"/>
      </rPr>
      <t>・海洋生物資源の保存及び管理に関する基本計画第3に記載されている本系群の中期的管理方針では、「資源水準の維持を基本方向として管理を行うものとする」とされており、親魚量の維持シナリオから得られる漁獲係数以下の漁獲係数であれば資源水準は維持されると考えられる。同方針に合致する漁獲シナリオには*を付した。</t>
    </r>
    <r>
      <rPr>
        <sz val="11"/>
        <rFont val="ＭＳ Ｐゴシック"/>
        <family val="3"/>
        <charset val="128"/>
      </rPr>
      <t xml:space="preserve">
</t>
    </r>
    <r>
      <rPr>
        <sz val="11"/>
        <color rgb="FFFF0000"/>
        <rFont val="ＭＳ Ｐゴシック"/>
        <family val="3"/>
        <charset val="128"/>
      </rPr>
      <t>・ 2013年および2014年の再生産成功率の低下が懸念される。確率評価は直近年を除く10年間（2004～2013年）の再生産成功率を参照して今後の加入量が見積られており、今後も低い再生産成功率が続くようであれば，確率評価はより低くなることを考慮し、安全を見込んだシナリオが選択されることが望ましい。</t>
    </r>
    <r>
      <rPr>
        <sz val="11"/>
        <rFont val="ＭＳ Ｐゴシック"/>
        <family val="3"/>
        <charset val="128"/>
      </rPr>
      <t xml:space="preserve">
</t>
    </r>
    <r>
      <rPr>
        <sz val="11"/>
        <color rgb="FFFF0000"/>
        <rFont val="ＭＳ Ｐゴシック"/>
        <family val="3"/>
        <charset val="128"/>
      </rPr>
      <t xml:space="preserve">・「親魚量の維持」シナリオでの2014年親魚量を維持する確率は25%と低いが、これは中長期的に安定する親魚量水準が2014年親魚量より低いためである。決定論的予測では親魚量は2014年親魚量（3.5万トン）より低い2.9万トンで安定する。
</t>
    </r>
    <rPh sb="239" eb="242">
      <t>サイセイサン</t>
    </rPh>
    <rPh sb="242" eb="245">
      <t>セイコウリツ</t>
    </rPh>
    <rPh sb="283" eb="286">
      <t>サイセイサン</t>
    </rPh>
    <rPh sb="286" eb="289">
      <t>セイコウリツ</t>
    </rPh>
    <rPh sb="314" eb="317">
      <t>サイセイサン</t>
    </rPh>
    <rPh sb="317" eb="320">
      <t>セイコウリツ</t>
    </rPh>
    <rPh sb="473" eb="474">
      <t>マン</t>
    </rPh>
    <rPh sb="484" eb="485">
      <t>マン</t>
    </rPh>
    <phoneticPr fontId="7"/>
  </si>
  <si>
    <t>↓ここはすでに入った状態で送られてくる</t>
    <rPh sb="7" eb="8">
      <t>ハイ</t>
    </rPh>
    <rPh sb="10" eb="12">
      <t>ジョウタイ</t>
    </rPh>
    <rPh sb="13" eb="14">
      <t>オク</t>
    </rPh>
    <phoneticPr fontId="7"/>
  </si>
  <si>
    <t>↓ここを入力する　去年から変えたところに色を付ける</t>
    <rPh sb="4" eb="6">
      <t>ニュウリョク</t>
    </rPh>
    <rPh sb="9" eb="11">
      <t>キョネン</t>
    </rPh>
    <rPh sb="13" eb="14">
      <t>カ</t>
    </rPh>
    <rPh sb="20" eb="21">
      <t>イロ</t>
    </rPh>
    <rPh sb="22" eb="23">
      <t>ツ</t>
    </rPh>
    <phoneticPr fontId="7"/>
  </si>
  <si>
    <t>*データの追加とグラフの修正は担当者が行う</t>
    <rPh sb="5" eb="7">
      <t>ツイカ</t>
    </rPh>
    <rPh sb="12" eb="14">
      <t>シュウセイ</t>
    </rPh>
    <rPh sb="15" eb="18">
      <t>タントウシャ</t>
    </rPh>
    <rPh sb="19" eb="20">
      <t>オコナ</t>
    </rPh>
    <phoneticPr fontId="3"/>
  </si>
  <si>
    <t>*こんな感じなので少なくともこれをそのまま図にはしてない。なんらかの整形をしてるはず</t>
    <rPh sb="4" eb="5">
      <t>カン</t>
    </rPh>
    <rPh sb="9" eb="10">
      <t>スク</t>
    </rPh>
    <rPh sb="21" eb="22">
      <t>ズ</t>
    </rPh>
    <rPh sb="34" eb="36">
      <t>セイケイ</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</si>
</sst>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
    <numFmt numFmtId="177" formatCode="#,##0.0;[Red]\-#,##0.0"/>
    <numFmt numFmtId="178" formatCode="0.00_ "/>
    <numFmt numFmtId="179" formatCode="0.0_ "/>
    <numFmt numFmtId="180" formatCode="0_ "/>
  </numFmts>
  <fonts count="29">
    <font>
      <sz val="11"/>
      <name val="ＭＳ Ｐゴシック"/>
      <family val="3"/>
      <charset val="128"/>
    </font>
    <font>
      <sz val="11"/>
      <name val="ＭＳ Ｐゴシック"/>
      <family val="3"/>
      <charset val="128"/>
    </font>
    <font>
      <sz val="12"/>
      <name val="System"/>
      <charset val="128"/>
    </font>
    <font>
      <sz val="11"/>
      <color indexed="57"/>
      <name val="ＭＳ Ｐゴシック"/>
      <family val="3"/>
      <charset val="128"/>
    </font>
    <font>
      <sz val="11"/>
      <name val="ＭＳ Ｐゴシック"/>
      <family val="3"/>
      <charset val="128"/>
    </font>
    <font>
      <sz val="10"/>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b/>
      <sz val="16"/>
      <name val="ＭＳ Ｐゴシック"/>
      <family val="3"/>
      <charset val="128"/>
    </font>
    <font>
      <i/>
      <sz val="10"/>
      <name val="ＭＳ Ｐゴシック"/>
      <family val="3"/>
      <charset val="128"/>
    </font>
    <font>
      <sz val="9"/>
      <name val="ＭＳ Ｐゴシック"/>
      <family val="3"/>
      <charset val="128"/>
    </font>
    <font>
      <sz val="11"/>
      <name val="ＭＳ Ｐ明朝"/>
      <family val="1"/>
      <charset val="128"/>
    </font>
    <font>
      <sz val="12"/>
      <name val="明朝"/>
      <family val="1"/>
      <charset val="128"/>
    </font>
    <font>
      <sz val="9"/>
      <name val="ＭＳ Ｐ明朝"/>
      <family val="1"/>
      <charset val="128"/>
    </font>
    <font>
      <sz val="10"/>
      <name val="ＭＳ Ｐ明朝"/>
      <family val="1"/>
      <charset val="128"/>
    </font>
    <font>
      <sz val="20"/>
      <name val="ＭＳ Ｐゴシック"/>
      <family val="3"/>
      <charset val="128"/>
    </font>
    <font>
      <b/>
      <sz val="14"/>
      <name val="ＭＳ Ｐゴシック"/>
      <family val="3"/>
      <charset val="128"/>
    </font>
    <font>
      <sz val="8"/>
      <color indexed="10"/>
      <name val="明朝"/>
      <family val="1"/>
      <charset val="128"/>
    </font>
    <font>
      <sz val="11"/>
      <color indexed="10"/>
      <name val="ＭＳ Ｐ明朝"/>
      <family val="1"/>
      <charset val="128"/>
    </font>
    <font>
      <sz val="11"/>
      <color indexed="12"/>
      <name val="ＭＳ Ｐ明朝"/>
      <family val="1"/>
      <charset val="128"/>
    </font>
    <font>
      <sz val="8"/>
      <name val="明朝"/>
      <family val="1"/>
      <charset val="128"/>
    </font>
    <font>
      <sz val="11"/>
      <color rgb="FFFF0000"/>
      <name val="ＭＳ Ｐゴシック"/>
      <family val="3"/>
      <charset val="128"/>
    </font>
    <font>
      <sz val="11"/>
      <color indexed="8"/>
      <name val="ＭＳ Ｐゴシック"/>
      <family val="3"/>
      <charset val="128"/>
    </font>
    <font>
      <sz val="10.5"/>
      <name val="ＭＳ Ｐゴシック"/>
      <family val="3"/>
      <charset val="128"/>
    </font>
    <font>
      <b/>
      <sz val="11"/>
      <name val="ＭＳ Ｐゴシック"/>
      <family val="3"/>
      <charset val="128"/>
    </font>
    <font>
      <sz val="8"/>
      <color rgb="FFFF0000"/>
      <name val="明朝"/>
      <family val="1"/>
      <charset val="128"/>
    </font>
    <font>
      <i/>
      <sz val="10"/>
      <color rgb="FFFF0000"/>
      <name val="ＭＳ Ｐゴシック"/>
      <family val="3"/>
      <charset val="128"/>
    </font>
    <font>
      <i/>
      <sz val="11"/>
      <color rgb="FFFF0000"/>
      <name val="ＭＳ Ｐゴシック"/>
      <family val="3"/>
      <charset val="128"/>
    </font>
  </fonts>
  <fills count="8">
    <fill>
      <patternFill patternType="none"/>
    </fill>
    <fill>
      <patternFill patternType="gray125"/>
    </fill>
    <fill>
      <patternFill patternType="solid">
        <fgColor indexed="42"/>
        <bgColor indexed="64"/>
      </patternFill>
    </fill>
    <fill>
      <patternFill patternType="solid">
        <fgColor indexed="15"/>
        <bgColor indexed="64"/>
      </patternFill>
    </fill>
    <fill>
      <patternFill patternType="solid">
        <fgColor indexed="41"/>
        <bgColor indexed="64"/>
      </patternFill>
    </fill>
    <fill>
      <patternFill patternType="solid">
        <fgColor indexed="52"/>
        <bgColor indexed="64"/>
      </patternFill>
    </fill>
    <fill>
      <patternFill patternType="solid">
        <fgColor indexed="9"/>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8"/>
      </right>
      <top style="medium">
        <color indexed="64"/>
      </top>
      <bottom style="medium">
        <color indexed="64"/>
      </bottom>
      <diagonal/>
    </border>
    <border>
      <left style="medium">
        <color indexed="8"/>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style="double">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indexed="64"/>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indexed="64"/>
      </bottom>
      <diagonal/>
    </border>
    <border>
      <left style="medium">
        <color rgb="FF000000"/>
      </left>
      <right style="medium">
        <color rgb="FF000000"/>
      </right>
      <top style="medium">
        <color indexed="8"/>
      </top>
      <bottom/>
      <diagonal/>
    </border>
    <border>
      <left style="medium">
        <color rgb="FF000000"/>
      </left>
      <right style="medium">
        <color indexed="64"/>
      </right>
      <top style="medium">
        <color indexed="8"/>
      </top>
      <bottom/>
      <diagonal/>
    </border>
    <border>
      <left style="medium">
        <color rgb="FF000000"/>
      </left>
      <right style="medium">
        <color indexed="64"/>
      </right>
      <top/>
      <bottom/>
      <diagonal/>
    </border>
    <border>
      <left style="medium">
        <color rgb="FF000000"/>
      </left>
      <right style="medium">
        <color indexed="64"/>
      </right>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right style="medium">
        <color rgb="FF000000"/>
      </right>
      <top/>
      <bottom style="medium">
        <color rgb="FF000000"/>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indexed="64"/>
      </left>
      <right style="medium">
        <color indexed="64"/>
      </right>
      <top style="medium">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medium">
        <color indexed="64"/>
      </right>
      <top style="medium">
        <color indexed="64"/>
      </top>
      <bottom/>
      <diagonal/>
    </border>
    <border>
      <left style="medium">
        <color indexed="64"/>
      </left>
      <right style="medium">
        <color indexed="64"/>
      </right>
      <top style="medium">
        <color indexed="64"/>
      </top>
      <bottom/>
      <diagonal/>
    </border>
  </borders>
  <cellStyleXfs count="6">
    <xf numFmtId="0" fontId="0" fillId="0" borderId="0"/>
    <xf numFmtId="9" fontId="1" fillId="0" borderId="0" applyFont="0" applyFill="0" applyBorder="0" applyAlignment="0" applyProtection="0">
      <alignment vertical="center"/>
    </xf>
    <xf numFmtId="38" fontId="1" fillId="0" borderId="0" applyFont="0" applyFill="0" applyBorder="0" applyAlignment="0" applyProtection="0"/>
    <xf numFmtId="0" fontId="2" fillId="0" borderId="0"/>
    <xf numFmtId="1" fontId="13" fillId="0" borderId="0"/>
    <xf numFmtId="0" fontId="4" fillId="0" borderId="0">
      <alignment vertical="center"/>
    </xf>
  </cellStyleXfs>
  <cellXfs count="225">
    <xf numFmtId="0" fontId="0" fillId="0" borderId="0" xfId="0"/>
    <xf numFmtId="0" fontId="4" fillId="0" borderId="0" xfId="0" applyFont="1"/>
    <xf numFmtId="0" fontId="4" fillId="0" borderId="0" xfId="3" applyFont="1" applyBorder="1"/>
    <xf numFmtId="0" fontId="4" fillId="0" borderId="0" xfId="3" applyNumberFormat="1" applyFont="1" applyBorder="1" applyAlignment="1">
      <alignment horizontal="left"/>
    </xf>
    <xf numFmtId="0" fontId="0" fillId="2" borderId="0" xfId="0" applyFill="1"/>
    <xf numFmtId="0" fontId="5" fillId="2" borderId="0" xfId="3" applyNumberFormat="1" applyFont="1" applyFill="1" applyBorder="1" applyAlignment="1">
      <alignment horizontal="center"/>
    </xf>
    <xf numFmtId="0" fontId="5" fillId="2" borderId="0" xfId="3" applyFont="1" applyFill="1" applyBorder="1"/>
    <xf numFmtId="0" fontId="6" fillId="2" borderId="0" xfId="3" applyNumberFormat="1" applyFont="1" applyFill="1" applyBorder="1"/>
    <xf numFmtId="0" fontId="6" fillId="2" borderId="0" xfId="3" applyFont="1" applyFill="1" applyBorder="1"/>
    <xf numFmtId="0" fontId="0" fillId="2" borderId="0" xfId="0" applyFill="1" applyAlignment="1">
      <alignment horizontal="right"/>
    </xf>
    <xf numFmtId="0" fontId="0" fillId="3" borderId="0" xfId="0" applyFill="1" applyAlignment="1">
      <alignment vertical="center" wrapText="1"/>
    </xf>
    <xf numFmtId="0" fontId="9" fillId="3" borderId="0" xfId="0" applyFont="1" applyFill="1" applyAlignment="1">
      <alignment horizontal="right" vertical="center" wrapText="1"/>
    </xf>
    <xf numFmtId="0" fontId="5" fillId="3" borderId="0" xfId="0" applyFont="1" applyFill="1" applyAlignment="1">
      <alignment horizontal="left"/>
    </xf>
    <xf numFmtId="0" fontId="0" fillId="3" borderId="0" xfId="0" applyFill="1"/>
    <xf numFmtId="0" fontId="0" fillId="3" borderId="0" xfId="0" applyFill="1" applyAlignment="1">
      <alignment horizontal="center" vertical="center"/>
    </xf>
    <xf numFmtId="0" fontId="5" fillId="3" borderId="0" xfId="0" applyFont="1" applyFill="1"/>
    <xf numFmtId="0" fontId="0" fillId="3" borderId="0" xfId="0" applyFill="1" applyAlignment="1" applyProtection="1">
      <alignment vertical="center" wrapText="1"/>
    </xf>
    <xf numFmtId="0" fontId="0" fillId="3" borderId="0" xfId="0" applyFill="1" applyProtection="1"/>
    <xf numFmtId="0" fontId="5" fillId="3" borderId="0" xfId="0" applyFont="1" applyFill="1" applyProtection="1"/>
    <xf numFmtId="56" fontId="0" fillId="0" borderId="1" xfId="0" applyNumberFormat="1" applyFill="1" applyBorder="1" applyAlignment="1" applyProtection="1">
      <alignment horizontal="center" vertical="center"/>
      <protection locked="0"/>
    </xf>
    <xf numFmtId="0" fontId="0" fillId="3" borderId="0" xfId="0" applyFill="1" applyAlignment="1" applyProtection="1">
      <alignment vertical="top" wrapText="1"/>
    </xf>
    <xf numFmtId="0" fontId="0" fillId="3" borderId="0" xfId="0" applyFill="1" applyBorder="1" applyAlignment="1">
      <alignment horizontal="center" vertical="center"/>
    </xf>
    <xf numFmtId="0" fontId="0" fillId="3" borderId="0" xfId="0" applyFill="1" applyBorder="1" applyAlignment="1" applyProtection="1">
      <alignment horizontal="center" vertical="center"/>
      <protection locked="0"/>
    </xf>
    <xf numFmtId="0" fontId="0" fillId="0" borderId="0" xfId="0" applyAlignment="1">
      <alignment vertical="center" wrapText="1"/>
    </xf>
    <xf numFmtId="0" fontId="5" fillId="0" borderId="0" xfId="0" applyFont="1"/>
    <xf numFmtId="0" fontId="0" fillId="0" borderId="0" xfId="0" applyAlignment="1">
      <alignment horizontal="center" vertical="center"/>
    </xf>
    <xf numFmtId="0" fontId="11" fillId="3" borderId="0" xfId="0" applyFont="1" applyFill="1" applyBorder="1"/>
    <xf numFmtId="2" fontId="12" fillId="0" borderId="0" xfId="2" applyNumberFormat="1" applyFont="1" applyFill="1" applyBorder="1" applyAlignment="1">
      <alignment vertical="center" shrinkToFit="1"/>
    </xf>
    <xf numFmtId="0" fontId="12" fillId="0" borderId="0" xfId="0" applyFont="1" applyBorder="1" applyAlignment="1">
      <alignment horizontal="center" vertical="center" shrinkToFit="1"/>
    </xf>
    <xf numFmtId="2" fontId="12" fillId="0" borderId="0" xfId="4" applyNumberFormat="1" applyFont="1" applyFill="1" applyBorder="1" applyAlignment="1">
      <alignment vertical="center" shrinkToFit="1"/>
    </xf>
    <xf numFmtId="0" fontId="12" fillId="0" borderId="0" xfId="0" applyFont="1" applyBorder="1" applyAlignment="1">
      <alignment vertical="center"/>
    </xf>
    <xf numFmtId="0" fontId="14" fillId="0" borderId="0" xfId="0" applyFont="1" applyFill="1" applyBorder="1" applyAlignment="1">
      <alignment horizontal="right" vertical="center"/>
    </xf>
    <xf numFmtId="0" fontId="0" fillId="0" borderId="0" xfId="0" applyBorder="1"/>
    <xf numFmtId="38" fontId="0" fillId="0" borderId="0" xfId="0" applyNumberFormat="1" applyBorder="1"/>
    <xf numFmtId="0" fontId="14" fillId="0" borderId="0" xfId="4" applyNumberFormat="1" applyFont="1" applyFill="1" applyBorder="1" applyAlignment="1">
      <alignment horizontal="center" vertical="center" wrapText="1"/>
    </xf>
    <xf numFmtId="176" fontId="12" fillId="0" borderId="0" xfId="4" applyNumberFormat="1" applyFont="1" applyFill="1" applyBorder="1" applyAlignment="1">
      <alignment vertical="center" shrinkToFit="1"/>
    </xf>
    <xf numFmtId="0" fontId="12" fillId="0" borderId="0" xfId="0" applyFont="1" applyFill="1" applyBorder="1" applyAlignment="1">
      <alignment vertical="center" shrinkToFit="1"/>
    </xf>
    <xf numFmtId="0" fontId="12" fillId="0" borderId="0" xfId="4" applyNumberFormat="1" applyFont="1" applyFill="1" applyBorder="1" applyAlignment="1">
      <alignment vertical="center" shrinkToFit="1"/>
    </xf>
    <xf numFmtId="0" fontId="15" fillId="0" borderId="0" xfId="4" applyNumberFormat="1" applyFont="1" applyFill="1" applyBorder="1" applyAlignment="1">
      <alignment vertical="center" wrapText="1"/>
    </xf>
    <xf numFmtId="177" fontId="0" fillId="0" borderId="0" xfId="0" applyNumberFormat="1" applyBorder="1"/>
    <xf numFmtId="176" fontId="0" fillId="0" borderId="0" xfId="0" applyNumberFormat="1" applyBorder="1"/>
    <xf numFmtId="0" fontId="11" fillId="4" borderId="1" xfId="0" applyFont="1" applyFill="1" applyBorder="1" applyAlignment="1" applyProtection="1">
      <alignment vertical="center" wrapText="1"/>
      <protection locked="0"/>
    </xf>
    <xf numFmtId="56" fontId="16" fillId="3" borderId="0" xfId="0" applyNumberFormat="1" applyFont="1" applyFill="1" applyAlignment="1">
      <alignment horizontal="left" vertical="center"/>
    </xf>
    <xf numFmtId="0" fontId="5" fillId="4" borderId="1" xfId="0" applyFont="1" applyFill="1" applyBorder="1" applyAlignment="1" applyProtection="1">
      <alignment vertical="center" wrapText="1"/>
      <protection locked="0"/>
    </xf>
    <xf numFmtId="177" fontId="5" fillId="2" borderId="0" xfId="2" applyNumberFormat="1" applyFont="1" applyFill="1" applyBorder="1"/>
    <xf numFmtId="177" fontId="4" fillId="2" borderId="0" xfId="2" applyNumberFormat="1" applyFont="1" applyFill="1"/>
    <xf numFmtId="0" fontId="4" fillId="2" borderId="0" xfId="0" applyFont="1" applyFill="1"/>
    <xf numFmtId="178" fontId="4" fillId="0" borderId="0" xfId="0" applyNumberFormat="1" applyFont="1"/>
    <xf numFmtId="0" fontId="5" fillId="0" borderId="0" xfId="3" applyNumberFormat="1" applyFont="1" applyFill="1" applyBorder="1" applyAlignment="1">
      <alignment horizontal="center"/>
    </xf>
    <xf numFmtId="0" fontId="5" fillId="0" borderId="0" xfId="3" applyFont="1" applyFill="1" applyBorder="1"/>
    <xf numFmtId="38" fontId="5" fillId="2" borderId="0" xfId="2" applyFont="1" applyFill="1" applyBorder="1"/>
    <xf numFmtId="0" fontId="4" fillId="2" borderId="0" xfId="3" applyNumberFormat="1" applyFont="1" applyFill="1" applyBorder="1"/>
    <xf numFmtId="177" fontId="5" fillId="0" borderId="0" xfId="2" applyNumberFormat="1" applyFont="1" applyFill="1" applyBorder="1"/>
    <xf numFmtId="0" fontId="4" fillId="2" borderId="0" xfId="3" applyFont="1" applyFill="1" applyBorder="1"/>
    <xf numFmtId="0" fontId="5" fillId="4" borderId="1" xfId="0" applyFont="1" applyFill="1" applyBorder="1" applyAlignment="1" applyProtection="1">
      <alignment vertical="center" wrapText="1"/>
    </xf>
    <xf numFmtId="0" fontId="0" fillId="3" borderId="2" xfId="0" applyFill="1" applyBorder="1" applyAlignment="1" applyProtection="1">
      <alignment vertical="center" wrapText="1"/>
    </xf>
    <xf numFmtId="0" fontId="4" fillId="3" borderId="2" xfId="0" applyFont="1" applyFill="1" applyBorder="1" applyAlignment="1" applyProtection="1">
      <alignment vertical="center" wrapText="1"/>
    </xf>
    <xf numFmtId="0" fontId="11" fillId="3" borderId="0" xfId="0" applyFont="1" applyFill="1" applyAlignment="1">
      <alignment vertical="center" wrapText="1"/>
    </xf>
    <xf numFmtId="0" fontId="11" fillId="3" borderId="0" xfId="0" applyFont="1" applyFill="1" applyAlignment="1">
      <alignment horizontal="center" vertical="center" wrapText="1"/>
    </xf>
    <xf numFmtId="0" fontId="11" fillId="0" borderId="0" xfId="0" applyFont="1" applyAlignment="1">
      <alignment vertical="center" wrapText="1"/>
    </xf>
    <xf numFmtId="0" fontId="4" fillId="2" borderId="0" xfId="5" applyFont="1" applyFill="1" applyBorder="1">
      <alignment vertical="center"/>
    </xf>
    <xf numFmtId="0" fontId="8" fillId="6" borderId="0" xfId="5" applyFont="1" applyFill="1" applyBorder="1">
      <alignment vertical="center"/>
    </xf>
    <xf numFmtId="0" fontId="5" fillId="4" borderId="1" xfId="0" applyFont="1" applyFill="1" applyBorder="1" applyProtection="1">
      <protection locked="0"/>
    </xf>
    <xf numFmtId="0" fontId="18" fillId="0" borderId="6" xfId="0" applyNumberFormat="1" applyFont="1" applyBorder="1" applyAlignment="1"/>
    <xf numFmtId="0" fontId="12" fillId="0" borderId="0" xfId="0" applyFont="1"/>
    <xf numFmtId="180" fontId="19" fillId="0" borderId="0" xfId="0" applyNumberFormat="1" applyFont="1"/>
    <xf numFmtId="180" fontId="20" fillId="0" borderId="0" xfId="0" applyNumberFormat="1" applyFont="1"/>
    <xf numFmtId="0" fontId="21" fillId="0" borderId="6" xfId="0" applyNumberFormat="1" applyFont="1" applyBorder="1" applyAlignment="1"/>
    <xf numFmtId="0" fontId="21" fillId="0" borderId="0" xfId="0" applyNumberFormat="1" applyFont="1" applyAlignment="1"/>
    <xf numFmtId="38" fontId="21" fillId="0" borderId="0" xfId="2" applyFont="1" applyAlignment="1" applyProtection="1">
      <protection locked="0"/>
    </xf>
    <xf numFmtId="0" fontId="0" fillId="2" borderId="0" xfId="0" applyFill="1" applyBorder="1"/>
    <xf numFmtId="177" fontId="0" fillId="2" borderId="0" xfId="2" applyNumberFormat="1" applyFont="1" applyFill="1" applyBorder="1"/>
    <xf numFmtId="0" fontId="12" fillId="2" borderId="0" xfId="0" applyFont="1" applyFill="1"/>
    <xf numFmtId="180" fontId="12" fillId="2" borderId="0" xfId="0" applyNumberFormat="1" applyFont="1" applyFill="1"/>
    <xf numFmtId="0" fontId="21" fillId="2" borderId="6" xfId="0" applyNumberFormat="1" applyFont="1" applyFill="1" applyBorder="1" applyAlignment="1"/>
    <xf numFmtId="177" fontId="4" fillId="2" borderId="0" xfId="0" applyNumberFormat="1" applyFont="1" applyFill="1"/>
    <xf numFmtId="0" fontId="12" fillId="4" borderId="0" xfId="0" applyFont="1" applyFill="1"/>
    <xf numFmtId="180" fontId="12" fillId="4" borderId="0" xfId="0" applyNumberFormat="1" applyFont="1" applyFill="1"/>
    <xf numFmtId="177" fontId="5" fillId="0" borderId="0" xfId="3" applyNumberFormat="1" applyFont="1" applyFill="1" applyBorder="1"/>
    <xf numFmtId="0" fontId="0" fillId="0" borderId="0" xfId="0" applyFill="1"/>
    <xf numFmtId="0" fontId="5" fillId="4" borderId="7" xfId="0" applyFont="1" applyFill="1" applyBorder="1" applyAlignment="1" applyProtection="1">
      <alignment horizontal="left" vertical="center"/>
    </xf>
    <xf numFmtId="0" fontId="5" fillId="4" borderId="8" xfId="0" applyFont="1" applyFill="1" applyBorder="1" applyAlignment="1" applyProtection="1">
      <alignment horizontal="left" vertical="center"/>
    </xf>
    <xf numFmtId="0" fontId="5" fillId="4" borderId="9" xfId="0" applyFont="1" applyFill="1" applyBorder="1" applyAlignment="1" applyProtection="1">
      <alignment horizontal="left" vertical="center"/>
    </xf>
    <xf numFmtId="179" fontId="4" fillId="0" borderId="0" xfId="3" applyNumberFormat="1" applyFont="1" applyBorder="1"/>
    <xf numFmtId="0" fontId="0" fillId="0" borderId="0" xfId="0" applyFill="1" applyBorder="1"/>
    <xf numFmtId="177" fontId="0" fillId="0" borderId="0" xfId="0" applyNumberFormat="1" applyFill="1" applyBorder="1"/>
    <xf numFmtId="38" fontId="0" fillId="0" borderId="0" xfId="0" applyNumberFormat="1" applyFill="1" applyBorder="1"/>
    <xf numFmtId="176" fontId="0" fillId="0" borderId="0" xfId="0" applyNumberFormat="1" applyFill="1" applyBorder="1"/>
    <xf numFmtId="0" fontId="12" fillId="0" borderId="0" xfId="0" applyFont="1" applyFill="1" applyBorder="1" applyAlignment="1">
      <alignment horizontal="left" vertical="center" shrinkToFit="1"/>
    </xf>
    <xf numFmtId="177" fontId="12" fillId="0" borderId="0" xfId="2" applyNumberFormat="1" applyFont="1" applyFill="1" applyBorder="1" applyAlignment="1">
      <alignment vertical="center"/>
    </xf>
    <xf numFmtId="0" fontId="12" fillId="0" borderId="0" xfId="0" applyFont="1" applyFill="1" applyBorder="1" applyAlignment="1">
      <alignment vertical="center"/>
    </xf>
    <xf numFmtId="0" fontId="12" fillId="0" borderId="0" xfId="0" applyFont="1" applyFill="1" applyBorder="1" applyAlignment="1">
      <alignment horizontal="center" vertical="center"/>
    </xf>
    <xf numFmtId="0" fontId="12" fillId="0" borderId="0" xfId="0" applyFont="1" applyFill="1" applyBorder="1" applyAlignment="1">
      <alignment horizontal="center" vertical="center" shrinkToFit="1"/>
    </xf>
    <xf numFmtId="38" fontId="12" fillId="0" borderId="0" xfId="2" applyFont="1" applyFill="1" applyBorder="1" applyAlignment="1">
      <alignment vertical="center"/>
    </xf>
    <xf numFmtId="0" fontId="22" fillId="0" borderId="0" xfId="3" applyFont="1" applyBorder="1"/>
    <xf numFmtId="0" fontId="22" fillId="0" borderId="0" xfId="0" applyFont="1"/>
    <xf numFmtId="0" fontId="0" fillId="3" borderId="0" xfId="0" applyFont="1" applyFill="1"/>
    <xf numFmtId="0" fontId="0" fillId="3" borderId="0" xfId="0" applyFont="1" applyFill="1" applyAlignment="1">
      <alignment horizontal="center" vertical="center"/>
    </xf>
    <xf numFmtId="0" fontId="0" fillId="0" borderId="0" xfId="0" applyFont="1"/>
    <xf numFmtId="0" fontId="0" fillId="5" borderId="0" xfId="0" applyFont="1" applyFill="1"/>
    <xf numFmtId="0" fontId="0" fillId="5" borderId="0" xfId="0" applyFont="1" applyFill="1" applyAlignment="1">
      <alignment horizontal="center" vertical="center"/>
    </xf>
    <xf numFmtId="0" fontId="0" fillId="5" borderId="0" xfId="0" applyFont="1" applyFill="1" applyAlignment="1">
      <alignment horizontal="left" vertical="top"/>
    </xf>
    <xf numFmtId="0" fontId="0" fillId="0" borderId="0" xfId="0" applyFont="1" applyFill="1"/>
    <xf numFmtId="0" fontId="0" fillId="0" borderId="0" xfId="0" applyFont="1" applyFill="1" applyAlignment="1">
      <alignment horizontal="center" vertical="center"/>
    </xf>
    <xf numFmtId="0" fontId="0" fillId="0" borderId="0" xfId="0" applyFont="1" applyFill="1" applyAlignment="1">
      <alignment horizontal="left" vertical="top"/>
    </xf>
    <xf numFmtId="0" fontId="24" fillId="0" borderId="35" xfId="0" applyFont="1" applyFill="1" applyBorder="1" applyAlignment="1">
      <alignment horizontal="center" vertical="center"/>
    </xf>
    <xf numFmtId="0" fontId="24" fillId="0" borderId="3" xfId="0" applyFont="1" applyFill="1" applyBorder="1" applyAlignment="1">
      <alignment horizontal="center" vertical="center"/>
    </xf>
    <xf numFmtId="0" fontId="24" fillId="0" borderId="23" xfId="0" applyFont="1" applyFill="1" applyBorder="1" applyAlignment="1">
      <alignment horizontal="center" vertical="center" wrapText="1"/>
    </xf>
    <xf numFmtId="0" fontId="24" fillId="0" borderId="36" xfId="0" applyFont="1" applyFill="1" applyBorder="1" applyAlignment="1">
      <alignment horizontal="center" vertical="center"/>
    </xf>
    <xf numFmtId="0" fontId="24" fillId="0" borderId="4" xfId="0" applyFont="1" applyFill="1" applyBorder="1"/>
    <xf numFmtId="0" fontId="24" fillId="0" borderId="32" xfId="0" applyFont="1" applyFill="1" applyBorder="1" applyAlignment="1">
      <alignment horizontal="center" vertical="center" wrapText="1"/>
    </xf>
    <xf numFmtId="0" fontId="24" fillId="0" borderId="20" xfId="0" applyFont="1" applyFill="1" applyBorder="1" applyAlignment="1">
      <alignment horizontal="right" vertical="center" wrapText="1"/>
    </xf>
    <xf numFmtId="0" fontId="24" fillId="0" borderId="24" xfId="0" applyFont="1" applyFill="1" applyBorder="1" applyAlignment="1">
      <alignment horizontal="center" vertical="center" wrapText="1"/>
    </xf>
    <xf numFmtId="0" fontId="24" fillId="0" borderId="21" xfId="0" applyFont="1" applyFill="1" applyBorder="1" applyAlignment="1">
      <alignment horizontal="right" vertical="center" wrapText="1"/>
    </xf>
    <xf numFmtId="0" fontId="24" fillId="0" borderId="25" xfId="0" applyFont="1" applyFill="1" applyBorder="1" applyAlignment="1">
      <alignment horizontal="center" vertical="center" wrapText="1"/>
    </xf>
    <xf numFmtId="0" fontId="24" fillId="0" borderId="22" xfId="0" applyFont="1" applyFill="1" applyBorder="1" applyAlignment="1">
      <alignment horizontal="right" vertical="center" wrapText="1"/>
    </xf>
    <xf numFmtId="0" fontId="22" fillId="0" borderId="0" xfId="0" applyFont="1" applyFill="1"/>
    <xf numFmtId="178" fontId="24" fillId="0" borderId="24" xfId="0" applyNumberFormat="1" applyFont="1" applyFill="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5" fillId="7" borderId="1" xfId="0" applyFont="1" applyFill="1" applyBorder="1" applyAlignment="1" applyProtection="1">
      <alignment vertical="center" wrapText="1"/>
      <protection locked="0"/>
    </xf>
    <xf numFmtId="0" fontId="0" fillId="0" borderId="0" xfId="0" applyAlignment="1">
      <alignment wrapText="1"/>
    </xf>
    <xf numFmtId="9" fontId="22" fillId="0" borderId="0" xfId="0" applyNumberFormat="1" applyFont="1"/>
    <xf numFmtId="9" fontId="0" fillId="0" borderId="0" xfId="0" applyNumberFormat="1"/>
    <xf numFmtId="0" fontId="22" fillId="0" borderId="0" xfId="0" applyFont="1" applyAlignment="1">
      <alignment wrapText="1"/>
    </xf>
    <xf numFmtId="0" fontId="5" fillId="7" borderId="1" xfId="0" applyFont="1" applyFill="1" applyBorder="1" applyAlignment="1" applyProtection="1">
      <alignment vertical="center" wrapText="1"/>
    </xf>
    <xf numFmtId="0" fontId="0" fillId="7" borderId="0" xfId="0" applyFont="1" applyFill="1"/>
    <xf numFmtId="0" fontId="0" fillId="7" borderId="0" xfId="0" applyFill="1"/>
    <xf numFmtId="0" fontId="21" fillId="7" borderId="6" xfId="0" applyNumberFormat="1" applyFont="1" applyFill="1" applyBorder="1" applyAlignment="1"/>
    <xf numFmtId="0" fontId="26" fillId="7" borderId="6" xfId="0" applyNumberFormat="1" applyFont="1" applyFill="1" applyBorder="1" applyAlignment="1"/>
    <xf numFmtId="14" fontId="0" fillId="0" borderId="1" xfId="0" applyNumberFormat="1" applyFill="1" applyBorder="1" applyAlignment="1" applyProtection="1">
      <alignment horizontal="center" vertical="center"/>
      <protection locked="0"/>
    </xf>
    <xf numFmtId="0" fontId="5" fillId="4" borderId="1" xfId="0" applyFont="1" applyFill="1" applyBorder="1" applyAlignment="1" applyProtection="1">
      <alignment horizontal="left" vertical="center"/>
    </xf>
    <xf numFmtId="0" fontId="10" fillId="4" borderId="1" xfId="0" applyFont="1" applyFill="1" applyBorder="1" applyAlignment="1" applyProtection="1">
      <alignment horizontal="left" vertical="center"/>
    </xf>
    <xf numFmtId="2" fontId="12" fillId="0" borderId="0" xfId="4" applyNumberFormat="1" applyFont="1" applyFill="1" applyBorder="1" applyAlignment="1">
      <alignment vertical="center" shrinkToFit="1"/>
    </xf>
    <xf numFmtId="0" fontId="0" fillId="0" borderId="31" xfId="0" applyFont="1" applyBorder="1" applyAlignment="1">
      <alignment horizontal="center" vertical="center"/>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23" fillId="0" borderId="37"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23" fillId="0" borderId="14" xfId="0" applyFont="1" applyFill="1" applyBorder="1" applyAlignment="1">
      <alignment horizontal="center" vertical="center" wrapText="1"/>
    </xf>
    <xf numFmtId="0" fontId="25" fillId="5" borderId="0" xfId="0" applyFont="1" applyFill="1" applyAlignment="1">
      <alignment horizontal="center" vertical="center"/>
    </xf>
    <xf numFmtId="0" fontId="25" fillId="0" borderId="0" xfId="0" applyFont="1" applyAlignment="1">
      <alignment horizontal="center" vertical="center"/>
    </xf>
    <xf numFmtId="0" fontId="0" fillId="0" borderId="3" xfId="0" applyFont="1" applyBorder="1" applyAlignment="1">
      <alignment horizontal="center" vertical="center" wrapText="1"/>
    </xf>
    <xf numFmtId="0" fontId="0" fillId="0" borderId="10" xfId="0" applyFont="1" applyBorder="1" applyAlignment="1">
      <alignment vertical="center" wrapText="1"/>
    </xf>
    <xf numFmtId="0" fontId="0" fillId="0" borderId="14" xfId="0" applyFont="1" applyBorder="1" applyAlignment="1">
      <alignment vertical="center" wrapText="1"/>
    </xf>
    <xf numFmtId="0" fontId="0" fillId="0" borderId="10" xfId="0" applyFont="1" applyBorder="1" applyAlignment="1">
      <alignment horizontal="center" vertical="center" wrapText="1"/>
    </xf>
    <xf numFmtId="0" fontId="0" fillId="0" borderId="14" xfId="0" applyFont="1" applyBorder="1" applyAlignment="1">
      <alignment horizontal="center" vertical="center" wrapText="1"/>
    </xf>
    <xf numFmtId="0" fontId="23" fillId="0" borderId="42" xfId="0" applyFont="1" applyBorder="1" applyAlignment="1">
      <alignment horizontal="center" vertical="center"/>
    </xf>
    <xf numFmtId="0" fontId="23" fillId="0" borderId="10" xfId="0" applyFont="1" applyBorder="1" applyAlignment="1">
      <alignment horizontal="center" vertical="center"/>
    </xf>
    <xf numFmtId="0" fontId="23" fillId="0" borderId="14" xfId="0" applyFont="1" applyBorder="1" applyAlignment="1">
      <alignment horizontal="center" vertical="center"/>
    </xf>
    <xf numFmtId="0" fontId="23" fillId="0" borderId="15" xfId="0"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0" fontId="23" fillId="0" borderId="13" xfId="0" applyFont="1" applyBorder="1" applyAlignment="1">
      <alignment horizontal="center" vertical="center"/>
    </xf>
    <xf numFmtId="0" fontId="23" fillId="0" borderId="42"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4" xfId="0" applyFont="1" applyBorder="1" applyAlignment="1">
      <alignment horizontal="center" vertical="center" wrapText="1"/>
    </xf>
    <xf numFmtId="0" fontId="0" fillId="0" borderId="33" xfId="0" applyFont="1" applyBorder="1" applyAlignment="1">
      <alignment horizontal="center" vertical="center"/>
    </xf>
    <xf numFmtId="0" fontId="0" fillId="0" borderId="34" xfId="0" applyFont="1" applyBorder="1" applyAlignment="1">
      <alignment horizontal="center" vertical="center"/>
    </xf>
    <xf numFmtId="0" fontId="23" fillId="0" borderId="14"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49" fontId="0" fillId="0" borderId="27" xfId="0" applyNumberFormat="1" applyFont="1" applyBorder="1" applyAlignment="1">
      <alignment horizontal="center" vertical="center"/>
    </xf>
    <xf numFmtId="49" fontId="0" fillId="0" borderId="28" xfId="0" applyNumberFormat="1" applyFont="1" applyBorder="1" applyAlignment="1">
      <alignment horizontal="center" vertical="center"/>
    </xf>
    <xf numFmtId="49" fontId="0" fillId="0" borderId="29" xfId="0" applyNumberFormat="1" applyFont="1" applyBorder="1" applyAlignment="1">
      <alignment horizontal="center" vertical="center"/>
    </xf>
    <xf numFmtId="0" fontId="0" fillId="7" borderId="31" xfId="0" applyFont="1" applyFill="1" applyBorder="1" applyAlignment="1">
      <alignment horizontal="center" vertical="center"/>
    </xf>
    <xf numFmtId="0" fontId="0" fillId="7" borderId="28" xfId="0" applyFont="1" applyFill="1" applyBorder="1" applyAlignment="1">
      <alignment horizontal="center" vertical="center"/>
    </xf>
    <xf numFmtId="0" fontId="0" fillId="7" borderId="29" xfId="0" applyFont="1" applyFill="1" applyBorder="1" applyAlignment="1">
      <alignment horizontal="center" vertical="center"/>
    </xf>
    <xf numFmtId="0" fontId="0" fillId="7" borderId="38" xfId="0" applyFont="1" applyFill="1" applyBorder="1" applyAlignment="1">
      <alignment vertical="top" wrapText="1"/>
    </xf>
    <xf numFmtId="0" fontId="0" fillId="7" borderId="39" xfId="0" applyFont="1" applyFill="1" applyBorder="1" applyAlignment="1">
      <alignment vertical="top" wrapText="1"/>
    </xf>
    <xf numFmtId="0" fontId="0" fillId="7" borderId="40" xfId="0" applyFont="1" applyFill="1" applyBorder="1" applyAlignment="1">
      <alignment vertical="top" wrapText="1"/>
    </xf>
    <xf numFmtId="0" fontId="23" fillId="0" borderId="3" xfId="0" applyFont="1" applyBorder="1" applyAlignment="1">
      <alignment horizontal="center" vertical="center" wrapText="1"/>
    </xf>
    <xf numFmtId="0" fontId="0" fillId="0" borderId="41" xfId="0" applyFont="1" applyBorder="1" applyAlignment="1">
      <alignment horizontal="center" vertical="center"/>
    </xf>
    <xf numFmtId="0" fontId="0" fillId="7" borderId="42" xfId="0" applyFont="1" applyFill="1" applyBorder="1" applyAlignment="1">
      <alignment horizontal="center" vertical="center" wrapText="1"/>
    </xf>
    <xf numFmtId="0" fontId="0" fillId="7" borderId="14" xfId="0" applyFont="1" applyFill="1" applyBorder="1" applyAlignment="1">
      <alignment horizontal="center" vertical="center" wrapText="1"/>
    </xf>
    <xf numFmtId="0" fontId="0" fillId="0" borderId="42"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15" xfId="0" applyFont="1" applyFill="1" applyBorder="1" applyAlignment="1">
      <alignment vertical="top" wrapText="1"/>
    </xf>
    <xf numFmtId="0" fontId="0" fillId="0" borderId="13" xfId="0" applyFont="1" applyFill="1" applyBorder="1" applyAlignment="1">
      <alignment vertical="top" wrapText="1"/>
    </xf>
    <xf numFmtId="0" fontId="0" fillId="0" borderId="16" xfId="0" applyFont="1" applyFill="1" applyBorder="1" applyAlignment="1">
      <alignment vertical="top" wrapText="1"/>
    </xf>
    <xf numFmtId="0" fontId="0" fillId="0" borderId="17"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5" xfId="0" applyFont="1" applyFill="1" applyBorder="1" applyAlignment="1">
      <alignment horizontal="center" vertical="center"/>
    </xf>
    <xf numFmtId="0" fontId="24" fillId="0" borderId="30" xfId="0" applyFont="1" applyFill="1" applyBorder="1" applyAlignment="1">
      <alignment horizontal="center" vertical="center" wrapText="1"/>
    </xf>
    <xf numFmtId="0" fontId="24" fillId="0" borderId="21" xfId="0" applyFont="1" applyFill="1" applyBorder="1" applyAlignment="1">
      <alignment horizontal="center" vertical="center" wrapText="1"/>
    </xf>
    <xf numFmtId="0" fontId="24" fillId="0" borderId="22" xfId="0" applyFont="1" applyFill="1" applyBorder="1" applyAlignment="1">
      <alignment horizontal="center" vertical="center" wrapText="1"/>
    </xf>
    <xf numFmtId="49" fontId="24" fillId="0" borderId="31" xfId="0" applyNumberFormat="1" applyFont="1" applyFill="1" applyBorder="1" applyAlignment="1">
      <alignment horizontal="center" vertical="center"/>
    </xf>
    <xf numFmtId="49" fontId="24" fillId="0" borderId="28" xfId="0" applyNumberFormat="1" applyFont="1" applyFill="1" applyBorder="1" applyAlignment="1">
      <alignment horizontal="center" vertical="center"/>
    </xf>
    <xf numFmtId="49" fontId="24" fillId="0" borderId="29" xfId="0" applyNumberFormat="1" applyFont="1" applyFill="1" applyBorder="1" applyAlignment="1">
      <alignment horizontal="center" vertical="center"/>
    </xf>
    <xf numFmtId="0" fontId="23" fillId="0" borderId="10" xfId="0" applyFont="1" applyFill="1" applyBorder="1" applyAlignment="1">
      <alignment horizontal="center" vertical="center"/>
    </xf>
    <xf numFmtId="0" fontId="23" fillId="0" borderId="19" xfId="0" applyFont="1" applyFill="1" applyBorder="1" applyAlignment="1">
      <alignment horizontal="center" vertical="center"/>
    </xf>
    <xf numFmtId="49" fontId="23" fillId="0" borderId="10" xfId="0" applyNumberFormat="1" applyFont="1" applyFill="1" applyBorder="1" applyAlignment="1">
      <alignment horizontal="center" vertical="center"/>
    </xf>
    <xf numFmtId="49" fontId="23" fillId="0" borderId="19" xfId="0" applyNumberFormat="1" applyFont="1" applyFill="1" applyBorder="1" applyAlignment="1">
      <alignment horizontal="center" vertical="center"/>
    </xf>
    <xf numFmtId="49" fontId="0" fillId="0" borderId="3" xfId="1" applyNumberFormat="1" applyFont="1" applyFill="1" applyBorder="1" applyAlignment="1">
      <alignment horizontal="center" vertical="center"/>
    </xf>
    <xf numFmtId="49" fontId="0" fillId="0" borderId="10" xfId="1" applyNumberFormat="1" applyFont="1" applyFill="1" applyBorder="1" applyAlignment="1">
      <alignment horizontal="center" vertical="center"/>
    </xf>
    <xf numFmtId="49" fontId="0" fillId="0" borderId="4" xfId="1" applyNumberFormat="1" applyFont="1" applyFill="1" applyBorder="1" applyAlignment="1">
      <alignment horizontal="center" vertical="center"/>
    </xf>
    <xf numFmtId="0" fontId="0" fillId="0" borderId="3"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31" xfId="0" applyFont="1" applyFill="1" applyBorder="1" applyAlignment="1">
      <alignment horizontal="center" vertical="center"/>
    </xf>
    <xf numFmtId="0" fontId="0" fillId="0" borderId="28" xfId="0" applyFont="1" applyFill="1" applyBorder="1" applyAlignment="1">
      <alignment horizontal="center" vertical="center"/>
    </xf>
    <xf numFmtId="0" fontId="0" fillId="0" borderId="29" xfId="0" applyFont="1" applyFill="1" applyBorder="1" applyAlignment="1">
      <alignment horizontal="center" vertical="center"/>
    </xf>
    <xf numFmtId="0" fontId="24" fillId="0" borderId="26" xfId="0" applyFont="1" applyFill="1" applyBorder="1" applyAlignment="1">
      <alignment horizontal="center" vertical="center" wrapText="1"/>
    </xf>
    <xf numFmtId="49" fontId="24" fillId="0" borderId="27" xfId="0" applyNumberFormat="1" applyFont="1" applyFill="1" applyBorder="1" applyAlignment="1">
      <alignment horizontal="center" vertical="center"/>
    </xf>
    <xf numFmtId="0" fontId="17" fillId="0" borderId="0" xfId="0" applyFont="1" applyFill="1" applyAlignment="1">
      <alignment horizontal="center" vertical="center"/>
    </xf>
    <xf numFmtId="0" fontId="0" fillId="0" borderId="3"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4" xfId="0" applyFont="1" applyFill="1" applyBorder="1" applyAlignment="1">
      <alignment vertical="center" wrapText="1"/>
    </xf>
    <xf numFmtId="0" fontId="0" fillId="0" borderId="10"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4" xfId="0" applyFont="1" applyFill="1" applyBorder="1" applyAlignment="1">
      <alignment horizontal="center" vertical="center" wrapText="1"/>
    </xf>
    <xf numFmtId="0" fontId="24" fillId="0" borderId="33" xfId="0" applyFont="1" applyFill="1" applyBorder="1" applyAlignment="1">
      <alignment horizontal="center" vertical="center"/>
    </xf>
    <xf numFmtId="0" fontId="24" fillId="0" borderId="34" xfId="0" applyFont="1" applyFill="1" applyBorder="1" applyAlignment="1">
      <alignment horizontal="center" vertical="center"/>
    </xf>
    <xf numFmtId="0" fontId="27" fillId="3" borderId="0" xfId="0" applyFont="1" applyFill="1" applyProtection="1"/>
    <xf numFmtId="0" fontId="28" fillId="3" borderId="0" xfId="0" applyFont="1" applyFill="1" applyProtection="1"/>
    <xf numFmtId="0" fontId="28" fillId="3" borderId="0" xfId="0" applyFont="1" applyFill="1"/>
    <xf numFmtId="0" fontId="28" fillId="0" borderId="0" xfId="3" applyFont="1" applyBorder="1"/>
    <xf numFmtId="0" fontId="28" fillId="0" borderId="0" xfId="0" applyFont="1" applyFill="1"/>
  </cellXfs>
  <cellStyles count="6">
    <cellStyle name="パーセント" xfId="1" builtinId="5"/>
    <cellStyle name="桁区切り" xfId="2" builtinId="6"/>
    <cellStyle name="標準" xfId="0" builtinId="0"/>
    <cellStyle name="標準_DNT-CPUE" xfId="3"/>
    <cellStyle name="標準_Saba98SPR" xfId="4"/>
    <cellStyle name="標準_Sar-mac-res" xf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79646"/>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64115079112413"/>
          <c:y val="0.11924325599067172"/>
          <c:w val="0.659967845659164"/>
          <c:h val="0.70001676995034523"/>
        </c:manualLayout>
      </c:layout>
      <c:lineChart>
        <c:grouping val="standard"/>
        <c:varyColors val="0"/>
        <c:ser>
          <c:idx val="1"/>
          <c:order val="1"/>
          <c:tx>
            <c:strRef>
              <c:f>成長成熟!$C$3</c:f>
              <c:strCache>
                <c:ptCount val="1"/>
                <c:pt idx="0">
                  <c:v>尾叉長</c:v>
                </c:pt>
              </c:strCache>
            </c:strRef>
          </c:tx>
          <c:spPr>
            <a:ln w="12700">
              <a:solidFill>
                <a:srgbClr val="000080"/>
              </a:solidFill>
              <a:prstDash val="solid"/>
            </a:ln>
          </c:spPr>
          <c:marker>
            <c:symbol val="circle"/>
            <c:size val="7"/>
            <c:spPr>
              <a:solidFill>
                <a:srgbClr val="FFFFFF"/>
              </a:solidFill>
              <a:ln>
                <a:solidFill>
                  <a:srgbClr val="000080"/>
                </a:solidFill>
                <a:prstDash val="solid"/>
              </a:ln>
            </c:spPr>
          </c:marker>
          <c:cat>
            <c:strRef>
              <c:f>成長成熟!$A$4:$A$7</c:f>
              <c:strCache>
                <c:ptCount val="4"/>
                <c:pt idx="0">
                  <c:v>0</c:v>
                </c:pt>
                <c:pt idx="1">
                  <c:v>1</c:v>
                </c:pt>
                <c:pt idx="2">
                  <c:v>2</c:v>
                </c:pt>
                <c:pt idx="3">
                  <c:v>3+</c:v>
                </c:pt>
              </c:strCache>
            </c:strRef>
          </c:cat>
          <c:val>
            <c:numRef>
              <c:f>成長成熟!$C$4:$C$7</c:f>
              <c:numCache>
                <c:formatCode>General</c:formatCode>
                <c:ptCount val="4"/>
                <c:pt idx="0">
                  <c:v>13</c:v>
                </c:pt>
                <c:pt idx="1">
                  <c:v>18</c:v>
                </c:pt>
                <c:pt idx="2">
                  <c:v>24</c:v>
                </c:pt>
                <c:pt idx="3">
                  <c:v>30</c:v>
                </c:pt>
              </c:numCache>
            </c:numRef>
          </c:val>
          <c:smooth val="0"/>
        </c:ser>
        <c:dLbls>
          <c:showLegendKey val="0"/>
          <c:showVal val="0"/>
          <c:showCatName val="0"/>
          <c:showSerName val="0"/>
          <c:showPercent val="0"/>
          <c:showBubbleSize val="0"/>
        </c:dLbls>
        <c:marker val="1"/>
        <c:smooth val="0"/>
        <c:axId val="440470120"/>
        <c:axId val="440473256"/>
      </c:lineChart>
      <c:lineChart>
        <c:grouping val="standard"/>
        <c:varyColors val="0"/>
        <c:ser>
          <c:idx val="0"/>
          <c:order val="0"/>
          <c:tx>
            <c:strRef>
              <c:f>成長成熟!$B$3</c:f>
              <c:strCache>
                <c:ptCount val="1"/>
                <c:pt idx="0">
                  <c:v>体  重</c:v>
                </c:pt>
              </c:strCache>
            </c:strRef>
          </c:tx>
          <c:spPr>
            <a:ln w="12700">
              <a:solidFill>
                <a:srgbClr val="993366"/>
              </a:solidFill>
              <a:prstDash val="solid"/>
            </a:ln>
          </c:spPr>
          <c:marker>
            <c:symbol val="circle"/>
            <c:size val="7"/>
            <c:spPr>
              <a:solidFill>
                <a:srgbClr val="993366"/>
              </a:solidFill>
              <a:ln>
                <a:solidFill>
                  <a:srgbClr val="993366"/>
                </a:solidFill>
                <a:prstDash val="solid"/>
              </a:ln>
            </c:spPr>
          </c:marker>
          <c:cat>
            <c:strRef>
              <c:f>成長成熟!$A$4:$A$7</c:f>
              <c:strCache>
                <c:ptCount val="4"/>
                <c:pt idx="0">
                  <c:v>0</c:v>
                </c:pt>
                <c:pt idx="1">
                  <c:v>1</c:v>
                </c:pt>
                <c:pt idx="2">
                  <c:v>2</c:v>
                </c:pt>
                <c:pt idx="3">
                  <c:v>3+</c:v>
                </c:pt>
              </c:strCache>
            </c:strRef>
          </c:cat>
          <c:val>
            <c:numRef>
              <c:f>成長成熟!$B$4:$B$7</c:f>
              <c:numCache>
                <c:formatCode>General</c:formatCode>
                <c:ptCount val="4"/>
                <c:pt idx="0">
                  <c:v>40</c:v>
                </c:pt>
                <c:pt idx="1">
                  <c:v>100</c:v>
                </c:pt>
                <c:pt idx="2">
                  <c:v>230</c:v>
                </c:pt>
                <c:pt idx="3">
                  <c:v>380</c:v>
                </c:pt>
              </c:numCache>
            </c:numRef>
          </c:val>
          <c:smooth val="0"/>
        </c:ser>
        <c:dLbls>
          <c:showLegendKey val="0"/>
          <c:showVal val="0"/>
          <c:showCatName val="0"/>
          <c:showSerName val="0"/>
          <c:showPercent val="0"/>
          <c:showBubbleSize val="0"/>
        </c:dLbls>
        <c:marker val="1"/>
        <c:smooth val="0"/>
        <c:axId val="440476392"/>
        <c:axId val="440473648"/>
      </c:lineChart>
      <c:catAx>
        <c:axId val="440470120"/>
        <c:scaling>
          <c:orientation val="minMax"/>
        </c:scaling>
        <c:delete val="0"/>
        <c:axPos val="b"/>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a:t>年　齢</a:t>
                </a:r>
              </a:p>
            </c:rich>
          </c:tx>
          <c:layout>
            <c:manualLayout>
              <c:xMode val="edge"/>
              <c:yMode val="edge"/>
              <c:x val="0.4591770697367164"/>
              <c:y val="0.91404875000817831"/>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3256"/>
        <c:crosses val="autoZero"/>
        <c:auto val="1"/>
        <c:lblAlgn val="ctr"/>
        <c:lblOffset val="100"/>
        <c:tickLblSkip val="1"/>
        <c:tickMarkSkip val="1"/>
        <c:noMultiLvlLbl val="0"/>
      </c:catAx>
      <c:valAx>
        <c:axId val="440473256"/>
        <c:scaling>
          <c:orientation val="minMax"/>
          <c:max val="35"/>
        </c:scaling>
        <c:delete val="0"/>
        <c:axPos val="l"/>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尾叉長 </a:t>
                </a:r>
                <a:r>
                  <a:rPr lang="en-US" altLang="ja-JP" sz="1100" b="0" i="0" u="none" strike="noStrike" baseline="0">
                    <a:solidFill>
                      <a:srgbClr val="000000"/>
                    </a:solidFill>
                    <a:latin typeface="ＭＳ Ｐゴシック"/>
                    <a:ea typeface="ＭＳ Ｐゴシック"/>
                  </a:rPr>
                  <a:t>(cm)</a:t>
                </a:r>
              </a:p>
            </c:rich>
          </c:tx>
          <c:layout>
            <c:manualLayout>
              <c:xMode val="edge"/>
              <c:yMode val="edge"/>
              <c:x val="1.8790690363248541E-2"/>
              <c:y val="0.3619390412258490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0120"/>
        <c:crosses val="autoZero"/>
        <c:crossBetween val="between"/>
        <c:majorUnit val="5"/>
      </c:valAx>
      <c:catAx>
        <c:axId val="440476392"/>
        <c:scaling>
          <c:orientation val="minMax"/>
        </c:scaling>
        <c:delete val="1"/>
        <c:axPos val="b"/>
        <c:numFmt formatCode="General" sourceLinked="1"/>
        <c:majorTickMark val="out"/>
        <c:minorTickMark val="none"/>
        <c:tickLblPos val="none"/>
        <c:crossAx val="440473648"/>
        <c:crosses val="autoZero"/>
        <c:auto val="1"/>
        <c:lblAlgn val="ctr"/>
        <c:lblOffset val="100"/>
        <c:noMultiLvlLbl val="0"/>
      </c:catAx>
      <c:valAx>
        <c:axId val="440473648"/>
        <c:scaling>
          <c:orientation val="minMax"/>
          <c:max val="500"/>
        </c:scaling>
        <c:delete val="0"/>
        <c:axPos val="r"/>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体重 </a:t>
                </a:r>
                <a:r>
                  <a:rPr lang="en-US" altLang="ja-JP" sz="1100" b="0" i="0" u="none" strike="noStrike" baseline="0">
                    <a:solidFill>
                      <a:srgbClr val="000000"/>
                    </a:solidFill>
                    <a:latin typeface="ＭＳ Ｐゴシック"/>
                    <a:ea typeface="ＭＳ Ｐゴシック"/>
                  </a:rPr>
                  <a:t>(g)</a:t>
                </a:r>
              </a:p>
            </c:rich>
          </c:tx>
          <c:layout>
            <c:manualLayout>
              <c:xMode val="edge"/>
              <c:yMode val="edge"/>
              <c:x val="0.92997501870363886"/>
              <c:y val="0.40061341333997141"/>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6392"/>
        <c:crosses val="max"/>
        <c:crossBetween val="between"/>
        <c:majorUnit val="100"/>
      </c:valAx>
      <c:spPr>
        <a:gradFill rotWithShape="0">
          <a:gsLst>
            <a:gs pos="0">
              <a:srgbClr val="FFEFD1"/>
            </a:gs>
            <a:gs pos="64999">
              <a:srgbClr val="F0EBD5"/>
            </a:gs>
            <a:gs pos="100000">
              <a:srgbClr val="D1C39F"/>
            </a:gs>
          </a:gsLst>
          <a:path path="rect">
            <a:fillToRect l="50000" t="50000" r="50000" b="50000"/>
          </a:path>
        </a:gradFill>
        <a:ln w="12700">
          <a:solidFill>
            <a:srgbClr val="000000"/>
          </a:solidFill>
          <a:prstDash val="solid"/>
        </a:ln>
      </c:spPr>
    </c:plotArea>
    <c:legend>
      <c:legendPos val="r"/>
      <c:layout>
        <c:manualLayout>
          <c:xMode val="edge"/>
          <c:yMode val="edge"/>
          <c:x val="0.2304038004750594"/>
          <c:y val="0.18717948717948743"/>
          <c:w val="0.22565320665083136"/>
          <c:h val="0.10512820512820521"/>
        </c:manualLayout>
      </c:layout>
      <c:overlay val="0"/>
      <c:spPr>
        <a:solidFill>
          <a:srgbClr val="FFFFCC"/>
        </a:solidFill>
        <a:ln w="25400">
          <a:noFill/>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0" verticalDpi="0"/>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16383442265795"/>
          <c:y val="0.11327529021558873"/>
          <c:w val="0.78080864197998723"/>
          <c:h val="0.76169831999532522"/>
        </c:manualLayout>
      </c:layout>
      <c:lineChart>
        <c:grouping val="standard"/>
        <c:varyColors val="0"/>
        <c:ser>
          <c:idx val="1"/>
          <c:order val="0"/>
          <c:tx>
            <c:strRef>
              <c:f>不確実性検討!$B$6</c:f>
              <c:strCache>
                <c:ptCount val="1"/>
                <c:pt idx="0">
                  <c:v>上側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不確実性検討!$C$6:$L$6</c:f>
              <c:numCache>
                <c:formatCode>General</c:formatCode>
                <c:ptCount val="10"/>
                <c:pt idx="0">
                  <c:v>34.849336445384637</c:v>
                </c:pt>
                <c:pt idx="1">
                  <c:v>26.624097649430709</c:v>
                </c:pt>
                <c:pt idx="2">
                  <c:v>28.316870745327986</c:v>
                </c:pt>
                <c:pt idx="3">
                  <c:v>54.428597833984178</c:v>
                </c:pt>
                <c:pt idx="4">
                  <c:v>98.890950066322489</c:v>
                </c:pt>
                <c:pt idx="5">
                  <c:v>152.65699002683206</c:v>
                </c:pt>
                <c:pt idx="6">
                  <c:v>185.8815253394645</c:v>
                </c:pt>
                <c:pt idx="7">
                  <c:v>204.21634425518812</c:v>
                </c:pt>
                <c:pt idx="8">
                  <c:v>211.92171759713872</c:v>
                </c:pt>
                <c:pt idx="9">
                  <c:v>214.58403223403482</c:v>
                </c:pt>
              </c:numCache>
            </c:numRef>
          </c:val>
          <c:smooth val="0"/>
        </c:ser>
        <c:ser>
          <c:idx val="0"/>
          <c:order val="1"/>
          <c:tx>
            <c:strRef>
              <c:f>不確実性検討!$B$7</c:f>
              <c:strCache>
                <c:ptCount val="1"/>
                <c:pt idx="0">
                  <c:v>平均</c:v>
                </c:pt>
              </c:strCache>
            </c:strRef>
          </c:tx>
          <c:spPr>
            <a:ln w="38100">
              <a:solidFill>
                <a:srgbClr val="00008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不確実性検討!$C$7:$L$7</c:f>
              <c:numCache>
                <c:formatCode>General</c:formatCode>
                <c:ptCount val="10"/>
                <c:pt idx="0">
                  <c:v>34.84933644538512</c:v>
                </c:pt>
                <c:pt idx="1">
                  <c:v>26.624097649430272</c:v>
                </c:pt>
                <c:pt idx="2">
                  <c:v>28.316870745328615</c:v>
                </c:pt>
                <c:pt idx="3">
                  <c:v>48.717439096109857</c:v>
                </c:pt>
                <c:pt idx="4">
                  <c:v>78.381566547533481</c:v>
                </c:pt>
                <c:pt idx="5">
                  <c:v>118.41902293678275</c:v>
                </c:pt>
                <c:pt idx="6">
                  <c:v>152.20716303934714</c:v>
                </c:pt>
                <c:pt idx="7">
                  <c:v>168.9162872615762</c:v>
                </c:pt>
                <c:pt idx="8">
                  <c:v>175.34277243278703</c:v>
                </c:pt>
                <c:pt idx="9">
                  <c:v>178.27913692469085</c:v>
                </c:pt>
              </c:numCache>
            </c:numRef>
          </c:val>
          <c:smooth val="0"/>
        </c:ser>
        <c:ser>
          <c:idx val="2"/>
          <c:order val="2"/>
          <c:tx>
            <c:strRef>
              <c:f>不確実性検討!$B$8</c:f>
              <c:strCache>
                <c:ptCount val="1"/>
                <c:pt idx="0">
                  <c:v>下側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不確実性検討!$C$8:$L$8</c:f>
              <c:numCache>
                <c:formatCode>General</c:formatCode>
                <c:ptCount val="10"/>
                <c:pt idx="0">
                  <c:v>34.849336445384637</c:v>
                </c:pt>
                <c:pt idx="1">
                  <c:v>26.624097649430709</c:v>
                </c:pt>
                <c:pt idx="2">
                  <c:v>28.316870745327986</c:v>
                </c:pt>
                <c:pt idx="3">
                  <c:v>43.211748401701783</c:v>
                </c:pt>
                <c:pt idx="4">
                  <c:v>61.453753851048717</c:v>
                </c:pt>
                <c:pt idx="5">
                  <c:v>91.832364995598297</c:v>
                </c:pt>
                <c:pt idx="6">
                  <c:v>121.21815641138365</c:v>
                </c:pt>
                <c:pt idx="7">
                  <c:v>137.17041884940957</c:v>
                </c:pt>
                <c:pt idx="8">
                  <c:v>143.74672574222436</c:v>
                </c:pt>
                <c:pt idx="9">
                  <c:v>146.2886784662939</c:v>
                </c:pt>
              </c:numCache>
            </c:numRef>
          </c:val>
          <c:smooth val="0"/>
        </c:ser>
        <c:dLbls>
          <c:showLegendKey val="0"/>
          <c:showVal val="0"/>
          <c:showCatName val="0"/>
          <c:showSerName val="0"/>
          <c:showPercent val="0"/>
          <c:showBubbleSize val="0"/>
        </c:dLbls>
        <c:smooth val="0"/>
        <c:axId val="441885608"/>
        <c:axId val="441887568"/>
      </c:lineChart>
      <c:catAx>
        <c:axId val="441885608"/>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7568"/>
        <c:crosses val="autoZero"/>
        <c:auto val="1"/>
        <c:lblAlgn val="ctr"/>
        <c:lblOffset val="100"/>
        <c:tickLblSkip val="1"/>
        <c:tickMarkSkip val="1"/>
        <c:noMultiLvlLbl val="0"/>
      </c:catAx>
      <c:valAx>
        <c:axId val="441887568"/>
        <c:scaling>
          <c:orientation val="minMax"/>
          <c:min val="0"/>
        </c:scaling>
        <c:delete val="0"/>
        <c:axPos val="l"/>
        <c:majorGridlines>
          <c:spPr>
            <a:ln w="3175">
              <a:solidFill>
                <a:srgbClr val="000000"/>
              </a:solidFill>
              <a:prstDash val="sysDash"/>
            </a:ln>
          </c:spPr>
        </c:majorGridlines>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親魚量 </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千トン</a:t>
                </a:r>
                <a:r>
                  <a:rPr lang="en-US" altLang="ja-JP" sz="1100" b="0" i="0" u="none" strike="noStrike" baseline="0">
                    <a:solidFill>
                      <a:srgbClr val="000000"/>
                    </a:solidFill>
                    <a:latin typeface="ＭＳ Ｐゴシック"/>
                    <a:ea typeface="ＭＳ Ｐゴシック"/>
                  </a:rPr>
                  <a:t>)</a:t>
                </a:r>
              </a:p>
            </c:rich>
          </c:tx>
          <c:layout>
            <c:manualLayout>
              <c:xMode val="edge"/>
              <c:yMode val="edge"/>
              <c:x val="2.2277059865124575E-2"/>
              <c:y val="0.30531039843195606"/>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5608"/>
        <c:crosses val="autoZero"/>
        <c:crossBetween val="between"/>
        <c:majorUnit val="20"/>
      </c:valAx>
      <c:spPr>
        <a:solidFill>
          <a:srgbClr val="CCFFCC"/>
        </a:solidFill>
        <a:ln w="12700">
          <a:solidFill>
            <a:srgbClr val="000000"/>
          </a:solidFill>
          <a:prstDash val="solid"/>
        </a:ln>
      </c:spPr>
    </c:plotArea>
    <c:legend>
      <c:legendPos val="r"/>
      <c:layout>
        <c:manualLayout>
          <c:xMode val="edge"/>
          <c:yMode val="edge"/>
          <c:x val="0.14376327959005125"/>
          <c:y val="0.14221315625252304"/>
          <c:w val="0.22198746687764526"/>
          <c:h val="0.21403534858571893"/>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82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0" verticalDpi="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27924499868139"/>
          <c:y val="0.10439823227224802"/>
          <c:w val="0.80969333694033008"/>
          <c:h val="0.76200594928494425"/>
        </c:manualLayout>
      </c:layout>
      <c:lineChart>
        <c:grouping val="standard"/>
        <c:varyColors val="0"/>
        <c:ser>
          <c:idx val="1"/>
          <c:order val="0"/>
          <c:tx>
            <c:strRef>
              <c:f>不確実性検討!$B$9</c:f>
              <c:strCache>
                <c:ptCount val="1"/>
                <c:pt idx="0">
                  <c:v>上側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不確実性検討!$C$9:$L$9</c:f>
              <c:numCache>
                <c:formatCode>General</c:formatCode>
                <c:ptCount val="10"/>
                <c:pt idx="0">
                  <c:v>34.849336445384637</c:v>
                </c:pt>
                <c:pt idx="1">
                  <c:v>26.624097649430709</c:v>
                </c:pt>
                <c:pt idx="2">
                  <c:v>28.316870745327986</c:v>
                </c:pt>
                <c:pt idx="3">
                  <c:v>39.433823995841742</c:v>
                </c:pt>
                <c:pt idx="4">
                  <c:v>53.288744271450504</c:v>
                </c:pt>
                <c:pt idx="5">
                  <c:v>68.682433191592821</c:v>
                </c:pt>
                <c:pt idx="6">
                  <c:v>82.479093642352865</c:v>
                </c:pt>
                <c:pt idx="7">
                  <c:v>92.337909359096201</c:v>
                </c:pt>
                <c:pt idx="8">
                  <c:v>98.133897984358939</c:v>
                </c:pt>
                <c:pt idx="9">
                  <c:v>102.23156881678173</c:v>
                </c:pt>
              </c:numCache>
            </c:numRef>
          </c:val>
          <c:smooth val="0"/>
        </c:ser>
        <c:ser>
          <c:idx val="0"/>
          <c:order val="1"/>
          <c:tx>
            <c:strRef>
              <c:f>不確実性検討!$B$10</c:f>
              <c:strCache>
                <c:ptCount val="1"/>
                <c:pt idx="0">
                  <c:v>平均</c:v>
                </c:pt>
              </c:strCache>
            </c:strRef>
          </c:tx>
          <c:spPr>
            <a:ln w="38100">
              <a:solidFill>
                <a:srgbClr val="00008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不確実性検討!$C$10:$L$10</c:f>
              <c:numCache>
                <c:formatCode>General</c:formatCode>
                <c:ptCount val="10"/>
                <c:pt idx="0">
                  <c:v>34.84933644538512</c:v>
                </c:pt>
                <c:pt idx="1">
                  <c:v>26.624097649430272</c:v>
                </c:pt>
                <c:pt idx="2">
                  <c:v>28.316870745328615</c:v>
                </c:pt>
                <c:pt idx="3">
                  <c:v>34.807325790597517</c:v>
                </c:pt>
                <c:pt idx="4">
                  <c:v>41.608161848591344</c:v>
                </c:pt>
                <c:pt idx="5">
                  <c:v>49.784133173336514</c:v>
                </c:pt>
                <c:pt idx="6">
                  <c:v>58.437288923138325</c:v>
                </c:pt>
                <c:pt idx="7">
                  <c:v>66.575528755908465</c:v>
                </c:pt>
                <c:pt idx="8">
                  <c:v>73.896952882914022</c:v>
                </c:pt>
                <c:pt idx="9">
                  <c:v>79.698050698881104</c:v>
                </c:pt>
              </c:numCache>
            </c:numRef>
          </c:val>
          <c:smooth val="0"/>
        </c:ser>
        <c:ser>
          <c:idx val="2"/>
          <c:order val="2"/>
          <c:tx>
            <c:strRef>
              <c:f>不確実性検討!$B$11</c:f>
              <c:strCache>
                <c:ptCount val="1"/>
                <c:pt idx="0">
                  <c:v>下側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不確実性検討!$C$11:$L$11</c:f>
              <c:numCache>
                <c:formatCode>General</c:formatCode>
                <c:ptCount val="10"/>
                <c:pt idx="0">
                  <c:v>34.849336445384637</c:v>
                </c:pt>
                <c:pt idx="1">
                  <c:v>26.624097649430709</c:v>
                </c:pt>
                <c:pt idx="2">
                  <c:v>28.316870745327986</c:v>
                </c:pt>
                <c:pt idx="3">
                  <c:v>30.34727323639531</c:v>
                </c:pt>
                <c:pt idx="4">
                  <c:v>31.845291980217205</c:v>
                </c:pt>
                <c:pt idx="5">
                  <c:v>35.355265699819647</c:v>
                </c:pt>
                <c:pt idx="6">
                  <c:v>39.043453298368412</c:v>
                </c:pt>
                <c:pt idx="7">
                  <c:v>43.146082928841402</c:v>
                </c:pt>
                <c:pt idx="8">
                  <c:v>48.785878520629439</c:v>
                </c:pt>
                <c:pt idx="9">
                  <c:v>54.957855546578479</c:v>
                </c:pt>
              </c:numCache>
            </c:numRef>
          </c:val>
          <c:smooth val="0"/>
        </c:ser>
        <c:dLbls>
          <c:showLegendKey val="0"/>
          <c:showVal val="0"/>
          <c:showCatName val="0"/>
          <c:showSerName val="0"/>
          <c:showPercent val="0"/>
          <c:showBubbleSize val="0"/>
        </c:dLbls>
        <c:smooth val="0"/>
        <c:axId val="440474824"/>
        <c:axId val="440475216"/>
      </c:lineChart>
      <c:catAx>
        <c:axId val="440474824"/>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5216"/>
        <c:crosses val="autoZero"/>
        <c:auto val="1"/>
        <c:lblAlgn val="ctr"/>
        <c:lblOffset val="100"/>
        <c:tickLblSkip val="1"/>
        <c:tickMarkSkip val="1"/>
        <c:noMultiLvlLbl val="0"/>
      </c:catAx>
      <c:valAx>
        <c:axId val="440475216"/>
        <c:scaling>
          <c:orientation val="minMax"/>
          <c:min val="0"/>
        </c:scaling>
        <c:delete val="0"/>
        <c:axPos val="l"/>
        <c:majorGridlines>
          <c:spPr>
            <a:ln w="3175">
              <a:solidFill>
                <a:srgbClr val="000000"/>
              </a:solidFill>
              <a:prstDash val="sysDash"/>
            </a:ln>
          </c:spPr>
        </c:majorGridlines>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親魚量 </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千トン</a:t>
                </a:r>
                <a:r>
                  <a:rPr lang="en-US" altLang="ja-JP" sz="1100" b="0" i="0" u="none" strike="noStrike" baseline="0">
                    <a:solidFill>
                      <a:srgbClr val="000000"/>
                    </a:solidFill>
                    <a:latin typeface="ＭＳ Ｐゴシック"/>
                    <a:ea typeface="ＭＳ Ｐゴシック"/>
                  </a:rPr>
                  <a:t>)</a:t>
                </a:r>
              </a:p>
            </c:rich>
          </c:tx>
          <c:layout>
            <c:manualLayout>
              <c:xMode val="edge"/>
              <c:yMode val="edge"/>
              <c:x val="8.3877995642701528E-3"/>
              <c:y val="0.2896046283732851"/>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4824"/>
        <c:crosses val="autoZero"/>
        <c:crossBetween val="between"/>
        <c:majorUnit val="20"/>
      </c:valAx>
      <c:spPr>
        <a:solidFill>
          <a:srgbClr val="CCFFCC"/>
        </a:solidFill>
        <a:ln w="12700">
          <a:solidFill>
            <a:srgbClr val="000000"/>
          </a:solidFill>
          <a:prstDash val="solid"/>
        </a:ln>
      </c:spPr>
    </c:plotArea>
    <c:legend>
      <c:legendPos val="r"/>
      <c:layout>
        <c:manualLayout>
          <c:xMode val="edge"/>
          <c:yMode val="edge"/>
          <c:x val="0.13847392036371328"/>
          <c:y val="0.15431229881631706"/>
          <c:w val="0.26560599781486643"/>
          <c:h val="0.21328712116113724"/>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82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58516222996685"/>
          <c:y val="0.11612403343599741"/>
          <c:w val="0.7837026304101663"/>
          <c:h val="0.74887708628379779"/>
        </c:manualLayout>
      </c:layout>
      <c:lineChart>
        <c:grouping val="standard"/>
        <c:varyColors val="0"/>
        <c:ser>
          <c:idx val="1"/>
          <c:order val="0"/>
          <c:tx>
            <c:strRef>
              <c:f>不確実性検討!$B$12</c:f>
              <c:strCache>
                <c:ptCount val="1"/>
                <c:pt idx="0">
                  <c:v>上側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不確実性検討!$C$12:$L$12</c:f>
              <c:numCache>
                <c:formatCode>General</c:formatCode>
                <c:ptCount val="10"/>
                <c:pt idx="0">
                  <c:v>34.849336445384637</c:v>
                </c:pt>
                <c:pt idx="1">
                  <c:v>26.624097649430709</c:v>
                </c:pt>
                <c:pt idx="2">
                  <c:v>28.316870745327986</c:v>
                </c:pt>
                <c:pt idx="3">
                  <c:v>44.741304498736199</c:v>
                </c:pt>
                <c:pt idx="4">
                  <c:v>67.911876858344812</c:v>
                </c:pt>
                <c:pt idx="5">
                  <c:v>96.887743261502976</c:v>
                </c:pt>
                <c:pt idx="6">
                  <c:v>114.95795720183582</c:v>
                </c:pt>
                <c:pt idx="7">
                  <c:v>128.98902413100063</c:v>
                </c:pt>
                <c:pt idx="8">
                  <c:v>136.58210347172397</c:v>
                </c:pt>
                <c:pt idx="9">
                  <c:v>137.29479500270773</c:v>
                </c:pt>
              </c:numCache>
            </c:numRef>
          </c:val>
          <c:smooth val="0"/>
        </c:ser>
        <c:ser>
          <c:idx val="0"/>
          <c:order val="1"/>
          <c:tx>
            <c:strRef>
              <c:f>不確実性検討!$B$13</c:f>
              <c:strCache>
                <c:ptCount val="1"/>
                <c:pt idx="0">
                  <c:v>平均</c:v>
                </c:pt>
              </c:strCache>
            </c:strRef>
          </c:tx>
          <c:spPr>
            <a:ln w="38100">
              <a:solidFill>
                <a:srgbClr val="00008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不確実性検討!$C$13:$L$13</c:f>
              <c:numCache>
                <c:formatCode>General</c:formatCode>
                <c:ptCount val="10"/>
                <c:pt idx="0">
                  <c:v>34.84933644538512</c:v>
                </c:pt>
                <c:pt idx="1">
                  <c:v>26.624097649430272</c:v>
                </c:pt>
                <c:pt idx="2">
                  <c:v>28.316870745328615</c:v>
                </c:pt>
                <c:pt idx="3">
                  <c:v>39.712741730095502</c:v>
                </c:pt>
                <c:pt idx="4">
                  <c:v>53.353256643715618</c:v>
                </c:pt>
                <c:pt idx="5">
                  <c:v>71.245136383063098</c:v>
                </c:pt>
                <c:pt idx="6">
                  <c:v>89.61280511831464</c:v>
                </c:pt>
                <c:pt idx="7">
                  <c:v>103.00232875009617</c:v>
                </c:pt>
                <c:pt idx="8">
                  <c:v>110.19713240794736</c:v>
                </c:pt>
                <c:pt idx="9">
                  <c:v>113.40761179505715</c:v>
                </c:pt>
              </c:numCache>
            </c:numRef>
          </c:val>
          <c:smooth val="0"/>
        </c:ser>
        <c:ser>
          <c:idx val="2"/>
          <c:order val="2"/>
          <c:tx>
            <c:strRef>
              <c:f>不確実性検討!$B$14</c:f>
              <c:strCache>
                <c:ptCount val="1"/>
                <c:pt idx="0">
                  <c:v>下側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不確実性検討!$C$14:$L$14</c:f>
              <c:numCache>
                <c:formatCode>General</c:formatCode>
                <c:ptCount val="10"/>
                <c:pt idx="0">
                  <c:v>34.849336445384637</c:v>
                </c:pt>
                <c:pt idx="1">
                  <c:v>26.624097649430709</c:v>
                </c:pt>
                <c:pt idx="2">
                  <c:v>28.316870745327986</c:v>
                </c:pt>
                <c:pt idx="3">
                  <c:v>34.865089526357636</c:v>
                </c:pt>
                <c:pt idx="4">
                  <c:v>41.203841739665165</c:v>
                </c:pt>
                <c:pt idx="5">
                  <c:v>51.564717664121794</c:v>
                </c:pt>
                <c:pt idx="6">
                  <c:v>64.334391316157635</c:v>
                </c:pt>
                <c:pt idx="7">
                  <c:v>78.880870680518953</c:v>
                </c:pt>
                <c:pt idx="8">
                  <c:v>88.071628220644143</c:v>
                </c:pt>
                <c:pt idx="9">
                  <c:v>91.600115156183293</c:v>
                </c:pt>
              </c:numCache>
            </c:numRef>
          </c:val>
          <c:smooth val="0"/>
        </c:ser>
        <c:dLbls>
          <c:showLegendKey val="0"/>
          <c:showVal val="0"/>
          <c:showCatName val="0"/>
          <c:showSerName val="0"/>
          <c:showPercent val="0"/>
          <c:showBubbleSize val="0"/>
        </c:dLbls>
        <c:smooth val="0"/>
        <c:axId val="440477568"/>
        <c:axId val="442628888"/>
      </c:lineChart>
      <c:catAx>
        <c:axId val="440477568"/>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2628888"/>
        <c:crosses val="autoZero"/>
        <c:auto val="1"/>
        <c:lblAlgn val="ctr"/>
        <c:lblOffset val="100"/>
        <c:tickLblSkip val="1"/>
        <c:tickMarkSkip val="1"/>
        <c:noMultiLvlLbl val="0"/>
      </c:catAx>
      <c:valAx>
        <c:axId val="442628888"/>
        <c:scaling>
          <c:orientation val="minMax"/>
          <c:min val="0"/>
        </c:scaling>
        <c:delete val="0"/>
        <c:axPos val="l"/>
        <c:majorGridlines>
          <c:spPr>
            <a:ln w="3175">
              <a:solidFill>
                <a:srgbClr val="000000"/>
              </a:solidFill>
              <a:prstDash val="sysDash"/>
            </a:ln>
          </c:spPr>
        </c:majorGridlines>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親魚量 </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千トン</a:t>
                </a:r>
                <a:r>
                  <a:rPr lang="en-US" altLang="ja-JP" sz="1100" b="0" i="0" u="none" strike="noStrike" baseline="0">
                    <a:solidFill>
                      <a:srgbClr val="000000"/>
                    </a:solidFill>
                    <a:latin typeface="ＭＳ Ｐゴシック"/>
                    <a:ea typeface="ＭＳ Ｐゴシック"/>
                  </a:rPr>
                  <a:t>)</a:t>
                </a:r>
              </a:p>
            </c:rich>
          </c:tx>
          <c:layout>
            <c:manualLayout>
              <c:xMode val="edge"/>
              <c:yMode val="edge"/>
              <c:x val="2.3354623045000727E-2"/>
              <c:y val="0.3098592632817456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7568"/>
        <c:crosses val="autoZero"/>
        <c:crossBetween val="between"/>
        <c:majorUnit val="20"/>
      </c:valAx>
      <c:spPr>
        <a:solidFill>
          <a:srgbClr val="CCFFCC"/>
        </a:solidFill>
        <a:ln w="12700">
          <a:solidFill>
            <a:srgbClr val="000000"/>
          </a:solidFill>
          <a:prstDash val="solid"/>
        </a:ln>
      </c:spPr>
    </c:plotArea>
    <c:legend>
      <c:legendPos val="r"/>
      <c:layout>
        <c:manualLayout>
          <c:xMode val="edge"/>
          <c:yMode val="edge"/>
          <c:x val="0.14960807928842082"/>
          <c:y val="0.1630396428285166"/>
          <c:w val="0.25997207139799056"/>
          <c:h val="0.25574088115443189"/>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82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0" verticalDpi="0"/>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629754735932"/>
          <c:y val="0.10610637481245422"/>
          <c:w val="0.78818902164192084"/>
          <c:h val="0.75883695947301943"/>
        </c:manualLayout>
      </c:layout>
      <c:lineChart>
        <c:grouping val="standard"/>
        <c:varyColors val="0"/>
        <c:ser>
          <c:idx val="1"/>
          <c:order val="0"/>
          <c:tx>
            <c:strRef>
              <c:f>不確実性検討!$B$3</c:f>
              <c:strCache>
                <c:ptCount val="1"/>
                <c:pt idx="0">
                  <c:v>上側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不確実性検討!$C$3:$L$3</c:f>
              <c:numCache>
                <c:formatCode>General</c:formatCode>
                <c:ptCount val="10"/>
                <c:pt idx="0">
                  <c:v>34.849336445384637</c:v>
                </c:pt>
                <c:pt idx="1">
                  <c:v>26.624097649430709</c:v>
                </c:pt>
                <c:pt idx="2">
                  <c:v>28.316870745327986</c:v>
                </c:pt>
                <c:pt idx="3">
                  <c:v>50.255489392825687</c:v>
                </c:pt>
                <c:pt idx="4">
                  <c:v>84.86958590376392</c:v>
                </c:pt>
                <c:pt idx="5">
                  <c:v>127.00023993740852</c:v>
                </c:pt>
                <c:pt idx="6">
                  <c:v>154.32388648796714</c:v>
                </c:pt>
                <c:pt idx="7">
                  <c:v>169.90408406261855</c:v>
                </c:pt>
                <c:pt idx="8">
                  <c:v>176.62002821525496</c:v>
                </c:pt>
                <c:pt idx="9">
                  <c:v>177.57080214917406</c:v>
                </c:pt>
              </c:numCache>
            </c:numRef>
          </c:val>
          <c:smooth val="0"/>
        </c:ser>
        <c:ser>
          <c:idx val="0"/>
          <c:order val="1"/>
          <c:tx>
            <c:strRef>
              <c:f>不確実性検討!$B$4</c:f>
              <c:strCache>
                <c:ptCount val="1"/>
                <c:pt idx="0">
                  <c:v>平均</c:v>
                </c:pt>
              </c:strCache>
            </c:strRef>
          </c:tx>
          <c:spPr>
            <a:ln w="38100">
              <a:solidFill>
                <a:srgbClr val="00008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不確実性検討!$C$4:$L$4</c:f>
              <c:numCache>
                <c:formatCode>General</c:formatCode>
                <c:ptCount val="10"/>
                <c:pt idx="0">
                  <c:v>34.84933644538512</c:v>
                </c:pt>
                <c:pt idx="1">
                  <c:v>26.624097649430272</c:v>
                </c:pt>
                <c:pt idx="2">
                  <c:v>28.316870745328615</c:v>
                </c:pt>
                <c:pt idx="3">
                  <c:v>44.83107521178956</c:v>
                </c:pt>
                <c:pt idx="4">
                  <c:v>67.060973650990334</c:v>
                </c:pt>
                <c:pt idx="5">
                  <c:v>97.349777857418545</c:v>
                </c:pt>
                <c:pt idx="6">
                  <c:v>124.61107962736318</c:v>
                </c:pt>
                <c:pt idx="7">
                  <c:v>139.21684938557266</c:v>
                </c:pt>
                <c:pt idx="8">
                  <c:v>144.91231299837025</c:v>
                </c:pt>
                <c:pt idx="9">
                  <c:v>147.29671450220067</c:v>
                </c:pt>
              </c:numCache>
            </c:numRef>
          </c:val>
          <c:smooth val="0"/>
        </c:ser>
        <c:ser>
          <c:idx val="2"/>
          <c:order val="2"/>
          <c:tx>
            <c:strRef>
              <c:f>不確実性検討!$B$5</c:f>
              <c:strCache>
                <c:ptCount val="1"/>
                <c:pt idx="0">
                  <c:v>下側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不確実性検討!$C$5:$L$5</c:f>
              <c:numCache>
                <c:formatCode>General</c:formatCode>
                <c:ptCount val="10"/>
                <c:pt idx="0">
                  <c:v>34.849336445384637</c:v>
                </c:pt>
                <c:pt idx="1">
                  <c:v>26.624097649430709</c:v>
                </c:pt>
                <c:pt idx="2">
                  <c:v>28.316870745327986</c:v>
                </c:pt>
                <c:pt idx="3">
                  <c:v>39.601812981501283</c:v>
                </c:pt>
                <c:pt idx="4">
                  <c:v>52.22580316852406</c:v>
                </c:pt>
                <c:pt idx="5">
                  <c:v>72.844284291831968</c:v>
                </c:pt>
                <c:pt idx="6">
                  <c:v>96.569191030223067</c:v>
                </c:pt>
                <c:pt idx="7">
                  <c:v>112.24099527346553</c:v>
                </c:pt>
                <c:pt idx="8">
                  <c:v>117.82318896730403</c:v>
                </c:pt>
                <c:pt idx="9">
                  <c:v>120.09809016071728</c:v>
                </c:pt>
              </c:numCache>
            </c:numRef>
          </c:val>
          <c:smooth val="0"/>
        </c:ser>
        <c:dLbls>
          <c:showLegendKey val="0"/>
          <c:showVal val="0"/>
          <c:showCatName val="0"/>
          <c:showSerName val="0"/>
          <c:showPercent val="0"/>
          <c:showBubbleSize val="0"/>
        </c:dLbls>
        <c:smooth val="0"/>
        <c:axId val="442622224"/>
        <c:axId val="442623008"/>
      </c:lineChart>
      <c:catAx>
        <c:axId val="442622224"/>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ja-JP"/>
          </a:p>
        </c:txPr>
        <c:crossAx val="442623008"/>
        <c:crosses val="autoZero"/>
        <c:auto val="1"/>
        <c:lblAlgn val="ctr"/>
        <c:lblOffset val="100"/>
        <c:tickLblSkip val="1"/>
        <c:tickMarkSkip val="1"/>
        <c:noMultiLvlLbl val="0"/>
      </c:catAx>
      <c:valAx>
        <c:axId val="442623008"/>
        <c:scaling>
          <c:orientation val="minMax"/>
          <c:min val="0"/>
        </c:scaling>
        <c:delete val="0"/>
        <c:axPos val="l"/>
        <c:majorGridlines>
          <c:spPr>
            <a:ln w="3175">
              <a:solidFill>
                <a:srgbClr val="000000"/>
              </a:solidFill>
              <a:prstDash val="sysDash"/>
            </a:ln>
          </c:spPr>
        </c:majorGridlines>
        <c:title>
          <c:tx>
            <c:rich>
              <a:bodyPr/>
              <a:lstStyle/>
              <a:p>
                <a:pPr>
                  <a:defRPr/>
                </a:pPr>
                <a:r>
                  <a:rPr lang="ja-JP"/>
                  <a:t>親魚量 </a:t>
                </a:r>
                <a:r>
                  <a:rPr lang="en-US"/>
                  <a:t>(</a:t>
                </a:r>
                <a:r>
                  <a:rPr lang="ja-JP"/>
                  <a:t>千トン</a:t>
                </a:r>
                <a:r>
                  <a:rPr lang="en-US"/>
                  <a:t>)</a:t>
                </a:r>
              </a:p>
            </c:rich>
          </c:tx>
          <c:layout>
            <c:manualLayout>
              <c:xMode val="edge"/>
              <c:yMode val="edge"/>
              <c:x val="1.2751416754633049E-2"/>
              <c:y val="0.3053100042948432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ja-JP"/>
          </a:p>
        </c:txPr>
        <c:crossAx val="442622224"/>
        <c:crosses val="autoZero"/>
        <c:crossBetween val="between"/>
        <c:majorUnit val="20"/>
      </c:valAx>
      <c:spPr>
        <a:solidFill>
          <a:srgbClr val="CCFFCC"/>
        </a:solidFill>
        <a:ln w="12700">
          <a:solidFill>
            <a:srgbClr val="000000"/>
          </a:solidFill>
          <a:prstDash val="solid"/>
        </a:ln>
      </c:spPr>
    </c:plotArea>
    <c:legend>
      <c:legendPos val="r"/>
      <c:layout>
        <c:manualLayout>
          <c:xMode val="edge"/>
          <c:yMode val="edge"/>
          <c:x val="0.13319253688975349"/>
          <c:y val="0.14341067985970779"/>
          <c:w val="0.22832987981765437"/>
          <c:h val="0.21478866865779725"/>
        </c:manualLayout>
      </c:layout>
      <c:overlay val="0"/>
      <c:spPr>
        <a:solidFill>
          <a:srgbClr val="FFFFFF"/>
        </a:solidFill>
        <a:ln w="3175">
          <a:solidFill>
            <a:srgbClr val="000000"/>
          </a:solidFill>
          <a:prstDash val="solid"/>
        </a:ln>
      </c:spPr>
    </c:legend>
    <c:plotVisOnly val="1"/>
    <c:dispBlanksAs val="gap"/>
    <c:showDLblsOverMax val="0"/>
  </c:chart>
  <c:spPr>
    <a:solidFill>
      <a:srgbClr val="FFFFCC"/>
    </a:solidFill>
    <a:ln w="3175">
      <a:solidFill>
        <a:srgbClr val="FF99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0"/>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27924499868139"/>
          <c:y val="0.10439823227224802"/>
          <c:w val="0.80969333694033008"/>
          <c:h val="0.76200594928494425"/>
        </c:manualLayout>
      </c:layout>
      <c:lineChart>
        <c:grouping val="standard"/>
        <c:varyColors val="0"/>
        <c:ser>
          <c:idx val="1"/>
          <c:order val="0"/>
          <c:tx>
            <c:strRef>
              <c:f>不確実性検討!$B$15</c:f>
              <c:strCache>
                <c:ptCount val="1"/>
                <c:pt idx="0">
                  <c:v>上側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不確実性検討!$C$15:$L$15</c:f>
              <c:numCache>
                <c:formatCode>General</c:formatCode>
                <c:ptCount val="10"/>
                <c:pt idx="0">
                  <c:v>34.849336445384637</c:v>
                </c:pt>
                <c:pt idx="1">
                  <c:v>26.624097649430709</c:v>
                </c:pt>
                <c:pt idx="2">
                  <c:v>28.316870745327986</c:v>
                </c:pt>
                <c:pt idx="3">
                  <c:v>32.967875869974584</c:v>
                </c:pt>
                <c:pt idx="4">
                  <c:v>37.754106740225446</c:v>
                </c:pt>
                <c:pt idx="5">
                  <c:v>41.111956904942211</c:v>
                </c:pt>
                <c:pt idx="6">
                  <c:v>43.075985860434699</c:v>
                </c:pt>
                <c:pt idx="7">
                  <c:v>44.239566656790316</c:v>
                </c:pt>
                <c:pt idx="8">
                  <c:v>45.060229887164979</c:v>
                </c:pt>
                <c:pt idx="9">
                  <c:v>46.661424031563485</c:v>
                </c:pt>
              </c:numCache>
            </c:numRef>
          </c:val>
          <c:smooth val="0"/>
        </c:ser>
        <c:ser>
          <c:idx val="0"/>
          <c:order val="1"/>
          <c:tx>
            <c:strRef>
              <c:f>不確実性検討!$B$16</c:f>
              <c:strCache>
                <c:ptCount val="1"/>
                <c:pt idx="0">
                  <c:v>平均</c:v>
                </c:pt>
              </c:strCache>
            </c:strRef>
          </c:tx>
          <c:spPr>
            <a:ln w="38100">
              <a:solidFill>
                <a:srgbClr val="00008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不確実性検討!$C$16:$L$16</c:f>
              <c:numCache>
                <c:formatCode>General</c:formatCode>
                <c:ptCount val="10"/>
                <c:pt idx="0">
                  <c:v>34.84933644538512</c:v>
                </c:pt>
                <c:pt idx="1">
                  <c:v>26.624097649430272</c:v>
                </c:pt>
                <c:pt idx="2">
                  <c:v>28.316870745328615</c:v>
                </c:pt>
                <c:pt idx="3">
                  <c:v>28.864789504466977</c:v>
                </c:pt>
                <c:pt idx="4">
                  <c:v>29.227446014128002</c:v>
                </c:pt>
                <c:pt idx="5">
                  <c:v>29.546394913897544</c:v>
                </c:pt>
                <c:pt idx="6">
                  <c:v>29.722973001890065</c:v>
                </c:pt>
                <c:pt idx="7">
                  <c:v>29.686597015584635</c:v>
                </c:pt>
                <c:pt idx="8">
                  <c:v>29.772276396538711</c:v>
                </c:pt>
                <c:pt idx="9">
                  <c:v>29.888998519484382</c:v>
                </c:pt>
              </c:numCache>
            </c:numRef>
          </c:val>
          <c:smooth val="0"/>
        </c:ser>
        <c:ser>
          <c:idx val="2"/>
          <c:order val="2"/>
          <c:tx>
            <c:strRef>
              <c:f>不確実性検討!$B$17</c:f>
              <c:strCache>
                <c:ptCount val="1"/>
                <c:pt idx="0">
                  <c:v>下側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不確実性検討!$C$17:$L$17</c:f>
              <c:numCache>
                <c:formatCode>General</c:formatCode>
                <c:ptCount val="10"/>
                <c:pt idx="0">
                  <c:v>34.849336445384637</c:v>
                </c:pt>
                <c:pt idx="1">
                  <c:v>26.624097649430709</c:v>
                </c:pt>
                <c:pt idx="2">
                  <c:v>28.316870745327986</c:v>
                </c:pt>
                <c:pt idx="3">
                  <c:v>24.909318214355793</c:v>
                </c:pt>
                <c:pt idx="4">
                  <c:v>22.089727549745767</c:v>
                </c:pt>
                <c:pt idx="5">
                  <c:v>20.642956196306091</c:v>
                </c:pt>
                <c:pt idx="6">
                  <c:v>19.19177671366138</c:v>
                </c:pt>
                <c:pt idx="7">
                  <c:v>17.913108241795641</c:v>
                </c:pt>
                <c:pt idx="8">
                  <c:v>17.047421108039586</c:v>
                </c:pt>
                <c:pt idx="9">
                  <c:v>16.095825563026764</c:v>
                </c:pt>
              </c:numCache>
            </c:numRef>
          </c:val>
          <c:smooth val="0"/>
        </c:ser>
        <c:dLbls>
          <c:showLegendKey val="0"/>
          <c:showVal val="0"/>
          <c:showCatName val="0"/>
          <c:showSerName val="0"/>
          <c:showPercent val="0"/>
          <c:showBubbleSize val="0"/>
        </c:dLbls>
        <c:smooth val="0"/>
        <c:axId val="442623400"/>
        <c:axId val="442627320"/>
      </c:lineChart>
      <c:catAx>
        <c:axId val="442623400"/>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2627320"/>
        <c:crosses val="autoZero"/>
        <c:auto val="1"/>
        <c:lblAlgn val="ctr"/>
        <c:lblOffset val="100"/>
        <c:tickLblSkip val="1"/>
        <c:tickMarkSkip val="1"/>
        <c:noMultiLvlLbl val="0"/>
      </c:catAx>
      <c:valAx>
        <c:axId val="442627320"/>
        <c:scaling>
          <c:orientation val="minMax"/>
          <c:min val="0"/>
        </c:scaling>
        <c:delete val="0"/>
        <c:axPos val="l"/>
        <c:majorGridlines>
          <c:spPr>
            <a:ln w="3175">
              <a:solidFill>
                <a:srgbClr val="000000"/>
              </a:solidFill>
              <a:prstDash val="sysDash"/>
            </a:ln>
          </c:spPr>
        </c:majorGridlines>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親魚量 </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千トン</a:t>
                </a:r>
                <a:r>
                  <a:rPr lang="en-US" altLang="ja-JP" sz="1100" b="0" i="0" u="none" strike="noStrike" baseline="0">
                    <a:solidFill>
                      <a:srgbClr val="000000"/>
                    </a:solidFill>
                    <a:latin typeface="ＭＳ Ｐゴシック"/>
                    <a:ea typeface="ＭＳ Ｐゴシック"/>
                  </a:rPr>
                  <a:t>)</a:t>
                </a:r>
              </a:p>
            </c:rich>
          </c:tx>
          <c:layout>
            <c:manualLayout>
              <c:xMode val="edge"/>
              <c:yMode val="edge"/>
              <c:x val="1.3908527537749845E-2"/>
              <c:y val="0.30396464646464644"/>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2623400"/>
        <c:crosses val="autoZero"/>
        <c:crossBetween val="between"/>
        <c:majorUnit val="20"/>
      </c:valAx>
      <c:spPr>
        <a:solidFill>
          <a:srgbClr val="CCFFCC"/>
        </a:solidFill>
        <a:ln w="12700">
          <a:solidFill>
            <a:srgbClr val="000000"/>
          </a:solidFill>
          <a:prstDash val="solid"/>
        </a:ln>
      </c:spPr>
    </c:plotArea>
    <c:legend>
      <c:legendPos val="r"/>
      <c:layout>
        <c:manualLayout>
          <c:xMode val="edge"/>
          <c:yMode val="edge"/>
          <c:x val="0.13847392036371328"/>
          <c:y val="0.15431229881631706"/>
          <c:w val="0.26879579047834334"/>
          <c:h val="0.21909440843714079"/>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82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58516222996685"/>
          <c:y val="0.11612403343599741"/>
          <c:w val="0.7837026304101663"/>
          <c:h val="0.74887708628379779"/>
        </c:manualLayout>
      </c:layout>
      <c:lineChart>
        <c:grouping val="standard"/>
        <c:varyColors val="0"/>
        <c:ser>
          <c:idx val="1"/>
          <c:order val="0"/>
          <c:tx>
            <c:strRef>
              <c:f>不確実性検討!$B$18</c:f>
              <c:strCache>
                <c:ptCount val="1"/>
                <c:pt idx="0">
                  <c:v>上側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不確実性検討!$C$18:$L$18</c:f>
              <c:numCache>
                <c:formatCode>General</c:formatCode>
                <c:ptCount val="10"/>
                <c:pt idx="0">
                  <c:v>34.849336445384637</c:v>
                </c:pt>
                <c:pt idx="1">
                  <c:v>26.624097649430709</c:v>
                </c:pt>
                <c:pt idx="2">
                  <c:v>28.316870745327986</c:v>
                </c:pt>
                <c:pt idx="3">
                  <c:v>38.686848880178061</c:v>
                </c:pt>
                <c:pt idx="4">
                  <c:v>51.36526921754492</c:v>
                </c:pt>
                <c:pt idx="5">
                  <c:v>65.106167645496186</c:v>
                </c:pt>
                <c:pt idx="6">
                  <c:v>77.504771702130569</c:v>
                </c:pt>
                <c:pt idx="7">
                  <c:v>87.074082872570685</c:v>
                </c:pt>
                <c:pt idx="8">
                  <c:v>92.994961953848474</c:v>
                </c:pt>
                <c:pt idx="9">
                  <c:v>97.165997652722041</c:v>
                </c:pt>
              </c:numCache>
            </c:numRef>
          </c:val>
          <c:smooth val="0"/>
        </c:ser>
        <c:ser>
          <c:idx val="0"/>
          <c:order val="1"/>
          <c:tx>
            <c:strRef>
              <c:f>不確実性検討!$B$19</c:f>
              <c:strCache>
                <c:ptCount val="1"/>
                <c:pt idx="0">
                  <c:v>平均</c:v>
                </c:pt>
              </c:strCache>
            </c:strRef>
          </c:tx>
          <c:spPr>
            <a:ln w="38100">
              <a:solidFill>
                <a:srgbClr val="00008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不確実性検討!$C$19:$L$19</c:f>
              <c:numCache>
                <c:formatCode>General</c:formatCode>
                <c:ptCount val="10"/>
                <c:pt idx="0">
                  <c:v>34.84933644538512</c:v>
                </c:pt>
                <c:pt idx="1">
                  <c:v>26.624097649430272</c:v>
                </c:pt>
                <c:pt idx="2">
                  <c:v>28.316870745328615</c:v>
                </c:pt>
                <c:pt idx="3">
                  <c:v>34.118802718925693</c:v>
                </c:pt>
                <c:pt idx="4">
                  <c:v>40.069506725109015</c:v>
                </c:pt>
                <c:pt idx="5">
                  <c:v>47.110995368673272</c:v>
                </c:pt>
                <c:pt idx="6">
                  <c:v>54.51625786652248</c:v>
                </c:pt>
                <c:pt idx="7">
                  <c:v>61.550949752434661</c:v>
                </c:pt>
                <c:pt idx="8">
                  <c:v>68.200650915810726</c:v>
                </c:pt>
                <c:pt idx="9">
                  <c:v>73.821982892160449</c:v>
                </c:pt>
              </c:numCache>
            </c:numRef>
          </c:val>
          <c:smooth val="0"/>
        </c:ser>
        <c:ser>
          <c:idx val="2"/>
          <c:order val="2"/>
          <c:tx>
            <c:strRef>
              <c:f>不確実性検討!$B$20</c:f>
              <c:strCache>
                <c:ptCount val="1"/>
                <c:pt idx="0">
                  <c:v>下側 10％</c:v>
                </c:pt>
              </c:strCache>
            </c:strRef>
          </c:tx>
          <c:spPr>
            <a:ln w="12700">
              <a:solidFill>
                <a:srgbClr val="000000"/>
              </a:solidFill>
              <a:prstDash val="solid"/>
            </a:ln>
          </c:spPr>
          <c:marker>
            <c:symbol val="none"/>
          </c:marker>
          <c:cat>
            <c:numRef>
              <c:f>不確実性検討!$C$2:$L$2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不確実性検討!$C$20:$L$20</c:f>
              <c:numCache>
                <c:formatCode>General</c:formatCode>
                <c:ptCount val="10"/>
                <c:pt idx="0">
                  <c:v>34.849336445384637</c:v>
                </c:pt>
                <c:pt idx="1">
                  <c:v>26.624097649430709</c:v>
                </c:pt>
                <c:pt idx="2">
                  <c:v>28.316870745327986</c:v>
                </c:pt>
                <c:pt idx="3">
                  <c:v>29.715099303216366</c:v>
                </c:pt>
                <c:pt idx="4">
                  <c:v>30.626142824217773</c:v>
                </c:pt>
                <c:pt idx="5">
                  <c:v>33.384733143839966</c:v>
                </c:pt>
                <c:pt idx="6">
                  <c:v>36.196410778587499</c:v>
                </c:pt>
                <c:pt idx="7">
                  <c:v>39.287288488166404</c:v>
                </c:pt>
                <c:pt idx="8">
                  <c:v>43.610947144341402</c:v>
                </c:pt>
                <c:pt idx="9">
                  <c:v>48.217424002883334</c:v>
                </c:pt>
              </c:numCache>
            </c:numRef>
          </c:val>
          <c:smooth val="0"/>
        </c:ser>
        <c:dLbls>
          <c:showLegendKey val="0"/>
          <c:showVal val="0"/>
          <c:showCatName val="0"/>
          <c:showSerName val="0"/>
          <c:showPercent val="0"/>
          <c:showBubbleSize val="0"/>
        </c:dLbls>
        <c:smooth val="0"/>
        <c:axId val="442623792"/>
        <c:axId val="442628496"/>
      </c:lineChart>
      <c:catAx>
        <c:axId val="442623792"/>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2628496"/>
        <c:crosses val="autoZero"/>
        <c:auto val="1"/>
        <c:lblAlgn val="ctr"/>
        <c:lblOffset val="100"/>
        <c:tickLblSkip val="1"/>
        <c:tickMarkSkip val="1"/>
        <c:noMultiLvlLbl val="0"/>
      </c:catAx>
      <c:valAx>
        <c:axId val="442628496"/>
        <c:scaling>
          <c:orientation val="minMax"/>
          <c:min val="0"/>
        </c:scaling>
        <c:delete val="0"/>
        <c:axPos val="l"/>
        <c:majorGridlines>
          <c:spPr>
            <a:ln w="3175">
              <a:solidFill>
                <a:srgbClr val="000000"/>
              </a:solidFill>
              <a:prstDash val="sysDash"/>
            </a:ln>
          </c:spPr>
        </c:majorGridlines>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親魚量 </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千トン</a:t>
                </a:r>
                <a:r>
                  <a:rPr lang="en-US" altLang="ja-JP" sz="1100" b="0" i="0" u="none" strike="noStrike" baseline="0">
                    <a:solidFill>
                      <a:srgbClr val="000000"/>
                    </a:solidFill>
                    <a:latin typeface="ＭＳ Ｐゴシック"/>
                    <a:ea typeface="ＭＳ Ｐゴシック"/>
                  </a:rPr>
                  <a:t>)</a:t>
                </a:r>
              </a:p>
            </c:rich>
          </c:tx>
          <c:layout>
            <c:manualLayout>
              <c:xMode val="edge"/>
              <c:yMode val="edge"/>
              <c:x val="2.3354623045000727E-2"/>
              <c:y val="0.3098592632817456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2623792"/>
        <c:crosses val="autoZero"/>
        <c:crossBetween val="between"/>
        <c:majorUnit val="20"/>
      </c:valAx>
      <c:spPr>
        <a:solidFill>
          <a:srgbClr val="CCFFCC"/>
        </a:solidFill>
        <a:ln w="12700">
          <a:solidFill>
            <a:srgbClr val="000000"/>
          </a:solidFill>
          <a:prstDash val="solid"/>
        </a:ln>
      </c:spPr>
    </c:plotArea>
    <c:legend>
      <c:legendPos val="r"/>
      <c:layout>
        <c:manualLayout>
          <c:xMode val="edge"/>
          <c:yMode val="edge"/>
          <c:x val="0.14960807928842082"/>
          <c:y val="0.1630396428285166"/>
          <c:w val="0.26950000600184859"/>
          <c:h val="0.21478866865779739"/>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82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0" verticalDpi="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28994622623391"/>
          <c:y val="0.10889218873989938"/>
          <c:w val="0.75795491645861346"/>
          <c:h val="0.75511425217229866"/>
        </c:manualLayout>
      </c:layout>
      <c:barChart>
        <c:barDir val="col"/>
        <c:grouping val="stacked"/>
        <c:varyColors val="0"/>
        <c:ser>
          <c:idx val="0"/>
          <c:order val="0"/>
          <c:tx>
            <c:strRef>
              <c:f>漁獲量!$E$3</c:f>
              <c:strCache>
                <c:ptCount val="1"/>
                <c:pt idx="0">
                  <c:v>太平洋南区</c:v>
                </c:pt>
              </c:strCache>
            </c:strRef>
          </c:tx>
          <c:spPr>
            <a:solidFill>
              <a:srgbClr val="FF9900"/>
            </a:solidFill>
            <a:ln w="12700">
              <a:solidFill>
                <a:srgbClr val="000000"/>
              </a:solidFill>
              <a:prstDash val="solid"/>
            </a:ln>
          </c:spPr>
          <c:invertIfNegative val="0"/>
          <c:cat>
            <c:numRef>
              <c:f>漁獲量!$A$4:$A$36</c:f>
              <c:numCache>
                <c:formatCode>General</c:formatCode>
                <c:ptCount val="33"/>
                <c:pt idx="3">
                  <c:v>85</c:v>
                </c:pt>
                <c:pt idx="8">
                  <c:v>90</c:v>
                </c:pt>
                <c:pt idx="13">
                  <c:v>95</c:v>
                </c:pt>
                <c:pt idx="18">
                  <c:v>2000</c:v>
                </c:pt>
                <c:pt idx="23">
                  <c:v>2005</c:v>
                </c:pt>
                <c:pt idx="28">
                  <c:v>2010</c:v>
                </c:pt>
              </c:numCache>
            </c:numRef>
          </c:cat>
          <c:val>
            <c:numRef>
              <c:f>漁獲量!$E$4:$E$36</c:f>
              <c:numCache>
                <c:formatCode>#,##0.0;[Red]\-#,##0.0</c:formatCode>
                <c:ptCount val="33"/>
                <c:pt idx="0">
                  <c:v>10.434523029585799</c:v>
                </c:pt>
                <c:pt idx="1">
                  <c:v>14.289224135869564</c:v>
                </c:pt>
                <c:pt idx="2">
                  <c:v>14.536400748275861</c:v>
                </c:pt>
                <c:pt idx="3">
                  <c:v>12.237420788811189</c:v>
                </c:pt>
                <c:pt idx="4">
                  <c:v>16.081777831182798</c:v>
                </c:pt>
                <c:pt idx="5">
                  <c:v>19.369446156097563</c:v>
                </c:pt>
                <c:pt idx="6">
                  <c:v>19.746472199999996</c:v>
                </c:pt>
                <c:pt idx="7">
                  <c:v>14.125578767168674</c:v>
                </c:pt>
                <c:pt idx="8">
                  <c:v>15.120217677358491</c:v>
                </c:pt>
                <c:pt idx="9">
                  <c:v>14.170461289407978</c:v>
                </c:pt>
                <c:pt idx="10">
                  <c:v>16.388625400162603</c:v>
                </c:pt>
                <c:pt idx="11">
                  <c:v>31.651434612437754</c:v>
                </c:pt>
                <c:pt idx="12">
                  <c:v>31.010737321652066</c:v>
                </c:pt>
                <c:pt idx="13">
                  <c:v>32.915198708284315</c:v>
                </c:pt>
                <c:pt idx="14">
                  <c:v>34.223693248499998</c:v>
                </c:pt>
                <c:pt idx="15">
                  <c:v>38.20571558526315</c:v>
                </c:pt>
                <c:pt idx="16">
                  <c:v>41.038951037406477</c:v>
                </c:pt>
                <c:pt idx="17">
                  <c:v>18.220760971008406</c:v>
                </c:pt>
                <c:pt idx="18">
                  <c:v>20.710450635643134</c:v>
                </c:pt>
                <c:pt idx="19">
                  <c:v>25.2809233207681</c:v>
                </c:pt>
                <c:pt idx="20">
                  <c:v>23.603087673599997</c:v>
                </c:pt>
                <c:pt idx="21">
                  <c:v>21.413752899999999</c:v>
                </c:pt>
                <c:pt idx="22">
                  <c:v>29.001599999999996</c:v>
                </c:pt>
                <c:pt idx="23">
                  <c:v>22.954296000000003</c:v>
                </c:pt>
                <c:pt idx="24">
                  <c:v>20.338511999999998</c:v>
                </c:pt>
                <c:pt idx="25">
                  <c:v>18.307136</c:v>
                </c:pt>
                <c:pt idx="26">
                  <c:v>15.682744</c:v>
                </c:pt>
                <c:pt idx="27">
                  <c:v>10.233176</c:v>
                </c:pt>
                <c:pt idx="28">
                  <c:v>5.1913919999999996</c:v>
                </c:pt>
                <c:pt idx="29">
                  <c:v>12.403341299999999</c:v>
                </c:pt>
                <c:pt idx="30">
                  <c:v>7.5417840999999992</c:v>
                </c:pt>
                <c:pt idx="31">
                  <c:v>11.6028705</c:v>
                </c:pt>
                <c:pt idx="32">
                  <c:v>8.6172027</c:v>
                </c:pt>
              </c:numCache>
            </c:numRef>
          </c:val>
        </c:ser>
        <c:ser>
          <c:idx val="2"/>
          <c:order val="1"/>
          <c:tx>
            <c:strRef>
              <c:f>漁獲量!$F$3</c:f>
              <c:strCache>
                <c:ptCount val="1"/>
                <c:pt idx="0">
                  <c:v>太平洋中区＋北区</c:v>
                </c:pt>
              </c:strCache>
            </c:strRef>
          </c:tx>
          <c:spPr>
            <a:solidFill>
              <a:srgbClr val="FFFFCC"/>
            </a:solidFill>
            <a:ln w="12700">
              <a:solidFill>
                <a:srgbClr val="000000"/>
              </a:solidFill>
              <a:prstDash val="solid"/>
            </a:ln>
          </c:spPr>
          <c:invertIfNegative val="0"/>
          <c:cat>
            <c:numRef>
              <c:f>漁獲量!$A$4:$A$36</c:f>
              <c:numCache>
                <c:formatCode>General</c:formatCode>
                <c:ptCount val="33"/>
                <c:pt idx="3">
                  <c:v>85</c:v>
                </c:pt>
                <c:pt idx="8">
                  <c:v>90</c:v>
                </c:pt>
                <c:pt idx="13">
                  <c:v>95</c:v>
                </c:pt>
                <c:pt idx="18">
                  <c:v>2000</c:v>
                </c:pt>
                <c:pt idx="23">
                  <c:v>2005</c:v>
                </c:pt>
                <c:pt idx="28">
                  <c:v>2010</c:v>
                </c:pt>
              </c:numCache>
            </c:numRef>
          </c:cat>
          <c:val>
            <c:numRef>
              <c:f>漁獲量!$F$4:$F$36</c:f>
              <c:numCache>
                <c:formatCode>#,##0.0;[Red]\-#,##0.0</c:formatCode>
                <c:ptCount val="33"/>
                <c:pt idx="0">
                  <c:v>4.2241169704142028</c:v>
                </c:pt>
                <c:pt idx="1">
                  <c:v>5.1217558641304324</c:v>
                </c:pt>
                <c:pt idx="2">
                  <c:v>3.7735292517241348</c:v>
                </c:pt>
                <c:pt idx="3">
                  <c:v>4.3529392111888114</c:v>
                </c:pt>
                <c:pt idx="4">
                  <c:v>20.436482168817204</c:v>
                </c:pt>
                <c:pt idx="5">
                  <c:v>19.398863843902443</c:v>
                </c:pt>
                <c:pt idx="6">
                  <c:v>14.1255478</c:v>
                </c:pt>
                <c:pt idx="7">
                  <c:v>18.786851232831328</c:v>
                </c:pt>
                <c:pt idx="8">
                  <c:v>33.366942322641506</c:v>
                </c:pt>
                <c:pt idx="9">
                  <c:v>51.259859741100492</c:v>
                </c:pt>
                <c:pt idx="10">
                  <c:v>51.296584599837402</c:v>
                </c:pt>
                <c:pt idx="11">
                  <c:v>38.830739933016787</c:v>
                </c:pt>
                <c:pt idx="12">
                  <c:v>52.021262678347938</c:v>
                </c:pt>
                <c:pt idx="13">
                  <c:v>36.295048779863819</c:v>
                </c:pt>
                <c:pt idx="14">
                  <c:v>46.906346751500003</c:v>
                </c:pt>
                <c:pt idx="15">
                  <c:v>33.203324414736848</c:v>
                </c:pt>
                <c:pt idx="16">
                  <c:v>17.050068962593524</c:v>
                </c:pt>
                <c:pt idx="17">
                  <c:v>28.461419028991603</c:v>
                </c:pt>
                <c:pt idx="18">
                  <c:v>34.941582804305604</c:v>
                </c:pt>
                <c:pt idx="19">
                  <c:v>42.434406679231913</c:v>
                </c:pt>
                <c:pt idx="20">
                  <c:v>26.406912326400004</c:v>
                </c:pt>
                <c:pt idx="21">
                  <c:v>30.082999999999998</c:v>
                </c:pt>
                <c:pt idx="22">
                  <c:v>25.044999999999998</c:v>
                </c:pt>
                <c:pt idx="23">
                  <c:v>25.027999999999999</c:v>
                </c:pt>
                <c:pt idx="24">
                  <c:v>20.044999999999998</c:v>
                </c:pt>
                <c:pt idx="25">
                  <c:v>21.219000000000001</c:v>
                </c:pt>
                <c:pt idx="26">
                  <c:v>23.751999999999999</c:v>
                </c:pt>
                <c:pt idx="27">
                  <c:v>13.282</c:v>
                </c:pt>
                <c:pt idx="28">
                  <c:v>20.853000000000002</c:v>
                </c:pt>
                <c:pt idx="29">
                  <c:v>14.929</c:v>
                </c:pt>
                <c:pt idx="30">
                  <c:v>14.944000000000001</c:v>
                </c:pt>
                <c:pt idx="31">
                  <c:v>15.986000000000001</c:v>
                </c:pt>
                <c:pt idx="32">
                  <c:v>15.202</c:v>
                </c:pt>
              </c:numCache>
            </c:numRef>
          </c:val>
        </c:ser>
        <c:dLbls>
          <c:showLegendKey val="0"/>
          <c:showVal val="0"/>
          <c:showCatName val="0"/>
          <c:showSerName val="0"/>
          <c:showPercent val="0"/>
          <c:showBubbleSize val="0"/>
        </c:dLbls>
        <c:gapWidth val="20"/>
        <c:overlap val="100"/>
        <c:axId val="440474432"/>
        <c:axId val="440476784"/>
      </c:barChart>
      <c:catAx>
        <c:axId val="440474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6784"/>
        <c:crosses val="autoZero"/>
        <c:auto val="0"/>
        <c:lblAlgn val="ctr"/>
        <c:lblOffset val="100"/>
        <c:tickLblSkip val="1"/>
        <c:tickMarkSkip val="1"/>
        <c:noMultiLvlLbl val="0"/>
      </c:catAx>
      <c:valAx>
        <c:axId val="440476784"/>
        <c:scaling>
          <c:orientation val="minMax"/>
        </c:scaling>
        <c:delete val="0"/>
        <c:axPos val="l"/>
        <c:majorGridlines>
          <c:spPr>
            <a:ln w="3175">
              <a:solidFill>
                <a:srgbClr val="000000"/>
              </a:solidFill>
              <a:prstDash val="solid"/>
            </a:ln>
          </c:spPr>
        </c:majorGridlines>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a:t>漁獲量（千トン）　</a:t>
                </a:r>
              </a:p>
            </c:rich>
          </c:tx>
          <c:layout>
            <c:manualLayout>
              <c:xMode val="edge"/>
              <c:yMode val="edge"/>
              <c:x val="1.348304127132172E-2"/>
              <c:y val="0.26070038910505838"/>
            </c:manualLayout>
          </c:layout>
          <c:overlay val="0"/>
          <c:spPr>
            <a:noFill/>
            <a:ln w="25400">
              <a:noFill/>
            </a:ln>
          </c:spPr>
        </c:title>
        <c:numFmt formatCode="#,##0_ "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4432"/>
        <c:crosses val="autoZero"/>
        <c:crossBetween val="between"/>
      </c:valAx>
      <c:spPr>
        <a:solidFill>
          <a:srgbClr val="CCFFCC"/>
        </a:solidFill>
        <a:ln w="12700">
          <a:solidFill>
            <a:srgbClr val="000000"/>
          </a:solidFill>
          <a:prstDash val="solid"/>
        </a:ln>
      </c:spPr>
    </c:plotArea>
    <c:legend>
      <c:legendPos val="r"/>
      <c:layout>
        <c:manualLayout>
          <c:xMode val="edge"/>
          <c:yMode val="edge"/>
          <c:x val="0.63042026143790852"/>
          <c:y val="0.12132204106122878"/>
          <c:w val="0.27677145969498912"/>
          <c:h val="0.16576375630558937"/>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60447849424229"/>
          <c:y val="0.10838363103444754"/>
          <c:w val="0.68475869570357761"/>
          <c:h val="0.74511964214589921"/>
        </c:manualLayout>
      </c:layout>
      <c:lineChart>
        <c:grouping val="standard"/>
        <c:varyColors val="0"/>
        <c:ser>
          <c:idx val="1"/>
          <c:order val="0"/>
          <c:tx>
            <c:strRef>
              <c:f>資源量!$B$1</c:f>
              <c:strCache>
                <c:ptCount val="1"/>
                <c:pt idx="0">
                  <c:v>資源量</c:v>
                </c:pt>
              </c:strCache>
            </c:strRef>
          </c:tx>
          <c:spPr>
            <a:ln w="12700">
              <a:solidFill>
                <a:srgbClr val="000080"/>
              </a:solidFill>
              <a:prstDash val="solid"/>
            </a:ln>
          </c:spPr>
          <c:marker>
            <c:symbol val="circle"/>
            <c:size val="6"/>
            <c:spPr>
              <a:solidFill>
                <a:srgbClr val="000080"/>
              </a:solidFill>
              <a:ln>
                <a:solidFill>
                  <a:srgbClr val="000080"/>
                </a:solidFill>
                <a:prstDash val="solid"/>
              </a:ln>
            </c:spPr>
          </c:marker>
          <c:cat>
            <c:numRef>
              <c:f>資源量!$A$2:$A$34</c:f>
              <c:numCache>
                <c:formatCode>General</c:formatCode>
                <c:ptCount val="33"/>
                <c:pt idx="3">
                  <c:v>85</c:v>
                </c:pt>
                <c:pt idx="8">
                  <c:v>90</c:v>
                </c:pt>
                <c:pt idx="13">
                  <c:v>95</c:v>
                </c:pt>
                <c:pt idx="18">
                  <c:v>2000</c:v>
                </c:pt>
                <c:pt idx="23">
                  <c:v>2005</c:v>
                </c:pt>
                <c:pt idx="28">
                  <c:v>2010</c:v>
                </c:pt>
              </c:numCache>
            </c:numRef>
          </c:cat>
          <c:val>
            <c:numRef>
              <c:f>資源量!$B$2:$B$34</c:f>
              <c:numCache>
                <c:formatCode>#,##0.0;[Red]\-#,##0.0</c:formatCode>
                <c:ptCount val="33"/>
                <c:pt idx="0">
                  <c:v>34.440683886800493</c:v>
                </c:pt>
                <c:pt idx="1">
                  <c:v>40.901999601178765</c:v>
                </c:pt>
                <c:pt idx="2">
                  <c:v>43.769638071551</c:v>
                </c:pt>
                <c:pt idx="3">
                  <c:v>46.475788849394213</c:v>
                </c:pt>
                <c:pt idx="4">
                  <c:v>79.318829293372573</c:v>
                </c:pt>
                <c:pt idx="5">
                  <c:v>87.724349166056825</c:v>
                </c:pt>
                <c:pt idx="6">
                  <c:v>81.924667821511918</c:v>
                </c:pt>
                <c:pt idx="7">
                  <c:v>92.113220245135722</c:v>
                </c:pt>
                <c:pt idx="8">
                  <c:v>125.24001510448254</c:v>
                </c:pt>
                <c:pt idx="9">
                  <c:v>152.74912248248336</c:v>
                </c:pt>
                <c:pt idx="10">
                  <c:v>131.00159642520131</c:v>
                </c:pt>
                <c:pt idx="11">
                  <c:v>153.35611397200907</c:v>
                </c:pt>
                <c:pt idx="12">
                  <c:v>158.62632135374508</c:v>
                </c:pt>
                <c:pt idx="13">
                  <c:v>148.95885561743498</c:v>
                </c:pt>
                <c:pt idx="14">
                  <c:v>162.29088812875924</c:v>
                </c:pt>
                <c:pt idx="15">
                  <c:v>142.91734646587028</c:v>
                </c:pt>
                <c:pt idx="16">
                  <c:v>126.52963392189631</c:v>
                </c:pt>
                <c:pt idx="17">
                  <c:v>118.77705804302616</c:v>
                </c:pt>
                <c:pt idx="18">
                  <c:v>124.70657558433943</c:v>
                </c:pt>
                <c:pt idx="19">
                  <c:v>138.98180207020047</c:v>
                </c:pt>
                <c:pt idx="20">
                  <c:v>110.75309534424896</c:v>
                </c:pt>
                <c:pt idx="21">
                  <c:v>109.13968625134123</c:v>
                </c:pt>
                <c:pt idx="22">
                  <c:v>112.0114572581368</c:v>
                </c:pt>
                <c:pt idx="23">
                  <c:v>100.07814313174472</c:v>
                </c:pt>
                <c:pt idx="24">
                  <c:v>86.364434694296861</c:v>
                </c:pt>
                <c:pt idx="25">
                  <c:v>80.85010815340469</c:v>
                </c:pt>
                <c:pt idx="26" formatCode="General">
                  <c:v>76.362137045858844</c:v>
                </c:pt>
                <c:pt idx="27" formatCode="General">
                  <c:v>57.896003624203189</c:v>
                </c:pt>
                <c:pt idx="28" formatCode="General">
                  <c:v>59.393109461733303</c:v>
                </c:pt>
                <c:pt idx="29">
                  <c:v>65.030666552613994</c:v>
                </c:pt>
                <c:pt idx="30" formatCode="General">
                  <c:v>64.661484883398572</c:v>
                </c:pt>
                <c:pt idx="31" formatCode="General">
                  <c:v>68.883476364501647</c:v>
                </c:pt>
                <c:pt idx="32" formatCode="General">
                  <c:v>57.938259369825261</c:v>
                </c:pt>
              </c:numCache>
            </c:numRef>
          </c:val>
          <c:smooth val="0"/>
        </c:ser>
        <c:dLbls>
          <c:showLegendKey val="0"/>
          <c:showVal val="0"/>
          <c:showCatName val="0"/>
          <c:showSerName val="0"/>
          <c:showPercent val="0"/>
          <c:showBubbleSize val="0"/>
        </c:dLbls>
        <c:marker val="1"/>
        <c:smooth val="0"/>
        <c:axId val="440471688"/>
        <c:axId val="440477176"/>
      </c:lineChart>
      <c:lineChart>
        <c:grouping val="standard"/>
        <c:varyColors val="0"/>
        <c:ser>
          <c:idx val="2"/>
          <c:order val="1"/>
          <c:tx>
            <c:strRef>
              <c:f>資源量!$C$1</c:f>
              <c:strCache>
                <c:ptCount val="1"/>
                <c:pt idx="0">
                  <c:v>漁獲割合</c:v>
                </c:pt>
              </c:strCache>
            </c:strRef>
          </c:tx>
          <c:spPr>
            <a:ln w="12700">
              <a:solidFill>
                <a:sysClr val="windowText" lastClr="000000"/>
              </a:solidFill>
              <a:prstDash val="solid"/>
            </a:ln>
          </c:spPr>
          <c:marker>
            <c:symbol val="circle"/>
            <c:size val="6"/>
            <c:spPr>
              <a:solidFill>
                <a:schemeClr val="bg1"/>
              </a:solidFill>
              <a:ln>
                <a:solidFill>
                  <a:sysClr val="windowText" lastClr="000000"/>
                </a:solidFill>
                <a:prstDash val="solid"/>
              </a:ln>
            </c:spPr>
          </c:marker>
          <c:cat>
            <c:numRef>
              <c:f>資源量!$A$2:$A$34</c:f>
              <c:numCache>
                <c:formatCode>General</c:formatCode>
                <c:ptCount val="33"/>
                <c:pt idx="3">
                  <c:v>85</c:v>
                </c:pt>
                <c:pt idx="8">
                  <c:v>90</c:v>
                </c:pt>
                <c:pt idx="13">
                  <c:v>95</c:v>
                </c:pt>
                <c:pt idx="18">
                  <c:v>2000</c:v>
                </c:pt>
                <c:pt idx="23">
                  <c:v>2005</c:v>
                </c:pt>
                <c:pt idx="28">
                  <c:v>2010</c:v>
                </c:pt>
              </c:numCache>
            </c:numRef>
          </c:cat>
          <c:val>
            <c:numRef>
              <c:f>資源量!$C$2:$C$34</c:f>
              <c:numCache>
                <c:formatCode>#,##0.0;[Red]\-#,##0.0</c:formatCode>
                <c:ptCount val="33"/>
                <c:pt idx="0">
                  <c:v>42.561988746158363</c:v>
                </c:pt>
                <c:pt idx="1">
                  <c:v>47.45728861490818</c:v>
                </c:pt>
                <c:pt idx="2">
                  <c:v>41.832491212443728</c:v>
                </c:pt>
                <c:pt idx="3">
                  <c:v>35.696779787345655</c:v>
                </c:pt>
                <c:pt idx="4">
                  <c:v>46.039837356816946</c:v>
                </c:pt>
                <c:pt idx="5">
                  <c:v>44.193328726342521</c:v>
                </c:pt>
                <c:pt idx="6">
                  <c:v>41.345324797405922</c:v>
                </c:pt>
                <c:pt idx="7">
                  <c:v>35.730408634517396</c:v>
                </c:pt>
                <c:pt idx="8">
                  <c:v>38.715389773427589</c:v>
                </c:pt>
                <c:pt idx="9">
                  <c:v>42.835153464146245</c:v>
                </c:pt>
                <c:pt idx="10">
                  <c:v>51.667469593507278</c:v>
                </c:pt>
                <c:pt idx="11">
                  <c:v>45.95980735291657</c:v>
                </c:pt>
                <c:pt idx="12">
                  <c:v>52.344402424131275</c:v>
                </c:pt>
                <c:pt idx="13">
                  <c:v>46.462660579172287</c:v>
                </c:pt>
                <c:pt idx="14">
                  <c:v>49.990508361524654</c:v>
                </c:pt>
                <c:pt idx="15">
                  <c:v>49.965271372466319</c:v>
                </c:pt>
                <c:pt idx="16">
                  <c:v>45.909419160935023</c:v>
                </c:pt>
                <c:pt idx="17">
                  <c:v>39.302354149140243</c:v>
                </c:pt>
                <c:pt idx="18">
                  <c:v>44.626382513655905</c:v>
                </c:pt>
                <c:pt idx="19">
                  <c:v>48.722443507961295</c:v>
                </c:pt>
                <c:pt idx="20">
                  <c:v>45.154494187775178</c:v>
                </c:pt>
                <c:pt idx="21">
                  <c:v>47.18425961149137</c:v>
                </c:pt>
                <c:pt idx="22">
                  <c:v>48.250956931527568</c:v>
                </c:pt>
                <c:pt idx="23">
                  <c:v>47.94483040800948</c:v>
                </c:pt>
                <c:pt idx="24">
                  <c:v>46.759423763896592</c:v>
                </c:pt>
                <c:pt idx="25">
                  <c:v>48.888167131456719</c:v>
                </c:pt>
                <c:pt idx="26">
                  <c:v>51.641750120635955</c:v>
                </c:pt>
                <c:pt idx="27">
                  <c:v>40.616233466880558</c:v>
                </c:pt>
                <c:pt idx="28">
                  <c:v>43.850864580141696</c:v>
                </c:pt>
                <c:pt idx="29">
                  <c:v>42.029926416156862</c:v>
                </c:pt>
                <c:pt idx="30">
                  <c:v>34.774617595849683</c:v>
                </c:pt>
                <c:pt idx="31">
                  <c:v>40.048603752258636</c:v>
                </c:pt>
                <c:pt idx="32">
                  <c:v>41.111353635876142</c:v>
                </c:pt>
              </c:numCache>
            </c:numRef>
          </c:val>
          <c:smooth val="0"/>
        </c:ser>
        <c:dLbls>
          <c:showLegendKey val="0"/>
          <c:showVal val="0"/>
          <c:showCatName val="0"/>
          <c:showSerName val="0"/>
          <c:showPercent val="0"/>
          <c:showBubbleSize val="0"/>
        </c:dLbls>
        <c:marker val="1"/>
        <c:smooth val="0"/>
        <c:axId val="440472080"/>
        <c:axId val="440470512"/>
      </c:lineChart>
      <c:catAx>
        <c:axId val="440471688"/>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7176"/>
        <c:crosses val="autoZero"/>
        <c:auto val="0"/>
        <c:lblAlgn val="ctr"/>
        <c:lblOffset val="100"/>
        <c:tickLblSkip val="1"/>
        <c:tickMarkSkip val="1"/>
        <c:noMultiLvlLbl val="0"/>
      </c:catAx>
      <c:valAx>
        <c:axId val="440477176"/>
        <c:scaling>
          <c:orientation val="minMax"/>
        </c:scaling>
        <c:delete val="0"/>
        <c:axPos val="l"/>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a:t>資源量（千トン）　</a:t>
                </a:r>
              </a:p>
            </c:rich>
          </c:tx>
          <c:layout>
            <c:manualLayout>
              <c:xMode val="edge"/>
              <c:yMode val="edge"/>
              <c:x val="8.968574874086685E-3"/>
              <c:y val="0.29571984435797666"/>
            </c:manualLayout>
          </c:layout>
          <c:overlay val="0"/>
          <c:spPr>
            <a:noFill/>
            <a:ln w="25400">
              <a:noFill/>
            </a:ln>
          </c:spPr>
        </c:title>
        <c:numFmt formatCode="#,##0_ "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1688"/>
        <c:crosses val="autoZero"/>
        <c:crossBetween val="between"/>
      </c:valAx>
      <c:catAx>
        <c:axId val="440472080"/>
        <c:scaling>
          <c:orientation val="minMax"/>
        </c:scaling>
        <c:delete val="1"/>
        <c:axPos val="b"/>
        <c:numFmt formatCode="General" sourceLinked="1"/>
        <c:majorTickMark val="out"/>
        <c:minorTickMark val="none"/>
        <c:tickLblPos val="none"/>
        <c:crossAx val="440470512"/>
        <c:crosses val="autoZero"/>
        <c:auto val="0"/>
        <c:lblAlgn val="ctr"/>
        <c:lblOffset val="100"/>
        <c:noMultiLvlLbl val="0"/>
      </c:catAx>
      <c:valAx>
        <c:axId val="440470512"/>
        <c:scaling>
          <c:orientation val="minMax"/>
          <c:max val="100"/>
        </c:scaling>
        <c:delete val="0"/>
        <c:axPos val="r"/>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a:t>漁獲割合（％）</a:t>
                </a:r>
              </a:p>
            </c:rich>
          </c:tx>
          <c:layout>
            <c:manualLayout>
              <c:xMode val="edge"/>
              <c:yMode val="edge"/>
              <c:x val="0.93184956610153458"/>
              <c:y val="0.28404669260700388"/>
            </c:manualLayout>
          </c:layout>
          <c:overlay val="0"/>
          <c:spPr>
            <a:noFill/>
            <a:ln w="25400">
              <a:noFill/>
            </a:ln>
          </c:spPr>
        </c:title>
        <c:numFmt formatCode="#,##0_);[Red]\(#,##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0472080"/>
        <c:crosses val="max"/>
        <c:crossBetween val="between"/>
        <c:majorUnit val="20"/>
        <c:minorUnit val="10"/>
      </c:valAx>
      <c:spPr>
        <a:solidFill>
          <a:srgbClr val="FFFF99"/>
        </a:solidFill>
        <a:ln w="12700">
          <a:solidFill>
            <a:srgbClr val="000000"/>
          </a:solidFill>
          <a:prstDash val="solid"/>
        </a:ln>
      </c:spPr>
    </c:plotArea>
    <c:legend>
      <c:legendPos val="r"/>
      <c:layout>
        <c:manualLayout>
          <c:xMode val="edge"/>
          <c:yMode val="edge"/>
          <c:x val="0.4010897603485839"/>
          <c:y val="0.59798507462686568"/>
          <c:w val="0.20474945533769062"/>
          <c:h val="0.16169380370872907"/>
        </c:manualLayout>
      </c:layout>
      <c:overlay val="0"/>
      <c:spPr>
        <a:solidFill>
          <a:schemeClr val="bg1"/>
        </a:solidFill>
        <a:ln w="3175">
          <a:solidFill>
            <a:sysClr val="windowText" lastClr="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60073482937664"/>
          <c:y val="0.10321552829152168"/>
          <c:w val="0.77478117560886273"/>
          <c:h val="0.77095932775844878"/>
        </c:manualLayout>
      </c:layout>
      <c:lineChart>
        <c:grouping val="standard"/>
        <c:varyColors val="0"/>
        <c:ser>
          <c:idx val="1"/>
          <c:order val="0"/>
          <c:tx>
            <c:strRef>
              <c:f>資源量!$D$1</c:f>
              <c:strCache>
                <c:ptCount val="1"/>
                <c:pt idx="0">
                  <c:v>親魚量</c:v>
                </c:pt>
              </c:strCache>
            </c:strRef>
          </c:tx>
          <c:spPr>
            <a:ln w="12700">
              <a:solidFill>
                <a:srgbClr val="000080"/>
              </a:solidFill>
              <a:prstDash val="solid"/>
            </a:ln>
          </c:spPr>
          <c:marker>
            <c:symbol val="circle"/>
            <c:size val="6"/>
            <c:spPr>
              <a:solidFill>
                <a:srgbClr val="000080"/>
              </a:solidFill>
              <a:ln>
                <a:solidFill>
                  <a:srgbClr val="000080"/>
                </a:solidFill>
                <a:prstDash val="solid"/>
              </a:ln>
            </c:spPr>
          </c:marker>
          <c:cat>
            <c:numRef>
              <c:f>資源量!$A$2:$A$34</c:f>
              <c:numCache>
                <c:formatCode>General</c:formatCode>
                <c:ptCount val="33"/>
                <c:pt idx="3">
                  <c:v>85</c:v>
                </c:pt>
                <c:pt idx="8">
                  <c:v>90</c:v>
                </c:pt>
                <c:pt idx="13">
                  <c:v>95</c:v>
                </c:pt>
                <c:pt idx="18">
                  <c:v>2000</c:v>
                </c:pt>
                <c:pt idx="23">
                  <c:v>2005</c:v>
                </c:pt>
                <c:pt idx="28">
                  <c:v>2010</c:v>
                </c:pt>
              </c:numCache>
            </c:numRef>
          </c:cat>
          <c:val>
            <c:numRef>
              <c:f>資源量!$D$2:$D$34</c:f>
              <c:numCache>
                <c:formatCode>#,##0.0;[Red]\-#,##0.0</c:formatCode>
                <c:ptCount val="33"/>
                <c:pt idx="0">
                  <c:v>12.19902480654387</c:v>
                </c:pt>
                <c:pt idx="1">
                  <c:v>15.26668024877223</c:v>
                </c:pt>
                <c:pt idx="2">
                  <c:v>15.072025512543956</c:v>
                </c:pt>
                <c:pt idx="3">
                  <c:v>19.114217583157515</c:v>
                </c:pt>
                <c:pt idx="4">
                  <c:v>23.544416135918389</c:v>
                </c:pt>
                <c:pt idx="5">
                  <c:v>28.769362529998705</c:v>
                </c:pt>
                <c:pt idx="6">
                  <c:v>34.764437617619031</c:v>
                </c:pt>
                <c:pt idx="7">
                  <c:v>38.219487865063556</c:v>
                </c:pt>
                <c:pt idx="8">
                  <c:v>48.53510083975911</c:v>
                </c:pt>
                <c:pt idx="9">
                  <c:v>61.891077835927248</c:v>
                </c:pt>
                <c:pt idx="10">
                  <c:v>63.966555117750417</c:v>
                </c:pt>
                <c:pt idx="11">
                  <c:v>38.839777273193071</c:v>
                </c:pt>
                <c:pt idx="12">
                  <c:v>53.404287995497896</c:v>
                </c:pt>
                <c:pt idx="13">
                  <c:v>47.322387757770827</c:v>
                </c:pt>
                <c:pt idx="14">
                  <c:v>54.484989038866509</c:v>
                </c:pt>
                <c:pt idx="15">
                  <c:v>54.385002112002667</c:v>
                </c:pt>
                <c:pt idx="16">
                  <c:v>47.917022277305414</c:v>
                </c:pt>
                <c:pt idx="17">
                  <c:v>46.090322711886174</c:v>
                </c:pt>
                <c:pt idx="18">
                  <c:v>59.846528655286782</c:v>
                </c:pt>
                <c:pt idx="19">
                  <c:v>53.367307650930215</c:v>
                </c:pt>
                <c:pt idx="20">
                  <c:v>48.771008448050452</c:v>
                </c:pt>
                <c:pt idx="21">
                  <c:v>42.670979507026672</c:v>
                </c:pt>
                <c:pt idx="22">
                  <c:v>39.874914938673875</c:v>
                </c:pt>
                <c:pt idx="23">
                  <c:v>38.51851984713884</c:v>
                </c:pt>
                <c:pt idx="24">
                  <c:v>35.15734459680413</c:v>
                </c:pt>
                <c:pt idx="25">
                  <c:v>32.734810053826159</c:v>
                </c:pt>
                <c:pt idx="26">
                  <c:v>29.762869722311443</c:v>
                </c:pt>
                <c:pt idx="27">
                  <c:v>24.671450650321191</c:v>
                </c:pt>
                <c:pt idx="28">
                  <c:v>26.971736088160558</c:v>
                </c:pt>
                <c:pt idx="29">
                  <c:v>25.064188779528987</c:v>
                </c:pt>
                <c:pt idx="30">
                  <c:v>28.353470762377089</c:v>
                </c:pt>
                <c:pt idx="31">
                  <c:v>35.777793362083287</c:v>
                </c:pt>
                <c:pt idx="32">
                  <c:v>34.849336445384637</c:v>
                </c:pt>
              </c:numCache>
            </c:numRef>
          </c:val>
          <c:smooth val="0"/>
        </c:ser>
        <c:ser>
          <c:idx val="2"/>
          <c:order val="1"/>
          <c:tx>
            <c:strRef>
              <c:f>資源量!$E$1</c:f>
              <c:strCache>
                <c:ptCount val="1"/>
                <c:pt idx="0">
                  <c:v>上中位</c:v>
                </c:pt>
              </c:strCache>
            </c:strRef>
          </c:tx>
          <c:spPr>
            <a:ln w="19050">
              <a:solidFill>
                <a:schemeClr val="tx1"/>
              </a:solidFill>
              <a:prstDash val="dash"/>
            </a:ln>
          </c:spPr>
          <c:marker>
            <c:symbol val="none"/>
          </c:marker>
          <c:cat>
            <c:numRef>
              <c:f>資源量!$A$2:$A$34</c:f>
              <c:numCache>
                <c:formatCode>General</c:formatCode>
                <c:ptCount val="33"/>
                <c:pt idx="3">
                  <c:v>85</c:v>
                </c:pt>
                <c:pt idx="8">
                  <c:v>90</c:v>
                </c:pt>
                <c:pt idx="13">
                  <c:v>95</c:v>
                </c:pt>
                <c:pt idx="18">
                  <c:v>2000</c:v>
                </c:pt>
                <c:pt idx="23">
                  <c:v>2005</c:v>
                </c:pt>
                <c:pt idx="28">
                  <c:v>2010</c:v>
                </c:pt>
              </c:numCache>
            </c:numRef>
          </c:cat>
          <c:val>
            <c:numRef>
              <c:f>資源量!$E$2:$E$34</c:f>
              <c:numCache>
                <c:formatCode>#,##0.0;[Red]\-#,##0.0</c:formatCode>
                <c:ptCount val="33"/>
                <c:pt idx="0">
                  <c:v>46.710711680681257</c:v>
                </c:pt>
                <c:pt idx="1">
                  <c:v>46.710711680681257</c:v>
                </c:pt>
                <c:pt idx="2">
                  <c:v>46.710711680681257</c:v>
                </c:pt>
                <c:pt idx="3">
                  <c:v>46.710711680681257</c:v>
                </c:pt>
                <c:pt idx="4">
                  <c:v>46.710711680681257</c:v>
                </c:pt>
                <c:pt idx="5">
                  <c:v>46.710711680681257</c:v>
                </c:pt>
                <c:pt idx="6">
                  <c:v>46.710711680681257</c:v>
                </c:pt>
                <c:pt idx="7">
                  <c:v>46.710711680681257</c:v>
                </c:pt>
                <c:pt idx="8">
                  <c:v>46.710711680681257</c:v>
                </c:pt>
                <c:pt idx="9">
                  <c:v>46.710711680681257</c:v>
                </c:pt>
                <c:pt idx="10">
                  <c:v>46.710711680681257</c:v>
                </c:pt>
                <c:pt idx="11">
                  <c:v>46.710711680681257</c:v>
                </c:pt>
                <c:pt idx="12">
                  <c:v>46.710711680681257</c:v>
                </c:pt>
                <c:pt idx="13">
                  <c:v>46.710711680681257</c:v>
                </c:pt>
                <c:pt idx="14">
                  <c:v>46.710711680681257</c:v>
                </c:pt>
                <c:pt idx="15">
                  <c:v>46.710711680681257</c:v>
                </c:pt>
                <c:pt idx="16">
                  <c:v>46.710711680681257</c:v>
                </c:pt>
                <c:pt idx="17">
                  <c:v>46.710711680681257</c:v>
                </c:pt>
                <c:pt idx="18">
                  <c:v>46.710711680681257</c:v>
                </c:pt>
                <c:pt idx="19">
                  <c:v>46.710711680681257</c:v>
                </c:pt>
                <c:pt idx="20">
                  <c:v>46.710711680681257</c:v>
                </c:pt>
                <c:pt idx="21">
                  <c:v>46.710711680681257</c:v>
                </c:pt>
                <c:pt idx="22">
                  <c:v>46.710711680681257</c:v>
                </c:pt>
                <c:pt idx="23">
                  <c:v>46.710711680681257</c:v>
                </c:pt>
                <c:pt idx="24">
                  <c:v>46.710711680681257</c:v>
                </c:pt>
                <c:pt idx="25">
                  <c:v>46.710711680681257</c:v>
                </c:pt>
                <c:pt idx="26">
                  <c:v>46.710711680681257</c:v>
                </c:pt>
                <c:pt idx="27">
                  <c:v>46.710711680681257</c:v>
                </c:pt>
                <c:pt idx="28">
                  <c:v>46.710711680681257</c:v>
                </c:pt>
                <c:pt idx="29">
                  <c:v>46.710711680681257</c:v>
                </c:pt>
                <c:pt idx="30">
                  <c:v>46.710711680681257</c:v>
                </c:pt>
                <c:pt idx="31">
                  <c:v>46.710711680681257</c:v>
                </c:pt>
                <c:pt idx="32">
                  <c:v>46.710711680681257</c:v>
                </c:pt>
              </c:numCache>
            </c:numRef>
          </c:val>
          <c:smooth val="0"/>
        </c:ser>
        <c:ser>
          <c:idx val="0"/>
          <c:order val="2"/>
          <c:tx>
            <c:strRef>
              <c:f>資源量!$F$1</c:f>
              <c:strCache>
                <c:ptCount val="1"/>
                <c:pt idx="0">
                  <c:v>中下位</c:v>
                </c:pt>
              </c:strCache>
            </c:strRef>
          </c:tx>
          <c:spPr>
            <a:ln w="19050">
              <a:solidFill>
                <a:schemeClr val="tx1"/>
              </a:solidFill>
              <a:prstDash val="dash"/>
            </a:ln>
          </c:spPr>
          <c:marker>
            <c:symbol val="none"/>
          </c:marker>
          <c:cat>
            <c:numRef>
              <c:f>資源量!$A$2:$A$34</c:f>
              <c:numCache>
                <c:formatCode>General</c:formatCode>
                <c:ptCount val="33"/>
                <c:pt idx="3">
                  <c:v>85</c:v>
                </c:pt>
                <c:pt idx="8">
                  <c:v>90</c:v>
                </c:pt>
                <c:pt idx="13">
                  <c:v>95</c:v>
                </c:pt>
                <c:pt idx="18">
                  <c:v>2000</c:v>
                </c:pt>
                <c:pt idx="23">
                  <c:v>2005</c:v>
                </c:pt>
                <c:pt idx="28">
                  <c:v>2010</c:v>
                </c:pt>
              </c:numCache>
            </c:numRef>
          </c:cat>
          <c:val>
            <c:numRef>
              <c:f>資源量!$F$2:$F$34</c:f>
              <c:numCache>
                <c:formatCode>#,##0.0;[Red]\-#,##0.0</c:formatCode>
                <c:ptCount val="33"/>
                <c:pt idx="0">
                  <c:v>23.544416135918389</c:v>
                </c:pt>
                <c:pt idx="1">
                  <c:v>23.544416135918389</c:v>
                </c:pt>
                <c:pt idx="2">
                  <c:v>23.544416135918389</c:v>
                </c:pt>
                <c:pt idx="3">
                  <c:v>23.544416135918389</c:v>
                </c:pt>
                <c:pt idx="4">
                  <c:v>23.544416135918389</c:v>
                </c:pt>
                <c:pt idx="5">
                  <c:v>23.544416135918389</c:v>
                </c:pt>
                <c:pt idx="6">
                  <c:v>23.544416135918389</c:v>
                </c:pt>
                <c:pt idx="7">
                  <c:v>23.544416135918389</c:v>
                </c:pt>
                <c:pt idx="8">
                  <c:v>23.544416135918389</c:v>
                </c:pt>
                <c:pt idx="9">
                  <c:v>23.544416135918389</c:v>
                </c:pt>
                <c:pt idx="10">
                  <c:v>23.544416135918389</c:v>
                </c:pt>
                <c:pt idx="11">
                  <c:v>23.544416135918389</c:v>
                </c:pt>
                <c:pt idx="12">
                  <c:v>23.544416135918389</c:v>
                </c:pt>
                <c:pt idx="13">
                  <c:v>23.544416135918389</c:v>
                </c:pt>
                <c:pt idx="14">
                  <c:v>23.544416135918389</c:v>
                </c:pt>
                <c:pt idx="15">
                  <c:v>23.544416135918389</c:v>
                </c:pt>
                <c:pt idx="16">
                  <c:v>23.544416135918389</c:v>
                </c:pt>
                <c:pt idx="17">
                  <c:v>23.544416135918389</c:v>
                </c:pt>
                <c:pt idx="18">
                  <c:v>23.544416135918389</c:v>
                </c:pt>
                <c:pt idx="19">
                  <c:v>23.544416135918389</c:v>
                </c:pt>
                <c:pt idx="20">
                  <c:v>23.544416135918389</c:v>
                </c:pt>
                <c:pt idx="21">
                  <c:v>23.544416135918389</c:v>
                </c:pt>
                <c:pt idx="22">
                  <c:v>23.544416135918389</c:v>
                </c:pt>
                <c:pt idx="23">
                  <c:v>23.544416135918389</c:v>
                </c:pt>
                <c:pt idx="24">
                  <c:v>23.544416135918389</c:v>
                </c:pt>
                <c:pt idx="25">
                  <c:v>23.544416135918389</c:v>
                </c:pt>
                <c:pt idx="26">
                  <c:v>23.544416135918389</c:v>
                </c:pt>
                <c:pt idx="27">
                  <c:v>23.544416135918389</c:v>
                </c:pt>
                <c:pt idx="28">
                  <c:v>23.544416135918389</c:v>
                </c:pt>
                <c:pt idx="29">
                  <c:v>23.544416135918389</c:v>
                </c:pt>
                <c:pt idx="30">
                  <c:v>23.544416135918389</c:v>
                </c:pt>
                <c:pt idx="31">
                  <c:v>23.544416135918389</c:v>
                </c:pt>
                <c:pt idx="32">
                  <c:v>23.544416135918389</c:v>
                </c:pt>
              </c:numCache>
            </c:numRef>
          </c:val>
          <c:smooth val="0"/>
        </c:ser>
        <c:dLbls>
          <c:showLegendKey val="0"/>
          <c:showVal val="0"/>
          <c:showCatName val="0"/>
          <c:showSerName val="0"/>
          <c:showPercent val="0"/>
          <c:showBubbleSize val="0"/>
        </c:dLbls>
        <c:marker val="1"/>
        <c:smooth val="0"/>
        <c:axId val="228711488"/>
        <c:axId val="441882472"/>
      </c:lineChart>
      <c:catAx>
        <c:axId val="228711488"/>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2472"/>
        <c:crosses val="autoZero"/>
        <c:auto val="0"/>
        <c:lblAlgn val="ctr"/>
        <c:lblOffset val="100"/>
        <c:tickLblSkip val="1"/>
        <c:tickMarkSkip val="1"/>
        <c:noMultiLvlLbl val="0"/>
      </c:catAx>
      <c:valAx>
        <c:axId val="441882472"/>
        <c:scaling>
          <c:orientation val="minMax"/>
        </c:scaling>
        <c:delete val="0"/>
        <c:axPos val="l"/>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a:t>親魚量（千トン）　</a:t>
                </a:r>
              </a:p>
            </c:rich>
          </c:tx>
          <c:layout>
            <c:manualLayout>
              <c:xMode val="edge"/>
              <c:yMode val="edge"/>
              <c:x val="1.7970713150728627E-2"/>
              <c:y val="0.28538403629778836"/>
            </c:manualLayout>
          </c:layout>
          <c:overlay val="0"/>
          <c:spPr>
            <a:noFill/>
            <a:ln w="25400">
              <a:noFill/>
            </a:ln>
          </c:spPr>
        </c:title>
        <c:numFmt formatCode="#,##0_ "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228711488"/>
        <c:crosses val="autoZero"/>
        <c:crossBetween val="between"/>
      </c:valAx>
      <c:spPr>
        <a:solidFill>
          <a:srgbClr val="FFFF99"/>
        </a:solidFill>
        <a:ln w="12700">
          <a:solidFill>
            <a:srgbClr val="000000"/>
          </a:solidFill>
          <a:prstDash val="solid"/>
        </a:ln>
      </c:spPr>
    </c:plotArea>
    <c:legend>
      <c:legendPos val="r"/>
      <c:legendEntry>
        <c:idx val="1"/>
        <c:delete val="1"/>
      </c:legendEntry>
      <c:legendEntry>
        <c:idx val="2"/>
        <c:delete val="1"/>
      </c:legendEntry>
      <c:layout>
        <c:manualLayout>
          <c:xMode val="edge"/>
          <c:yMode val="edge"/>
          <c:x val="0.64414414414414412"/>
          <c:y val="0.7136378712498116"/>
          <c:w val="0.1885885885885886"/>
          <c:h val="9.6981757877280264E-2"/>
        </c:manualLayout>
      </c:layout>
      <c:overlay val="0"/>
      <c:spPr>
        <a:solidFill>
          <a:sysClr val="window" lastClr="FFFFFF"/>
        </a:solidFill>
        <a:ln w="3175">
          <a:solidFill>
            <a:sysClr val="windowText" lastClr="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79646"/>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25400">
              <a:solidFill>
                <a:srgbClr val="FF00FF"/>
              </a:solidFill>
              <a:prstDash val="solid"/>
            </a:ln>
          </c:spPr>
          <c:marker>
            <c:symbol val="triangle"/>
            <c:size val="5"/>
            <c:spPr>
              <a:solidFill>
                <a:srgbClr val="FF00FF"/>
              </a:solidFill>
              <a:ln>
                <a:solidFill>
                  <a:srgbClr val="FF00FF"/>
                </a:solidFill>
                <a:prstDash val="solid"/>
              </a:ln>
            </c:spPr>
          </c:marker>
          <c:val>
            <c:numLit>
              <c:formatCode>General</c:formatCode>
              <c:ptCount val="1"/>
              <c:pt idx="0">
                <c:v>0</c:v>
              </c:pt>
            </c:numLit>
          </c:val>
          <c:smooth val="0"/>
        </c:ser>
        <c:ser>
          <c:idx val="2"/>
          <c:order val="1"/>
          <c:spPr>
            <a:ln w="25400">
              <a:solidFill>
                <a:srgbClr val="FF0000"/>
              </a:solidFill>
              <a:prstDash val="solid"/>
            </a:ln>
          </c:spPr>
          <c:marker>
            <c:symbol val="circle"/>
            <c:size val="5"/>
            <c:spPr>
              <a:solidFill>
                <a:srgbClr val="FF0000"/>
              </a:solidFill>
              <a:ln>
                <a:solidFill>
                  <a:srgbClr val="FF0000"/>
                </a:solidFill>
                <a:prstDash val="solid"/>
              </a:ln>
            </c:spPr>
          </c:marker>
          <c:val>
            <c:numLit>
              <c:formatCode>General</c:formatCode>
              <c:ptCount val="1"/>
              <c:pt idx="0">
                <c:v>0</c:v>
              </c:pt>
            </c:numLit>
          </c:val>
          <c:smooth val="0"/>
        </c:ser>
        <c:ser>
          <c:idx val="3"/>
          <c:order val="2"/>
          <c:spPr>
            <a:ln w="25400">
              <a:solidFill>
                <a:srgbClr val="00FF00"/>
              </a:solidFill>
              <a:prstDash val="solid"/>
            </a:ln>
          </c:spPr>
          <c:marker>
            <c:symbol val="diamond"/>
            <c:size val="5"/>
            <c:spPr>
              <a:solidFill>
                <a:srgbClr val="00FF00"/>
              </a:solidFill>
              <a:ln>
                <a:solidFill>
                  <a:srgbClr val="00FF00"/>
                </a:solidFill>
                <a:prstDash val="solid"/>
              </a:ln>
            </c:spPr>
          </c:marker>
          <c:val>
            <c:numLit>
              <c:formatCode>General</c:formatCode>
              <c:ptCount val="1"/>
              <c:pt idx="0">
                <c:v>0</c:v>
              </c:pt>
            </c:numLit>
          </c:val>
          <c:smooth val="0"/>
        </c:ser>
        <c:ser>
          <c:idx val="4"/>
          <c:order val="3"/>
          <c:spPr>
            <a:ln w="25400">
              <a:solidFill>
                <a:srgbClr val="3366FF"/>
              </a:solidFill>
              <a:prstDash val="solid"/>
            </a:ln>
          </c:spPr>
          <c:marker>
            <c:symbol val="triangle"/>
            <c:size val="5"/>
            <c:spPr>
              <a:solidFill>
                <a:srgbClr val="3366FF"/>
              </a:solidFill>
              <a:ln>
                <a:solidFill>
                  <a:srgbClr val="3366FF"/>
                </a:solidFill>
                <a:prstDash val="solid"/>
              </a:ln>
            </c:spPr>
          </c:marker>
          <c:val>
            <c:numLit>
              <c:formatCode>General</c:formatCode>
              <c:ptCount val="1"/>
              <c:pt idx="0">
                <c:v>0</c:v>
              </c:pt>
            </c:numLit>
          </c:val>
          <c:smooth val="0"/>
        </c:ser>
        <c:dLbls>
          <c:showLegendKey val="0"/>
          <c:showVal val="0"/>
          <c:showCatName val="0"/>
          <c:showSerName val="0"/>
          <c:showPercent val="0"/>
          <c:showBubbleSize val="0"/>
        </c:dLbls>
        <c:marker val="1"/>
        <c:smooth val="0"/>
        <c:axId val="441883256"/>
        <c:axId val="441881688"/>
      </c:lineChart>
      <c:catAx>
        <c:axId val="441883256"/>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ＭＳ Ｐゴシック"/>
                <a:ea typeface="ＭＳ Ｐゴシック"/>
                <a:cs typeface="ＭＳ Ｐゴシック"/>
              </a:defRPr>
            </a:pPr>
            <a:endParaRPr lang="ja-JP"/>
          </a:p>
        </c:txPr>
        <c:crossAx val="441881688"/>
        <c:crosses val="autoZero"/>
        <c:auto val="1"/>
        <c:lblAlgn val="ctr"/>
        <c:lblOffset val="100"/>
        <c:tickLblSkip val="1"/>
        <c:tickMarkSkip val="1"/>
        <c:noMultiLvlLbl val="0"/>
      </c:catAx>
      <c:valAx>
        <c:axId val="441881688"/>
        <c:scaling>
          <c:orientation val="minMax"/>
          <c:max val="100"/>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ＭＳ Ｐゴシック"/>
                <a:ea typeface="ＭＳ Ｐゴシック"/>
                <a:cs typeface="ＭＳ Ｐゴシック"/>
              </a:defRPr>
            </a:pPr>
            <a:endParaRPr lang="ja-JP"/>
          </a:p>
        </c:txPr>
        <c:crossAx val="441883256"/>
        <c:crosses val="autoZero"/>
        <c:crossBetween val="between"/>
        <c:majorUnit val="50"/>
      </c:valAx>
      <c:spPr>
        <a:solidFill>
          <a:srgbClr val="FFFFFF"/>
        </a:solidFill>
        <a:ln w="25400">
          <a:noFill/>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9525">
      <a:noFill/>
    </a:ln>
  </c:spPr>
  <c:txPr>
    <a:bodyPr/>
    <a:lstStyle/>
    <a:p>
      <a:pPr>
        <a:defRPr sz="32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34313695376051"/>
          <c:y val="0.10352784382027552"/>
          <c:w val="0.77453251627572772"/>
          <c:h val="0.68880842580099477"/>
        </c:manualLayout>
      </c:layout>
      <c:scatterChart>
        <c:scatterStyle val="lineMarker"/>
        <c:varyColors val="0"/>
        <c:ser>
          <c:idx val="0"/>
          <c:order val="0"/>
          <c:spPr>
            <a:ln w="12700">
              <a:solidFill>
                <a:srgbClr val="000080"/>
              </a:solidFill>
              <a:prstDash val="solid"/>
            </a:ln>
          </c:spPr>
          <c:marker>
            <c:symbol val="circle"/>
            <c:size val="6"/>
            <c:spPr>
              <a:solidFill>
                <a:srgbClr val="002060"/>
              </a:solidFill>
              <a:ln>
                <a:solidFill>
                  <a:srgbClr val="000080"/>
                </a:solidFill>
                <a:prstDash val="solid"/>
              </a:ln>
            </c:spPr>
          </c:marker>
          <c:dPt>
            <c:idx val="5"/>
            <c:marker>
              <c:spPr>
                <a:solidFill>
                  <a:schemeClr val="tx2">
                    <a:lumMod val="50000"/>
                  </a:schemeClr>
                </a:solidFill>
                <a:ln>
                  <a:solidFill>
                    <a:srgbClr val="000080"/>
                  </a:solidFill>
                  <a:prstDash val="solid"/>
                </a:ln>
              </c:spPr>
            </c:marker>
            <c:bubble3D val="0"/>
          </c:dPt>
          <c:dPt>
            <c:idx val="30"/>
            <c:bubble3D val="0"/>
          </c:dPt>
          <c:xVal>
            <c:numRef>
              <c:f>再生産関係!$B$5:$AH$5</c:f>
              <c:numCache>
                <c:formatCode>#,##0.0;[Red]\-#,##0.0</c:formatCode>
                <c:ptCount val="33"/>
                <c:pt idx="0">
                  <c:v>12.19902480654387</c:v>
                </c:pt>
                <c:pt idx="1">
                  <c:v>15.26668024877223</c:v>
                </c:pt>
                <c:pt idx="2">
                  <c:v>15.072025512543956</c:v>
                </c:pt>
                <c:pt idx="3">
                  <c:v>19.114217583157515</c:v>
                </c:pt>
                <c:pt idx="4">
                  <c:v>23.544416135918389</c:v>
                </c:pt>
                <c:pt idx="5">
                  <c:v>28.769362529998705</c:v>
                </c:pt>
                <c:pt idx="6">
                  <c:v>34.764437617619038</c:v>
                </c:pt>
                <c:pt idx="7">
                  <c:v>38.219487865063591</c:v>
                </c:pt>
                <c:pt idx="8">
                  <c:v>48.535100839759252</c:v>
                </c:pt>
                <c:pt idx="9">
                  <c:v>61.891077835927547</c:v>
                </c:pt>
                <c:pt idx="10">
                  <c:v>63.966555117750943</c:v>
                </c:pt>
                <c:pt idx="11">
                  <c:v>38.839777273194642</c:v>
                </c:pt>
                <c:pt idx="12">
                  <c:v>53.404287995509691</c:v>
                </c:pt>
                <c:pt idx="13">
                  <c:v>47.32238775786184</c:v>
                </c:pt>
                <c:pt idx="14">
                  <c:v>54.484989039585642</c:v>
                </c:pt>
                <c:pt idx="15">
                  <c:v>54.385002115546307</c:v>
                </c:pt>
                <c:pt idx="16">
                  <c:v>47.917022289527033</c:v>
                </c:pt>
                <c:pt idx="17">
                  <c:v>46.090322758310236</c:v>
                </c:pt>
                <c:pt idx="18">
                  <c:v>59.846528806521583</c:v>
                </c:pt>
                <c:pt idx="19">
                  <c:v>53.367307998604247</c:v>
                </c:pt>
                <c:pt idx="20">
                  <c:v>48.771009517834358</c:v>
                </c:pt>
                <c:pt idx="21">
                  <c:v>42.670984589734161</c:v>
                </c:pt>
                <c:pt idx="22">
                  <c:v>39.874938066642152</c:v>
                </c:pt>
                <c:pt idx="23" formatCode="General">
                  <c:v>38.51851984713884</c:v>
                </c:pt>
                <c:pt idx="24" formatCode="General">
                  <c:v>35.15734459680413</c:v>
                </c:pt>
                <c:pt idx="25" formatCode="General">
                  <c:v>32.734810053826159</c:v>
                </c:pt>
                <c:pt idx="26" formatCode="General">
                  <c:v>29.762869722311443</c:v>
                </c:pt>
                <c:pt idx="27" formatCode="General">
                  <c:v>24.671450650321191</c:v>
                </c:pt>
                <c:pt idx="28" formatCode="General">
                  <c:v>26.971736088160558</c:v>
                </c:pt>
                <c:pt idx="29" formatCode="General">
                  <c:v>25.064188779528987</c:v>
                </c:pt>
                <c:pt idx="30" formatCode="General">
                  <c:v>28.353470762377089</c:v>
                </c:pt>
                <c:pt idx="31" formatCode="General">
                  <c:v>35.777793362083287</c:v>
                </c:pt>
                <c:pt idx="32" formatCode="General">
                  <c:v>34.849336445384637</c:v>
                </c:pt>
              </c:numCache>
            </c:numRef>
          </c:xVal>
          <c:yVal>
            <c:numRef>
              <c:f>再生産関係!$B$6:$AH$6</c:f>
              <c:numCache>
                <c:formatCode>#,##0.0;[Red]\-#,##0.0</c:formatCode>
                <c:ptCount val="33"/>
                <c:pt idx="0">
                  <c:v>4.06008626349126</c:v>
                </c:pt>
                <c:pt idx="1">
                  <c:v>4.9896519713727638</c:v>
                </c:pt>
                <c:pt idx="2">
                  <c:v>5.4430074451607311</c:v>
                </c:pt>
                <c:pt idx="3">
                  <c:v>4.6960247690823316</c:v>
                </c:pt>
                <c:pt idx="4">
                  <c:v>11.068876542227276</c:v>
                </c:pt>
                <c:pt idx="5">
                  <c:v>10.434237124641934</c:v>
                </c:pt>
                <c:pt idx="6">
                  <c:v>6.9670493972445637</c:v>
                </c:pt>
                <c:pt idx="7">
                  <c:v>9.2395668201099781</c:v>
                </c:pt>
                <c:pt idx="8">
                  <c:v>13.531790185729189</c:v>
                </c:pt>
                <c:pt idx="9">
                  <c:v>16.988457459196834</c:v>
                </c:pt>
                <c:pt idx="10">
                  <c:v>11.175454244511222</c:v>
                </c:pt>
                <c:pt idx="11">
                  <c:v>23.811351935447728</c:v>
                </c:pt>
                <c:pt idx="12">
                  <c:v>16.691381277055406</c:v>
                </c:pt>
                <c:pt idx="13">
                  <c:v>18.18363615232683</c:v>
                </c:pt>
                <c:pt idx="14">
                  <c:v>18.5800374813102</c:v>
                </c:pt>
                <c:pt idx="15">
                  <c:v>14.589507085924991</c:v>
                </c:pt>
                <c:pt idx="16">
                  <c:v>13.34920883704817</c:v>
                </c:pt>
                <c:pt idx="17">
                  <c:v>11.169238461869268</c:v>
                </c:pt>
                <c:pt idx="18">
                  <c:v>11.004307232620263</c:v>
                </c:pt>
                <c:pt idx="19">
                  <c:v>16.937921229849422</c:v>
                </c:pt>
                <c:pt idx="20">
                  <c:v>10.89760345779146</c:v>
                </c:pt>
                <c:pt idx="21">
                  <c:v>10.778330038681375</c:v>
                </c:pt>
                <c:pt idx="22">
                  <c:v>12.531106814234573</c:v>
                </c:pt>
                <c:pt idx="23">
                  <c:v>9.6559446419878334</c:v>
                </c:pt>
                <c:pt idx="24">
                  <c:v>7.9863449113964</c:v>
                </c:pt>
                <c:pt idx="25">
                  <c:v>7.7552432116233057</c:v>
                </c:pt>
                <c:pt idx="26">
                  <c:v>8.3260284022526179</c:v>
                </c:pt>
                <c:pt idx="27">
                  <c:v>5.4714748967722109</c:v>
                </c:pt>
                <c:pt idx="28">
                  <c:v>5.136180024161904</c:v>
                </c:pt>
                <c:pt idx="29">
                  <c:v>7.2786788362990906</c:v>
                </c:pt>
                <c:pt idx="30">
                  <c:v>5.8971158205376613</c:v>
                </c:pt>
                <c:pt idx="31">
                  <c:v>4.9705495421840054</c:v>
                </c:pt>
                <c:pt idx="32">
                  <c:v>3.63178708747582</c:v>
                </c:pt>
              </c:numCache>
            </c:numRef>
          </c:yVal>
          <c:smooth val="0"/>
        </c:ser>
        <c:dLbls>
          <c:showLegendKey val="0"/>
          <c:showVal val="0"/>
          <c:showCatName val="0"/>
          <c:showSerName val="0"/>
          <c:showPercent val="0"/>
          <c:showBubbleSize val="0"/>
        </c:dLbls>
        <c:axId val="441886784"/>
        <c:axId val="441880904"/>
      </c:scatterChart>
      <c:valAx>
        <c:axId val="441886784"/>
        <c:scaling>
          <c:orientation val="minMax"/>
          <c:max val="75"/>
          <c:min val="0"/>
        </c:scaling>
        <c:delete val="0"/>
        <c:axPos val="b"/>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親魚量</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千トン</a:t>
                </a:r>
                <a:r>
                  <a:rPr lang="en-US" altLang="ja-JP" sz="1100" b="0" i="0" u="none" strike="noStrike" baseline="0">
                    <a:solidFill>
                      <a:srgbClr val="000000"/>
                    </a:solidFill>
                    <a:latin typeface="ＭＳ Ｐゴシック"/>
                    <a:ea typeface="ＭＳ Ｐゴシック"/>
                  </a:rPr>
                  <a:t>)</a:t>
                </a:r>
              </a:p>
            </c:rich>
          </c:tx>
          <c:layout>
            <c:manualLayout>
              <c:xMode val="edge"/>
              <c:yMode val="edge"/>
              <c:x val="0.45393305612079349"/>
              <c:y val="0.89843914041994677"/>
            </c:manualLayout>
          </c:layout>
          <c:overlay val="0"/>
          <c:spPr>
            <a:noFill/>
            <a:ln w="25400">
              <a:noFill/>
            </a:ln>
          </c:spPr>
        </c:title>
        <c:numFmt formatCode="#,##0_);[Red]\(#,##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0904"/>
        <c:crosses val="autoZero"/>
        <c:crossBetween val="midCat"/>
        <c:majorUnit val="10"/>
        <c:minorUnit val="0.5"/>
      </c:valAx>
      <c:valAx>
        <c:axId val="441880904"/>
        <c:scaling>
          <c:orientation val="minMax"/>
          <c:max val="27"/>
          <c:min val="0"/>
        </c:scaling>
        <c:delete val="0"/>
        <c:axPos val="l"/>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加入尾数</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億尾</a:t>
                </a:r>
                <a:r>
                  <a:rPr lang="en-US" altLang="ja-JP" sz="1100" b="0" i="0" u="none" strike="noStrike" baseline="0">
                    <a:solidFill>
                      <a:srgbClr val="000000"/>
                    </a:solidFill>
                    <a:latin typeface="ＭＳ Ｐゴシック"/>
                    <a:ea typeface="ＭＳ Ｐゴシック"/>
                  </a:rPr>
                  <a:t>)</a:t>
                </a:r>
              </a:p>
            </c:rich>
          </c:tx>
          <c:layout>
            <c:manualLayout>
              <c:xMode val="edge"/>
              <c:yMode val="edge"/>
              <c:x val="1.797752808988767E-2"/>
              <c:y val="0.29296916010498736"/>
            </c:manualLayout>
          </c:layout>
          <c:overlay val="0"/>
          <c:spPr>
            <a:noFill/>
            <a:ln w="25400">
              <a:noFill/>
            </a:ln>
          </c:spPr>
        </c:title>
        <c:numFmt formatCode="#,##0_);[Red]\(#,##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6784"/>
        <c:crosses val="autoZero"/>
        <c:crossBetween val="midCat"/>
        <c:majorUnit val="5"/>
        <c:minorUnit val="1"/>
      </c:valAx>
      <c:spPr>
        <a:solidFill>
          <a:srgbClr val="CCFFCC"/>
        </a:solidFill>
        <a:ln w="12700">
          <a:solidFill>
            <a:srgbClr val="000000"/>
          </a:solidFill>
          <a:prstDash val="solid"/>
        </a:ln>
      </c:spPr>
    </c:plotArea>
    <c:plotVisOnly val="1"/>
    <c:dispBlanksAs val="gap"/>
    <c:showDLblsOverMax val="0"/>
  </c:chart>
  <c:spPr>
    <a:solidFill>
      <a:srgbClr val="FFFFCC"/>
    </a:solidFill>
    <a:ln w="3175">
      <a:solidFill>
        <a:srgbClr val="FF99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 verticalDpi="0"/>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22099289542147"/>
          <c:y val="6.3253151590337009E-2"/>
          <c:w val="0.83305279101693586"/>
          <c:h val="0.75903781908404511"/>
        </c:manualLayout>
      </c:layout>
      <c:lineChart>
        <c:grouping val="standard"/>
        <c:varyColors val="0"/>
        <c:ser>
          <c:idx val="0"/>
          <c:order val="0"/>
          <c:tx>
            <c:v>シナリオ1での親魚量</c:v>
          </c:tx>
          <c:spPr>
            <a:ln w="12700">
              <a:solidFill>
                <a:srgbClr val="993366"/>
              </a:solidFill>
              <a:prstDash val="solid"/>
            </a:ln>
          </c:spPr>
          <c:marker>
            <c:symbol val="circle"/>
            <c:size val="7"/>
            <c:spPr>
              <a:solidFill>
                <a:srgbClr val="CC99FF"/>
              </a:solidFill>
              <a:ln>
                <a:solidFill>
                  <a:srgbClr val="993366"/>
                </a:solidFill>
                <a:prstDash val="solid"/>
              </a:ln>
            </c:spPr>
          </c:marker>
          <c:cat>
            <c:numLit>
              <c:formatCode>General</c:formatCode>
              <c:ptCount val="7"/>
              <c:pt idx="0">
                <c:v>2007</c:v>
              </c:pt>
              <c:pt idx="1">
                <c:v>2008</c:v>
              </c:pt>
              <c:pt idx="2">
                <c:v>2009</c:v>
              </c:pt>
              <c:pt idx="3">
                <c:v>2010</c:v>
              </c:pt>
              <c:pt idx="4">
                <c:v>2011</c:v>
              </c:pt>
              <c:pt idx="5">
                <c:v>2012</c:v>
              </c:pt>
              <c:pt idx="6">
                <c:v>2013</c:v>
              </c:pt>
            </c:numLit>
          </c:cat>
          <c:val>
            <c:numLit>
              <c:formatCode>General</c:formatCode>
              <c:ptCount val="7"/>
              <c:pt idx="0">
                <c:v>80</c:v>
              </c:pt>
              <c:pt idx="1">
                <c:v>67</c:v>
              </c:pt>
              <c:pt idx="2">
                <c:v>68</c:v>
              </c:pt>
              <c:pt idx="3">
                <c:v>84</c:v>
              </c:pt>
              <c:pt idx="4">
                <c:v>94</c:v>
              </c:pt>
              <c:pt idx="5">
                <c:v>107</c:v>
              </c:pt>
              <c:pt idx="6">
                <c:v>120</c:v>
              </c:pt>
            </c:numLit>
          </c:val>
          <c:smooth val="0"/>
        </c:ser>
        <c:ser>
          <c:idx val="1"/>
          <c:order val="1"/>
          <c:tx>
            <c:v>シナリオ2での親魚量</c:v>
          </c:tx>
          <c:spPr>
            <a:ln w="12700">
              <a:solidFill>
                <a:srgbClr val="993366"/>
              </a:solidFill>
              <a:prstDash val="solid"/>
            </a:ln>
          </c:spPr>
          <c:marker>
            <c:symbol val="square"/>
            <c:size val="7"/>
            <c:spPr>
              <a:solidFill>
                <a:srgbClr val="CC99FF"/>
              </a:solidFill>
              <a:ln>
                <a:solidFill>
                  <a:srgbClr val="993366"/>
                </a:solidFill>
                <a:prstDash val="solid"/>
              </a:ln>
            </c:spPr>
          </c:marker>
          <c:cat>
            <c:numLit>
              <c:formatCode>General</c:formatCode>
              <c:ptCount val="7"/>
              <c:pt idx="0">
                <c:v>2007</c:v>
              </c:pt>
              <c:pt idx="1">
                <c:v>2008</c:v>
              </c:pt>
              <c:pt idx="2">
                <c:v>2009</c:v>
              </c:pt>
              <c:pt idx="3">
                <c:v>2010</c:v>
              </c:pt>
              <c:pt idx="4">
                <c:v>2011</c:v>
              </c:pt>
              <c:pt idx="5">
                <c:v>2012</c:v>
              </c:pt>
              <c:pt idx="6">
                <c:v>2013</c:v>
              </c:pt>
            </c:numLit>
          </c:cat>
          <c:val>
            <c:numLit>
              <c:formatCode>General</c:formatCode>
              <c:ptCount val="7"/>
              <c:pt idx="0">
                <c:v>80</c:v>
              </c:pt>
              <c:pt idx="1">
                <c:v>67</c:v>
              </c:pt>
              <c:pt idx="2">
                <c:v>68</c:v>
              </c:pt>
              <c:pt idx="3">
                <c:v>80</c:v>
              </c:pt>
              <c:pt idx="4">
                <c:v>85</c:v>
              </c:pt>
              <c:pt idx="5">
                <c:v>91</c:v>
              </c:pt>
              <c:pt idx="6">
                <c:v>97</c:v>
              </c:pt>
            </c:numLit>
          </c:val>
          <c:smooth val="0"/>
        </c:ser>
        <c:ser>
          <c:idx val="3"/>
          <c:order val="2"/>
          <c:tx>
            <c:v>Fsusでの親魚量</c:v>
          </c:tx>
          <c:spPr>
            <a:ln w="12700">
              <a:solidFill>
                <a:srgbClr val="993366"/>
              </a:solidFill>
              <a:prstDash val="solid"/>
            </a:ln>
          </c:spPr>
          <c:marker>
            <c:symbol val="triangle"/>
            <c:size val="7"/>
            <c:spPr>
              <a:solidFill>
                <a:srgbClr val="CC99FF"/>
              </a:solidFill>
              <a:ln>
                <a:solidFill>
                  <a:srgbClr val="993366"/>
                </a:solidFill>
                <a:prstDash val="solid"/>
              </a:ln>
            </c:spPr>
          </c:marker>
          <c:cat>
            <c:numLit>
              <c:formatCode>General</c:formatCode>
              <c:ptCount val="7"/>
              <c:pt idx="0">
                <c:v>2007</c:v>
              </c:pt>
              <c:pt idx="1">
                <c:v>2008</c:v>
              </c:pt>
              <c:pt idx="2">
                <c:v>2009</c:v>
              </c:pt>
              <c:pt idx="3">
                <c:v>2010</c:v>
              </c:pt>
              <c:pt idx="4">
                <c:v>2011</c:v>
              </c:pt>
              <c:pt idx="5">
                <c:v>2012</c:v>
              </c:pt>
              <c:pt idx="6">
                <c:v>2013</c:v>
              </c:pt>
            </c:numLit>
          </c:cat>
          <c:val>
            <c:numLit>
              <c:formatCode>General</c:formatCode>
              <c:ptCount val="7"/>
              <c:pt idx="0">
                <c:v>80</c:v>
              </c:pt>
              <c:pt idx="1">
                <c:v>67</c:v>
              </c:pt>
              <c:pt idx="2">
                <c:v>68</c:v>
              </c:pt>
              <c:pt idx="3">
                <c:v>70</c:v>
              </c:pt>
              <c:pt idx="4">
                <c:v>68</c:v>
              </c:pt>
              <c:pt idx="5">
                <c:v>66</c:v>
              </c:pt>
              <c:pt idx="6">
                <c:v>66</c:v>
              </c:pt>
            </c:numLit>
          </c:val>
          <c:smooth val="0"/>
        </c:ser>
        <c:ser>
          <c:idx val="2"/>
          <c:order val="3"/>
          <c:tx>
            <c:v>シナリオ3での親魚量</c:v>
          </c:tx>
          <c:spPr>
            <a:ln w="12700">
              <a:solidFill>
                <a:srgbClr val="800080"/>
              </a:solidFill>
              <a:prstDash val="solid"/>
            </a:ln>
          </c:spPr>
          <c:marker>
            <c:symbol val="circle"/>
            <c:size val="7"/>
            <c:spPr>
              <a:solidFill>
                <a:srgbClr val="800080"/>
              </a:solidFill>
              <a:ln>
                <a:solidFill>
                  <a:srgbClr val="800080"/>
                </a:solidFill>
                <a:prstDash val="solid"/>
              </a:ln>
            </c:spPr>
          </c:marker>
          <c:cat>
            <c:numLit>
              <c:formatCode>General</c:formatCode>
              <c:ptCount val="7"/>
              <c:pt idx="0">
                <c:v>2007</c:v>
              </c:pt>
              <c:pt idx="1">
                <c:v>2008</c:v>
              </c:pt>
              <c:pt idx="2">
                <c:v>2009</c:v>
              </c:pt>
              <c:pt idx="3">
                <c:v>2010</c:v>
              </c:pt>
              <c:pt idx="4">
                <c:v>2011</c:v>
              </c:pt>
              <c:pt idx="5">
                <c:v>2012</c:v>
              </c:pt>
              <c:pt idx="6">
                <c:v>2013</c:v>
              </c:pt>
            </c:numLit>
          </c:cat>
          <c:val>
            <c:numLit>
              <c:formatCode>General</c:formatCode>
              <c:ptCount val="7"/>
              <c:pt idx="0">
                <c:v>80</c:v>
              </c:pt>
              <c:pt idx="1">
                <c:v>67</c:v>
              </c:pt>
              <c:pt idx="2">
                <c:v>68</c:v>
              </c:pt>
              <c:pt idx="3">
                <c:v>63</c:v>
              </c:pt>
              <c:pt idx="4">
                <c:v>56</c:v>
              </c:pt>
              <c:pt idx="5">
                <c:v>50</c:v>
              </c:pt>
              <c:pt idx="6">
                <c:v>44</c:v>
              </c:pt>
            </c:numLit>
          </c:val>
          <c:smooth val="0"/>
        </c:ser>
        <c:ser>
          <c:idx val="4"/>
          <c:order val="4"/>
          <c:tx>
            <c:v>Fcurrentでの親魚量</c:v>
          </c:tx>
          <c:spPr>
            <a:ln w="12700">
              <a:solidFill>
                <a:srgbClr val="800080"/>
              </a:solidFill>
              <a:prstDash val="solid"/>
            </a:ln>
          </c:spPr>
          <c:marker>
            <c:symbol val="square"/>
            <c:size val="7"/>
            <c:spPr>
              <a:solidFill>
                <a:srgbClr val="800080"/>
              </a:solidFill>
              <a:ln>
                <a:solidFill>
                  <a:srgbClr val="800080"/>
                </a:solidFill>
                <a:prstDash val="solid"/>
              </a:ln>
            </c:spPr>
          </c:marker>
          <c:cat>
            <c:numLit>
              <c:formatCode>General</c:formatCode>
              <c:ptCount val="7"/>
              <c:pt idx="0">
                <c:v>2007</c:v>
              </c:pt>
              <c:pt idx="1">
                <c:v>2008</c:v>
              </c:pt>
              <c:pt idx="2">
                <c:v>2009</c:v>
              </c:pt>
              <c:pt idx="3">
                <c:v>2010</c:v>
              </c:pt>
              <c:pt idx="4">
                <c:v>2011</c:v>
              </c:pt>
              <c:pt idx="5">
                <c:v>2012</c:v>
              </c:pt>
              <c:pt idx="6">
                <c:v>2013</c:v>
              </c:pt>
            </c:numLit>
          </c:cat>
          <c:val>
            <c:numLit>
              <c:formatCode>General</c:formatCode>
              <c:ptCount val="7"/>
              <c:pt idx="0">
                <c:v>80</c:v>
              </c:pt>
              <c:pt idx="1">
                <c:v>67</c:v>
              </c:pt>
              <c:pt idx="2">
                <c:v>68</c:v>
              </c:pt>
              <c:pt idx="3">
                <c:v>57</c:v>
              </c:pt>
              <c:pt idx="4">
                <c:v>46</c:v>
              </c:pt>
              <c:pt idx="5">
                <c:v>37</c:v>
              </c:pt>
              <c:pt idx="6">
                <c:v>30</c:v>
              </c:pt>
            </c:numLit>
          </c:val>
          <c:smooth val="0"/>
        </c:ser>
        <c:dLbls>
          <c:showLegendKey val="0"/>
          <c:showVal val="0"/>
          <c:showCatName val="0"/>
          <c:showSerName val="0"/>
          <c:showPercent val="0"/>
          <c:showBubbleSize val="0"/>
        </c:dLbls>
        <c:marker val="1"/>
        <c:smooth val="0"/>
        <c:axId val="441882080"/>
        <c:axId val="441882864"/>
      </c:lineChart>
      <c:catAx>
        <c:axId val="441882080"/>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2864"/>
        <c:crossesAt val="0"/>
        <c:auto val="1"/>
        <c:lblAlgn val="ctr"/>
        <c:lblOffset val="100"/>
        <c:tickLblSkip val="1"/>
        <c:tickMarkSkip val="1"/>
        <c:noMultiLvlLbl val="0"/>
      </c:catAx>
      <c:valAx>
        <c:axId val="441882864"/>
        <c:scaling>
          <c:orientation val="minMax"/>
          <c:max val="200"/>
          <c:min val="0"/>
        </c:scaling>
        <c:delete val="0"/>
        <c:axPos val="l"/>
        <c:majorGridlines>
          <c:spPr>
            <a:ln w="3175">
              <a:solidFill>
                <a:srgbClr val="000000"/>
              </a:solidFill>
              <a:prstDash val="solid"/>
            </a:ln>
          </c:spPr>
        </c:majorGridlines>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親魚量</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千トン</a:t>
                </a:r>
                <a:r>
                  <a:rPr lang="en-US" altLang="ja-JP" sz="1100" b="0" i="0" u="none" strike="noStrike" baseline="0">
                    <a:solidFill>
                      <a:srgbClr val="000000"/>
                    </a:solidFill>
                    <a:latin typeface="ＭＳ Ｐゴシック"/>
                    <a:ea typeface="ＭＳ Ｐゴシック"/>
                  </a:rPr>
                  <a:t>)</a:t>
                </a:r>
              </a:p>
            </c:rich>
          </c:tx>
          <c:layout>
            <c:manualLayout>
              <c:xMode val="edge"/>
              <c:yMode val="edge"/>
              <c:x val="9.4517679672063652E-3"/>
              <c:y val="0.26838235294117646"/>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2080"/>
        <c:crosses val="autoZero"/>
        <c:crossBetween val="between"/>
        <c:majorUnit val="50"/>
        <c:minorUnit val="50"/>
      </c:valAx>
      <c:spPr>
        <a:solidFill>
          <a:srgbClr val="CCFFCC"/>
        </a:solidFill>
        <a:ln w="3175">
          <a:solidFill>
            <a:srgbClr val="000000"/>
          </a:solidFill>
          <a:prstDash val="solid"/>
        </a:ln>
      </c:spPr>
    </c:plotArea>
    <c:legend>
      <c:legendPos val="r"/>
      <c:layout>
        <c:manualLayout>
          <c:xMode val="edge"/>
          <c:yMode val="edge"/>
          <c:x val="0.14419495315894501"/>
          <c:y val="6.985294117647059E-2"/>
          <c:w val="0.43258505608147291"/>
          <c:h val="0.4154411764705882"/>
        </c:manualLayout>
      </c:layout>
      <c:overlay val="0"/>
      <c:spPr>
        <a:noFill/>
        <a:ln w="25400">
          <a:noFill/>
        </a:ln>
      </c:spPr>
      <c:txPr>
        <a:bodyPr/>
        <a:lstStyle/>
        <a:p>
          <a:pPr>
            <a:defRPr sz="101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oddHeader>&amp;A</c:oddHeader>
      <c:oddFooter>Page &amp;P</c:oddFooter>
    </c:headerFooter>
    <c:pageMargins b="0.98399999999999999" l="0.78700000000000003" r="0.78700000000000003" t="0.98399999999999999"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42519856856072"/>
          <c:y val="8.4161013116236985E-2"/>
          <c:w val="0.78583027843239939"/>
          <c:h val="0.7684350972410674"/>
        </c:manualLayout>
      </c:layout>
      <c:lineChart>
        <c:grouping val="standard"/>
        <c:varyColors val="0"/>
        <c:ser>
          <c:idx val="3"/>
          <c:order val="0"/>
          <c:tx>
            <c:strRef>
              <c:f>シナリオ対応予測!$A$20</c:f>
              <c:strCache>
                <c:ptCount val="1"/>
                <c:pt idx="0">
                  <c:v>F30%SPRでの資源量</c:v>
                </c:pt>
              </c:strCache>
            </c:strRef>
          </c:tx>
          <c:spPr>
            <a:ln w="12700">
              <a:solidFill>
                <a:srgbClr val="993366"/>
              </a:solidFill>
              <a:prstDash val="solid"/>
            </a:ln>
          </c:spPr>
          <c:marker>
            <c:symbol val="circle"/>
            <c:size val="7"/>
            <c:spPr>
              <a:solidFill>
                <a:srgbClr val="CC99FF"/>
              </a:solidFill>
              <a:ln>
                <a:solidFill>
                  <a:srgbClr val="993366"/>
                </a:solidFill>
                <a:prstDash val="solid"/>
              </a:ln>
            </c:spPr>
          </c:marker>
          <c:cat>
            <c:numRef>
              <c:f>シナリオ対応予測!$C$19:$H$19</c:f>
              <c:numCache>
                <c:formatCode>General</c:formatCode>
                <c:ptCount val="6"/>
                <c:pt idx="0">
                  <c:v>2015</c:v>
                </c:pt>
                <c:pt idx="1">
                  <c:v>2016</c:v>
                </c:pt>
                <c:pt idx="2">
                  <c:v>2017</c:v>
                </c:pt>
                <c:pt idx="3">
                  <c:v>2018</c:v>
                </c:pt>
                <c:pt idx="4">
                  <c:v>2019</c:v>
                </c:pt>
                <c:pt idx="5">
                  <c:v>2020</c:v>
                </c:pt>
              </c:numCache>
            </c:numRef>
          </c:cat>
          <c:val>
            <c:numRef>
              <c:f>シナリオ対応予測!$C$20:$H$20</c:f>
              <c:numCache>
                <c:formatCode>0_ </c:formatCode>
                <c:ptCount val="6"/>
                <c:pt idx="0">
                  <c:v>58.848703754713547</c:v>
                </c:pt>
                <c:pt idx="1">
                  <c:v>66.949759746394705</c:v>
                </c:pt>
                <c:pt idx="2">
                  <c:v>101.26203399532021</c:v>
                </c:pt>
                <c:pt idx="3">
                  <c:v>149.34298065213522</c:v>
                </c:pt>
                <c:pt idx="4">
                  <c:v>191.25447038142116</c:v>
                </c:pt>
                <c:pt idx="5">
                  <c:v>220.15813891574203</c:v>
                </c:pt>
              </c:numCache>
            </c:numRef>
          </c:val>
          <c:smooth val="0"/>
        </c:ser>
        <c:ser>
          <c:idx val="2"/>
          <c:order val="1"/>
          <c:tx>
            <c:strRef>
              <c:f>シナリオ対応予測!$A$21</c:f>
              <c:strCache>
                <c:ptCount val="1"/>
                <c:pt idx="0">
                  <c:v>0.8F30%SPRでの資源量</c:v>
                </c:pt>
              </c:strCache>
            </c:strRef>
          </c:tx>
          <c:spPr>
            <a:ln w="12700">
              <a:solidFill>
                <a:srgbClr val="993366"/>
              </a:solidFill>
              <a:prstDash val="solid"/>
            </a:ln>
          </c:spPr>
          <c:marker>
            <c:symbol val="square"/>
            <c:size val="7"/>
            <c:spPr>
              <a:solidFill>
                <a:srgbClr val="CC99FF"/>
              </a:solidFill>
              <a:ln>
                <a:solidFill>
                  <a:srgbClr val="993366"/>
                </a:solidFill>
                <a:prstDash val="solid"/>
              </a:ln>
            </c:spPr>
          </c:marker>
          <c:cat>
            <c:numRef>
              <c:f>シナリオ対応予測!$C$19:$H$19</c:f>
              <c:numCache>
                <c:formatCode>General</c:formatCode>
                <c:ptCount val="6"/>
                <c:pt idx="0">
                  <c:v>2015</c:v>
                </c:pt>
                <c:pt idx="1">
                  <c:v>2016</c:v>
                </c:pt>
                <c:pt idx="2">
                  <c:v>2017</c:v>
                </c:pt>
                <c:pt idx="3">
                  <c:v>2018</c:v>
                </c:pt>
                <c:pt idx="4">
                  <c:v>2019</c:v>
                </c:pt>
                <c:pt idx="5">
                  <c:v>2020</c:v>
                </c:pt>
              </c:numCache>
            </c:numRef>
          </c:cat>
          <c:val>
            <c:numRef>
              <c:f>シナリオ対応予測!$C$21:$H$21</c:f>
              <c:numCache>
                <c:formatCode>0_ </c:formatCode>
                <c:ptCount val="6"/>
                <c:pt idx="0">
                  <c:v>58.848703754713547</c:v>
                </c:pt>
                <c:pt idx="1">
                  <c:v>66.949759746394705</c:v>
                </c:pt>
                <c:pt idx="2">
                  <c:v>109.53898046958658</c:v>
                </c:pt>
                <c:pt idx="3">
                  <c:v>164.04156291654564</c:v>
                </c:pt>
                <c:pt idx="4">
                  <c:v>212.248014493889</c:v>
                </c:pt>
                <c:pt idx="5">
                  <c:v>246.41296079634117</c:v>
                </c:pt>
              </c:numCache>
            </c:numRef>
          </c:val>
          <c:smooth val="0"/>
        </c:ser>
        <c:ser>
          <c:idx val="4"/>
          <c:order val="2"/>
          <c:tx>
            <c:strRef>
              <c:f>シナリオ対応予測!$A$22</c:f>
              <c:strCache>
                <c:ptCount val="1"/>
                <c:pt idx="0">
                  <c:v>Fcurrentでの資源量</c:v>
                </c:pt>
              </c:strCache>
            </c:strRef>
          </c:tx>
          <c:spPr>
            <a:ln w="12700">
              <a:solidFill>
                <a:srgbClr val="993366"/>
              </a:solidFill>
              <a:prstDash val="solid"/>
            </a:ln>
          </c:spPr>
          <c:marker>
            <c:symbol val="triangle"/>
            <c:size val="7"/>
            <c:spPr>
              <a:solidFill>
                <a:srgbClr val="CC99FF"/>
              </a:solidFill>
              <a:ln>
                <a:solidFill>
                  <a:srgbClr val="993366"/>
                </a:solidFill>
                <a:prstDash val="solid"/>
              </a:ln>
            </c:spPr>
          </c:marker>
          <c:cat>
            <c:numRef>
              <c:f>シナリオ対応予測!$C$19:$H$19</c:f>
              <c:numCache>
                <c:formatCode>General</c:formatCode>
                <c:ptCount val="6"/>
                <c:pt idx="0">
                  <c:v>2015</c:v>
                </c:pt>
                <c:pt idx="1">
                  <c:v>2016</c:v>
                </c:pt>
                <c:pt idx="2">
                  <c:v>2017</c:v>
                </c:pt>
                <c:pt idx="3">
                  <c:v>2018</c:v>
                </c:pt>
                <c:pt idx="4">
                  <c:v>2019</c:v>
                </c:pt>
                <c:pt idx="5">
                  <c:v>2020</c:v>
                </c:pt>
              </c:numCache>
            </c:numRef>
          </c:cat>
          <c:val>
            <c:numRef>
              <c:f>シナリオ対応予測!$C$22:$H$22</c:f>
              <c:numCache>
                <c:formatCode>0_ </c:formatCode>
                <c:ptCount val="6"/>
                <c:pt idx="0">
                  <c:v>58.848703754713547</c:v>
                </c:pt>
                <c:pt idx="1">
                  <c:v>66.949759746394705</c:v>
                </c:pt>
                <c:pt idx="2">
                  <c:v>79.754640485583096</c:v>
                </c:pt>
                <c:pt idx="3">
                  <c:v>94.58898251909973</c:v>
                </c:pt>
                <c:pt idx="4">
                  <c:v>112.08901768323652</c:v>
                </c:pt>
                <c:pt idx="5">
                  <c:v>132.90497822375309</c:v>
                </c:pt>
              </c:numCache>
            </c:numRef>
          </c:val>
          <c:smooth val="0"/>
        </c:ser>
        <c:ser>
          <c:idx val="0"/>
          <c:order val="3"/>
          <c:tx>
            <c:strRef>
              <c:f>シナリオ対応予測!$A$23</c:f>
              <c:strCache>
                <c:ptCount val="1"/>
                <c:pt idx="0">
                  <c:v>0.8Fcurrentでの資源量</c:v>
                </c:pt>
              </c:strCache>
            </c:strRef>
          </c:tx>
          <c:spPr>
            <a:ln w="12700">
              <a:solidFill>
                <a:srgbClr val="800080"/>
              </a:solidFill>
              <a:prstDash val="solid"/>
            </a:ln>
          </c:spPr>
          <c:marker>
            <c:symbol val="square"/>
            <c:size val="7"/>
            <c:spPr>
              <a:solidFill>
                <a:srgbClr val="800080"/>
              </a:solidFill>
              <a:ln>
                <a:solidFill>
                  <a:srgbClr val="800080"/>
                </a:solidFill>
                <a:prstDash val="solid"/>
              </a:ln>
            </c:spPr>
          </c:marker>
          <c:cat>
            <c:numRef>
              <c:f>シナリオ対応予測!$C$19:$H$19</c:f>
              <c:numCache>
                <c:formatCode>General</c:formatCode>
                <c:ptCount val="6"/>
                <c:pt idx="0">
                  <c:v>2015</c:v>
                </c:pt>
                <c:pt idx="1">
                  <c:v>2016</c:v>
                </c:pt>
                <c:pt idx="2">
                  <c:v>2017</c:v>
                </c:pt>
                <c:pt idx="3">
                  <c:v>2018</c:v>
                </c:pt>
                <c:pt idx="4">
                  <c:v>2019</c:v>
                </c:pt>
                <c:pt idx="5">
                  <c:v>2020</c:v>
                </c:pt>
              </c:numCache>
            </c:numRef>
          </c:cat>
          <c:val>
            <c:numRef>
              <c:f>シナリオ対応予測!$C$23:$H$23</c:f>
              <c:numCache>
                <c:formatCode>0_ </c:formatCode>
                <c:ptCount val="6"/>
                <c:pt idx="0">
                  <c:v>58.848703754713547</c:v>
                </c:pt>
                <c:pt idx="1">
                  <c:v>66.949759746394705</c:v>
                </c:pt>
                <c:pt idx="2">
                  <c:v>90.311557767119766</c:v>
                </c:pt>
                <c:pt idx="3">
                  <c:v>120.68692523996049</c:v>
                </c:pt>
                <c:pt idx="4">
                  <c:v>155.61894150520419</c:v>
                </c:pt>
                <c:pt idx="5">
                  <c:v>182.0209521858427</c:v>
                </c:pt>
              </c:numCache>
            </c:numRef>
          </c:val>
          <c:smooth val="0"/>
        </c:ser>
        <c:ser>
          <c:idx val="1"/>
          <c:order val="4"/>
          <c:tx>
            <c:strRef>
              <c:f>シナリオ対応予測!$A$24</c:f>
              <c:strCache>
                <c:ptCount val="1"/>
                <c:pt idx="0">
                  <c:v>Fmedでの資源量</c:v>
                </c:pt>
              </c:strCache>
            </c:strRef>
          </c:tx>
          <c:spPr>
            <a:ln w="12700"/>
          </c:spPr>
          <c:marker>
            <c:symbol val="square"/>
            <c:size val="7"/>
            <c:spPr>
              <a:ln>
                <a:solidFill>
                  <a:schemeClr val="tx1"/>
                </a:solidFill>
              </a:ln>
            </c:spPr>
          </c:marker>
          <c:cat>
            <c:numRef>
              <c:f>シナリオ対応予測!$C$19:$H$19</c:f>
              <c:numCache>
                <c:formatCode>General</c:formatCode>
                <c:ptCount val="6"/>
                <c:pt idx="0">
                  <c:v>2015</c:v>
                </c:pt>
                <c:pt idx="1">
                  <c:v>2016</c:v>
                </c:pt>
                <c:pt idx="2">
                  <c:v>2017</c:v>
                </c:pt>
                <c:pt idx="3">
                  <c:v>2018</c:v>
                </c:pt>
                <c:pt idx="4">
                  <c:v>2019</c:v>
                </c:pt>
                <c:pt idx="5">
                  <c:v>2020</c:v>
                </c:pt>
              </c:numCache>
            </c:numRef>
          </c:cat>
          <c:val>
            <c:numRef>
              <c:f>シナリオ対応予測!$C$24:$H$24</c:f>
              <c:numCache>
                <c:formatCode>0_ </c:formatCode>
                <c:ptCount val="6"/>
                <c:pt idx="0">
                  <c:v>58.848703754713547</c:v>
                </c:pt>
                <c:pt idx="1">
                  <c:v>66.949759746394705</c:v>
                </c:pt>
                <c:pt idx="2">
                  <c:v>66.866445619861082</c:v>
                </c:pt>
                <c:pt idx="3">
                  <c:v>66.915246443026746</c:v>
                </c:pt>
                <c:pt idx="4">
                  <c:v>66.899686960076153</c:v>
                </c:pt>
                <c:pt idx="5">
                  <c:v>66.903523699434459</c:v>
                </c:pt>
              </c:numCache>
            </c:numRef>
          </c:val>
          <c:smooth val="0"/>
        </c:ser>
        <c:ser>
          <c:idx val="5"/>
          <c:order val="5"/>
          <c:tx>
            <c:strRef>
              <c:f>シナリオ対応予測!$A$25</c:f>
              <c:strCache>
                <c:ptCount val="1"/>
                <c:pt idx="0">
                  <c:v>0.8Fmedでの資源量</c:v>
                </c:pt>
              </c:strCache>
            </c:strRef>
          </c:tx>
          <c:spPr>
            <a:ln w="12700">
              <a:solidFill>
                <a:srgbClr val="000000"/>
              </a:solidFill>
            </a:ln>
          </c:spPr>
          <c:marker>
            <c:symbol val="circle"/>
            <c:size val="7"/>
            <c:spPr>
              <a:ln>
                <a:solidFill>
                  <a:schemeClr val="tx1"/>
                </a:solidFill>
              </a:ln>
            </c:spPr>
          </c:marker>
          <c:cat>
            <c:numRef>
              <c:f>シナリオ対応予測!$C$19:$H$19</c:f>
              <c:numCache>
                <c:formatCode>General</c:formatCode>
                <c:ptCount val="6"/>
                <c:pt idx="0">
                  <c:v>2015</c:v>
                </c:pt>
                <c:pt idx="1">
                  <c:v>2016</c:v>
                </c:pt>
                <c:pt idx="2">
                  <c:v>2017</c:v>
                </c:pt>
                <c:pt idx="3">
                  <c:v>2018</c:v>
                </c:pt>
                <c:pt idx="4">
                  <c:v>2019</c:v>
                </c:pt>
                <c:pt idx="5">
                  <c:v>2020</c:v>
                </c:pt>
              </c:numCache>
            </c:numRef>
          </c:cat>
          <c:val>
            <c:numRef>
              <c:f>シナリオ対応予測!$C$25:$H$25</c:f>
              <c:numCache>
                <c:formatCode>0_ </c:formatCode>
                <c:ptCount val="6"/>
                <c:pt idx="0">
                  <c:v>58.848703754713547</c:v>
                </c:pt>
                <c:pt idx="1">
                  <c:v>66.949759746394705</c:v>
                </c:pt>
                <c:pt idx="2">
                  <c:v>78.267359142755097</c:v>
                </c:pt>
                <c:pt idx="3">
                  <c:v>91.159881420577875</c:v>
                </c:pt>
                <c:pt idx="4">
                  <c:v>106.08815791669488</c:v>
                </c:pt>
                <c:pt idx="5">
                  <c:v>123.52825607101215</c:v>
                </c:pt>
              </c:numCache>
            </c:numRef>
          </c:val>
          <c:smooth val="0"/>
        </c:ser>
        <c:dLbls>
          <c:showLegendKey val="0"/>
          <c:showVal val="0"/>
          <c:showCatName val="0"/>
          <c:showSerName val="0"/>
          <c:showPercent val="0"/>
          <c:showBubbleSize val="0"/>
        </c:dLbls>
        <c:marker val="1"/>
        <c:smooth val="0"/>
        <c:axId val="441884040"/>
        <c:axId val="441886392"/>
      </c:lineChart>
      <c:catAx>
        <c:axId val="441884040"/>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6392"/>
        <c:crosses val="autoZero"/>
        <c:auto val="1"/>
        <c:lblAlgn val="ctr"/>
        <c:lblOffset val="100"/>
        <c:tickLblSkip val="1"/>
        <c:tickMarkSkip val="1"/>
        <c:noMultiLvlLbl val="0"/>
      </c:catAx>
      <c:valAx>
        <c:axId val="441886392"/>
        <c:scaling>
          <c:orientation val="minMax"/>
          <c:min val="0"/>
        </c:scaling>
        <c:delete val="0"/>
        <c:axPos val="l"/>
        <c:majorGridlines>
          <c:spPr>
            <a:ln w="3175">
              <a:solidFill>
                <a:srgbClr val="000000"/>
              </a:solidFill>
              <a:prstDash val="solid"/>
            </a:ln>
          </c:spPr>
        </c:majorGridlines>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資源量</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千トン</a:t>
                </a:r>
                <a:r>
                  <a:rPr lang="en-US" altLang="ja-JP" sz="1100" b="0" i="0" u="none" strike="noStrike" baseline="0">
                    <a:solidFill>
                      <a:srgbClr val="000000"/>
                    </a:solidFill>
                    <a:latin typeface="ＭＳ Ｐゴシック"/>
                    <a:ea typeface="ＭＳ Ｐゴシック"/>
                  </a:rPr>
                  <a:t>)</a:t>
                </a:r>
              </a:p>
            </c:rich>
          </c:tx>
          <c:layout>
            <c:manualLayout>
              <c:xMode val="edge"/>
              <c:yMode val="edge"/>
              <c:x val="1.5170419830671205E-2"/>
              <c:y val="0.26838233077039048"/>
            </c:manualLayout>
          </c:layout>
          <c:overlay val="0"/>
          <c:spPr>
            <a:noFill/>
            <a:ln w="25400">
              <a:noFill/>
            </a:ln>
          </c:spPr>
        </c:title>
        <c:numFmt formatCode="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4040"/>
        <c:crosses val="autoZero"/>
        <c:crossBetween val="between"/>
        <c:majorUnit val="20"/>
      </c:valAx>
      <c:spPr>
        <a:solidFill>
          <a:srgbClr val="CCFFCC"/>
        </a:solidFill>
        <a:ln w="12700">
          <a:solidFill>
            <a:srgbClr val="000000"/>
          </a:solidFill>
          <a:prstDash val="solid"/>
        </a:ln>
      </c:spPr>
    </c:plotArea>
    <c:legend>
      <c:legendPos val="r"/>
      <c:layout>
        <c:manualLayout>
          <c:xMode val="edge"/>
          <c:yMode val="edge"/>
          <c:x val="0.17145696953827355"/>
          <c:y val="9.3491632745364095E-2"/>
          <c:w val="0.38848105961420965"/>
          <c:h val="0.3298511231720187"/>
        </c:manualLayout>
      </c:layout>
      <c:overlay val="0"/>
      <c:spPr>
        <a:solidFill>
          <a:schemeClr val="bg1"/>
        </a:solidFill>
        <a:ln w="3175">
          <a:solidFill>
            <a:schemeClr val="tx1"/>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oddHeader>&amp;A</c:oddHeader>
      <c:oddFooter>Page &amp;P</c:oddFooter>
    </c:headerFooter>
    <c:pageMargins b="0.98399999999999999" l="0.78700000000000003" r="0.78700000000000003" t="0.98399999999999999" header="0.5" footer="0.5"/>
    <c:pageSetup paperSize="9" orientation="landscape" horizontalDpi="355" verticalDpi="464"/>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80149787567"/>
          <c:y val="0.1015843152674225"/>
          <c:w val="0.786194923151324"/>
          <c:h val="0.76048199638277925"/>
        </c:manualLayout>
      </c:layout>
      <c:lineChart>
        <c:grouping val="standard"/>
        <c:varyColors val="0"/>
        <c:ser>
          <c:idx val="3"/>
          <c:order val="0"/>
          <c:tx>
            <c:strRef>
              <c:f>シナリオ対応予測!$A$28</c:f>
              <c:strCache>
                <c:ptCount val="1"/>
                <c:pt idx="0">
                  <c:v>F30%SPRでの漁獲量</c:v>
                </c:pt>
              </c:strCache>
            </c:strRef>
          </c:tx>
          <c:spPr>
            <a:ln w="12700">
              <a:solidFill>
                <a:srgbClr val="993366"/>
              </a:solidFill>
              <a:prstDash val="solid"/>
            </a:ln>
          </c:spPr>
          <c:marker>
            <c:symbol val="circle"/>
            <c:size val="7"/>
            <c:spPr>
              <a:solidFill>
                <a:srgbClr val="CC99FF"/>
              </a:solidFill>
              <a:ln>
                <a:solidFill>
                  <a:srgbClr val="993366"/>
                </a:solidFill>
                <a:prstDash val="solid"/>
              </a:ln>
            </c:spPr>
          </c:marker>
          <c:cat>
            <c:numRef>
              <c:f>シナリオ対応予測!$B$19:$H$19</c:f>
              <c:numCache>
                <c:formatCode>General</c:formatCode>
                <c:ptCount val="7"/>
                <c:pt idx="0">
                  <c:v>2014</c:v>
                </c:pt>
                <c:pt idx="1">
                  <c:v>2015</c:v>
                </c:pt>
                <c:pt idx="2">
                  <c:v>2016</c:v>
                </c:pt>
                <c:pt idx="3">
                  <c:v>2017</c:v>
                </c:pt>
                <c:pt idx="4">
                  <c:v>2018</c:v>
                </c:pt>
                <c:pt idx="5">
                  <c:v>2019</c:v>
                </c:pt>
                <c:pt idx="6">
                  <c:v>2020</c:v>
                </c:pt>
              </c:numCache>
            </c:numRef>
          </c:cat>
          <c:val>
            <c:numRef>
              <c:f>シナリオ対応予測!$B$28:$H$28</c:f>
              <c:numCache>
                <c:formatCode>0_ </c:formatCode>
                <c:ptCount val="7"/>
                <c:pt idx="0">
                  <c:v>23.819202700000002</c:v>
                </c:pt>
                <c:pt idx="1">
                  <c:v>21.829291420953641</c:v>
                </c:pt>
                <c:pt idx="2">
                  <c:v>17.324603178184926</c:v>
                </c:pt>
                <c:pt idx="3">
                  <c:v>26.264552370929646</c:v>
                </c:pt>
                <c:pt idx="4">
                  <c:v>38.848951822951371</c:v>
                </c:pt>
                <c:pt idx="5">
                  <c:v>52.124592891354197</c:v>
                </c:pt>
                <c:pt idx="6">
                  <c:v>61.993081359189603</c:v>
                </c:pt>
              </c:numCache>
            </c:numRef>
          </c:val>
          <c:smooth val="0"/>
        </c:ser>
        <c:ser>
          <c:idx val="2"/>
          <c:order val="1"/>
          <c:tx>
            <c:strRef>
              <c:f>シナリオ対応予測!$A$29</c:f>
              <c:strCache>
                <c:ptCount val="1"/>
                <c:pt idx="0">
                  <c:v>0.8F30%SPRでの漁獲量</c:v>
                </c:pt>
              </c:strCache>
            </c:strRef>
          </c:tx>
          <c:spPr>
            <a:ln w="12700">
              <a:solidFill>
                <a:srgbClr val="993366"/>
              </a:solidFill>
              <a:prstDash val="solid"/>
            </a:ln>
          </c:spPr>
          <c:marker>
            <c:symbol val="square"/>
            <c:size val="7"/>
            <c:spPr>
              <a:solidFill>
                <a:srgbClr val="CC99FF"/>
              </a:solidFill>
              <a:ln>
                <a:solidFill>
                  <a:srgbClr val="993366"/>
                </a:solidFill>
                <a:prstDash val="solid"/>
              </a:ln>
            </c:spPr>
          </c:marker>
          <c:cat>
            <c:numRef>
              <c:f>シナリオ対応予測!$B$19:$H$19</c:f>
              <c:numCache>
                <c:formatCode>General</c:formatCode>
                <c:ptCount val="7"/>
                <c:pt idx="0">
                  <c:v>2014</c:v>
                </c:pt>
                <c:pt idx="1">
                  <c:v>2015</c:v>
                </c:pt>
                <c:pt idx="2">
                  <c:v>2016</c:v>
                </c:pt>
                <c:pt idx="3">
                  <c:v>2017</c:v>
                </c:pt>
                <c:pt idx="4">
                  <c:v>2018</c:v>
                </c:pt>
                <c:pt idx="5">
                  <c:v>2019</c:v>
                </c:pt>
                <c:pt idx="6">
                  <c:v>2020</c:v>
                </c:pt>
              </c:numCache>
            </c:numRef>
          </c:cat>
          <c:val>
            <c:numRef>
              <c:f>シナリオ対応予測!$B$29:$H$29</c:f>
              <c:numCache>
                <c:formatCode>0_ </c:formatCode>
                <c:ptCount val="7"/>
                <c:pt idx="0">
                  <c:v>23.819202700000002</c:v>
                </c:pt>
                <c:pt idx="1">
                  <c:v>21.829291420953641</c:v>
                </c:pt>
                <c:pt idx="2">
                  <c:v>14.447698027483369</c:v>
                </c:pt>
                <c:pt idx="3">
                  <c:v>23.710629651092635</c:v>
                </c:pt>
                <c:pt idx="4">
                  <c:v>36.339565774000469</c:v>
                </c:pt>
                <c:pt idx="5">
                  <c:v>49.44515141851474</c:v>
                </c:pt>
                <c:pt idx="6">
                  <c:v>59.28224858532198</c:v>
                </c:pt>
              </c:numCache>
            </c:numRef>
          </c:val>
          <c:smooth val="0"/>
        </c:ser>
        <c:ser>
          <c:idx val="4"/>
          <c:order val="2"/>
          <c:tx>
            <c:strRef>
              <c:f>シナリオ対応予測!$A$30</c:f>
              <c:strCache>
                <c:ptCount val="1"/>
                <c:pt idx="0">
                  <c:v>Fcurrentでの漁獲量</c:v>
                </c:pt>
              </c:strCache>
            </c:strRef>
          </c:tx>
          <c:spPr>
            <a:ln w="12700">
              <a:solidFill>
                <a:srgbClr val="993366"/>
              </a:solidFill>
              <a:prstDash val="solid"/>
            </a:ln>
          </c:spPr>
          <c:marker>
            <c:symbol val="triangle"/>
            <c:size val="7"/>
            <c:spPr>
              <a:solidFill>
                <a:srgbClr val="CC99FF"/>
              </a:solidFill>
              <a:ln>
                <a:solidFill>
                  <a:srgbClr val="993366"/>
                </a:solidFill>
                <a:prstDash val="solid"/>
              </a:ln>
            </c:spPr>
          </c:marker>
          <c:cat>
            <c:numRef>
              <c:f>シナリオ対応予測!$B$19:$H$19</c:f>
              <c:numCache>
                <c:formatCode>General</c:formatCode>
                <c:ptCount val="7"/>
                <c:pt idx="0">
                  <c:v>2014</c:v>
                </c:pt>
                <c:pt idx="1">
                  <c:v>2015</c:v>
                </c:pt>
                <c:pt idx="2">
                  <c:v>2016</c:v>
                </c:pt>
                <c:pt idx="3">
                  <c:v>2017</c:v>
                </c:pt>
                <c:pt idx="4">
                  <c:v>2018</c:v>
                </c:pt>
                <c:pt idx="5">
                  <c:v>2019</c:v>
                </c:pt>
                <c:pt idx="6">
                  <c:v>2020</c:v>
                </c:pt>
              </c:numCache>
            </c:numRef>
          </c:cat>
          <c:val>
            <c:numRef>
              <c:f>シナリオ対応予測!$B$30:$H$30</c:f>
              <c:numCache>
                <c:formatCode>0_ </c:formatCode>
                <c:ptCount val="7"/>
                <c:pt idx="0">
                  <c:v>23.819202700000002</c:v>
                </c:pt>
                <c:pt idx="1">
                  <c:v>21.829291420953641</c:v>
                </c:pt>
                <c:pt idx="2">
                  <c:v>24.777841179639047</c:v>
                </c:pt>
                <c:pt idx="3">
                  <c:v>29.540285346446964</c:v>
                </c:pt>
                <c:pt idx="4">
                  <c:v>35.028112806557687</c:v>
                </c:pt>
                <c:pt idx="5">
                  <c:v>41.510077830824116</c:v>
                </c:pt>
                <c:pt idx="6">
                  <c:v>49.218747696746924</c:v>
                </c:pt>
              </c:numCache>
            </c:numRef>
          </c:val>
          <c:smooth val="0"/>
        </c:ser>
        <c:ser>
          <c:idx val="0"/>
          <c:order val="3"/>
          <c:tx>
            <c:strRef>
              <c:f>シナリオ対応予測!$A$31</c:f>
              <c:strCache>
                <c:ptCount val="1"/>
                <c:pt idx="0">
                  <c:v>0.8Fcurrentでの漁獲量</c:v>
                </c:pt>
              </c:strCache>
            </c:strRef>
          </c:tx>
          <c:spPr>
            <a:ln w="12700">
              <a:solidFill>
                <a:srgbClr val="800080"/>
              </a:solidFill>
              <a:prstDash val="solid"/>
            </a:ln>
          </c:spPr>
          <c:marker>
            <c:symbol val="square"/>
            <c:size val="7"/>
            <c:spPr>
              <a:solidFill>
                <a:srgbClr val="800080"/>
              </a:solidFill>
              <a:ln>
                <a:solidFill>
                  <a:srgbClr val="800080"/>
                </a:solidFill>
                <a:prstDash val="solid"/>
              </a:ln>
            </c:spPr>
          </c:marker>
          <c:cat>
            <c:numRef>
              <c:f>シナリオ対応予測!$B$19:$H$19</c:f>
              <c:numCache>
                <c:formatCode>General</c:formatCode>
                <c:ptCount val="7"/>
                <c:pt idx="0">
                  <c:v>2014</c:v>
                </c:pt>
                <c:pt idx="1">
                  <c:v>2015</c:v>
                </c:pt>
                <c:pt idx="2">
                  <c:v>2016</c:v>
                </c:pt>
                <c:pt idx="3">
                  <c:v>2017</c:v>
                </c:pt>
                <c:pt idx="4">
                  <c:v>2018</c:v>
                </c:pt>
                <c:pt idx="5">
                  <c:v>2019</c:v>
                </c:pt>
                <c:pt idx="6">
                  <c:v>2020</c:v>
                </c:pt>
              </c:numCache>
            </c:numRef>
          </c:cat>
          <c:val>
            <c:numRef>
              <c:f>シナリオ対応予測!$B$31:$H$31</c:f>
              <c:numCache>
                <c:formatCode>0_ </c:formatCode>
                <c:ptCount val="7"/>
                <c:pt idx="0">
                  <c:v>23.819202700000002</c:v>
                </c:pt>
                <c:pt idx="1">
                  <c:v>21.829291420953641</c:v>
                </c:pt>
                <c:pt idx="2">
                  <c:v>21.123587061211126</c:v>
                </c:pt>
                <c:pt idx="3">
                  <c:v>28.536482889065475</c:v>
                </c:pt>
                <c:pt idx="4">
                  <c:v>38.120307959674093</c:v>
                </c:pt>
                <c:pt idx="5">
                  <c:v>49.679876875776664</c:v>
                </c:pt>
                <c:pt idx="6">
                  <c:v>59.857485880742928</c:v>
                </c:pt>
              </c:numCache>
            </c:numRef>
          </c:val>
          <c:smooth val="0"/>
        </c:ser>
        <c:ser>
          <c:idx val="1"/>
          <c:order val="4"/>
          <c:tx>
            <c:strRef>
              <c:f>シナリオ対応予測!$A$32</c:f>
              <c:strCache>
                <c:ptCount val="1"/>
                <c:pt idx="0">
                  <c:v>Fmedでの漁獲量</c:v>
                </c:pt>
              </c:strCache>
            </c:strRef>
          </c:tx>
          <c:spPr>
            <a:ln w="12700"/>
          </c:spPr>
          <c:marker>
            <c:spPr>
              <a:ln>
                <a:solidFill>
                  <a:schemeClr val="tx1"/>
                </a:solidFill>
              </a:ln>
            </c:spPr>
          </c:marker>
          <c:cat>
            <c:numRef>
              <c:f>シナリオ対応予測!$B$19:$H$19</c:f>
              <c:numCache>
                <c:formatCode>General</c:formatCode>
                <c:ptCount val="7"/>
                <c:pt idx="0">
                  <c:v>2014</c:v>
                </c:pt>
                <c:pt idx="1">
                  <c:v>2015</c:v>
                </c:pt>
                <c:pt idx="2">
                  <c:v>2016</c:v>
                </c:pt>
                <c:pt idx="3">
                  <c:v>2017</c:v>
                </c:pt>
                <c:pt idx="4">
                  <c:v>2018</c:v>
                </c:pt>
                <c:pt idx="5">
                  <c:v>2019</c:v>
                </c:pt>
                <c:pt idx="6">
                  <c:v>2020</c:v>
                </c:pt>
              </c:numCache>
            </c:numRef>
          </c:cat>
          <c:val>
            <c:numRef>
              <c:f>シナリオ対応予測!$B$32:$H$32</c:f>
              <c:numCache>
                <c:formatCode>0_ </c:formatCode>
                <c:ptCount val="7"/>
                <c:pt idx="0">
                  <c:v>23.819202700000002</c:v>
                </c:pt>
                <c:pt idx="1">
                  <c:v>21.829291420953641</c:v>
                </c:pt>
                <c:pt idx="2">
                  <c:v>29.227430953036162</c:v>
                </c:pt>
                <c:pt idx="3">
                  <c:v>29.197342320111808</c:v>
                </c:pt>
                <c:pt idx="4">
                  <c:v>29.217521507092297</c:v>
                </c:pt>
                <c:pt idx="5">
                  <c:v>29.210864840182694</c:v>
                </c:pt>
                <c:pt idx="6">
                  <c:v>29.21254209392805</c:v>
                </c:pt>
              </c:numCache>
            </c:numRef>
          </c:val>
          <c:smooth val="0"/>
        </c:ser>
        <c:ser>
          <c:idx val="5"/>
          <c:order val="5"/>
          <c:tx>
            <c:strRef>
              <c:f>シナリオ対応予測!$A$33</c:f>
              <c:strCache>
                <c:ptCount val="1"/>
                <c:pt idx="0">
                  <c:v>0.8Fmedでの漁獲量</c:v>
                </c:pt>
              </c:strCache>
            </c:strRef>
          </c:tx>
          <c:spPr>
            <a:ln w="12700">
              <a:solidFill>
                <a:schemeClr val="tx1"/>
              </a:solidFill>
            </a:ln>
          </c:spPr>
          <c:marker>
            <c:symbol val="circle"/>
            <c:size val="7"/>
            <c:spPr>
              <a:ln>
                <a:solidFill>
                  <a:schemeClr val="tx1"/>
                </a:solidFill>
              </a:ln>
            </c:spPr>
          </c:marker>
          <c:cat>
            <c:numRef>
              <c:f>シナリオ対応予測!$B$19:$H$19</c:f>
              <c:numCache>
                <c:formatCode>General</c:formatCode>
                <c:ptCount val="7"/>
                <c:pt idx="0">
                  <c:v>2014</c:v>
                </c:pt>
                <c:pt idx="1">
                  <c:v>2015</c:v>
                </c:pt>
                <c:pt idx="2">
                  <c:v>2016</c:v>
                </c:pt>
                <c:pt idx="3">
                  <c:v>2017</c:v>
                </c:pt>
                <c:pt idx="4">
                  <c:v>2018</c:v>
                </c:pt>
                <c:pt idx="5">
                  <c:v>2019</c:v>
                </c:pt>
                <c:pt idx="6">
                  <c:v>2020</c:v>
                </c:pt>
              </c:numCache>
            </c:numRef>
          </c:cat>
          <c:val>
            <c:numRef>
              <c:f>シナリオ対応予測!$B$33:$H$33</c:f>
              <c:numCache>
                <c:formatCode>0_ </c:formatCode>
                <c:ptCount val="7"/>
                <c:pt idx="0">
                  <c:v>23.819202700000002</c:v>
                </c:pt>
                <c:pt idx="1">
                  <c:v>21.829291420953641</c:v>
                </c:pt>
                <c:pt idx="2">
                  <c:v>25.291985473951168</c:v>
                </c:pt>
                <c:pt idx="3">
                  <c:v>29.588523782961193</c:v>
                </c:pt>
                <c:pt idx="4">
                  <c:v>34.456670269418439</c:v>
                </c:pt>
                <c:pt idx="5">
                  <c:v>40.100432631313332</c:v>
                </c:pt>
                <c:pt idx="6">
                  <c:v>46.692529928634322</c:v>
                </c:pt>
              </c:numCache>
            </c:numRef>
          </c:val>
          <c:smooth val="0"/>
        </c:ser>
        <c:dLbls>
          <c:showLegendKey val="0"/>
          <c:showVal val="0"/>
          <c:showCatName val="0"/>
          <c:showSerName val="0"/>
          <c:showPercent val="0"/>
          <c:showBubbleSize val="0"/>
        </c:dLbls>
        <c:marker val="1"/>
        <c:smooth val="0"/>
        <c:axId val="441884432"/>
        <c:axId val="441885216"/>
      </c:lineChart>
      <c:catAx>
        <c:axId val="441884432"/>
        <c:scaling>
          <c:orientation val="minMax"/>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5216"/>
        <c:crossesAt val="0"/>
        <c:auto val="1"/>
        <c:lblAlgn val="ctr"/>
        <c:lblOffset val="100"/>
        <c:tickLblSkip val="1"/>
        <c:tickMarkSkip val="1"/>
        <c:noMultiLvlLbl val="0"/>
      </c:catAx>
      <c:valAx>
        <c:axId val="441885216"/>
        <c:scaling>
          <c:orientation val="minMax"/>
          <c:min val="0"/>
        </c:scaling>
        <c:delete val="0"/>
        <c:axPos val="l"/>
        <c:majorGridlines>
          <c:spPr>
            <a:ln w="3175">
              <a:solidFill>
                <a:srgbClr val="000000"/>
              </a:solidFill>
              <a:prstDash val="solid"/>
            </a:ln>
          </c:spPr>
        </c:majorGridlines>
        <c:title>
          <c:tx>
            <c:rich>
              <a:bodyPr/>
              <a:lstStyle/>
              <a:p>
                <a:pPr>
                  <a:defRPr sz="1100" b="0" i="0" u="none" strike="noStrike" baseline="0">
                    <a:solidFill>
                      <a:srgbClr val="000000"/>
                    </a:solidFill>
                    <a:latin typeface="ＭＳ Ｐゴシック"/>
                    <a:ea typeface="ＭＳ Ｐゴシック"/>
                    <a:cs typeface="ＭＳ Ｐゴシック"/>
                  </a:defRPr>
                </a:pPr>
                <a:r>
                  <a:rPr lang="ja-JP" altLang="en-US" sz="1100" b="0" i="0" u="none" strike="noStrike" baseline="0">
                    <a:solidFill>
                      <a:srgbClr val="000000"/>
                    </a:solidFill>
                    <a:latin typeface="ＭＳ Ｐゴシック"/>
                    <a:ea typeface="ＭＳ Ｐゴシック"/>
                  </a:rPr>
                  <a:t>漁獲量</a:t>
                </a:r>
                <a:r>
                  <a:rPr lang="en-US" altLang="ja-JP" sz="1100" b="0" i="0" u="none" strike="noStrike" baseline="0">
                    <a:solidFill>
                      <a:srgbClr val="000000"/>
                    </a:solidFill>
                    <a:latin typeface="ＭＳ Ｐゴシック"/>
                    <a:ea typeface="ＭＳ Ｐゴシック"/>
                  </a:rPr>
                  <a:t>(</a:t>
                </a:r>
                <a:r>
                  <a:rPr lang="ja-JP" altLang="en-US" sz="1100" b="0" i="0" u="none" strike="noStrike" baseline="0">
                    <a:solidFill>
                      <a:srgbClr val="000000"/>
                    </a:solidFill>
                    <a:latin typeface="ＭＳ Ｐゴシック"/>
                    <a:ea typeface="ＭＳ Ｐゴシック"/>
                  </a:rPr>
                  <a:t>千トン</a:t>
                </a:r>
                <a:r>
                  <a:rPr lang="en-US" altLang="ja-JP" sz="1100" b="0" i="0" u="none" strike="noStrike" baseline="0">
                    <a:solidFill>
                      <a:srgbClr val="000000"/>
                    </a:solidFill>
                    <a:latin typeface="ＭＳ Ｐゴシック"/>
                    <a:ea typeface="ＭＳ Ｐゴシック"/>
                  </a:rPr>
                  <a:t>)</a:t>
                </a:r>
              </a:p>
            </c:rich>
          </c:tx>
          <c:layout>
            <c:manualLayout>
              <c:xMode val="edge"/>
              <c:yMode val="edge"/>
              <c:x val="1.7001672461735898E-2"/>
              <c:y val="0.26634350186137901"/>
            </c:manualLayout>
          </c:layout>
          <c:overlay val="0"/>
          <c:spPr>
            <a:noFill/>
            <a:ln w="25400">
              <a:noFill/>
            </a:ln>
          </c:spPr>
        </c:title>
        <c:numFmt formatCode="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441884432"/>
        <c:crosses val="autoZero"/>
        <c:crossBetween val="between"/>
        <c:majorUnit val="10"/>
      </c:valAx>
      <c:spPr>
        <a:solidFill>
          <a:srgbClr val="CCFFCC"/>
        </a:solidFill>
        <a:ln w="12700">
          <a:solidFill>
            <a:srgbClr val="000000"/>
          </a:solidFill>
          <a:prstDash val="solid"/>
        </a:ln>
      </c:spPr>
    </c:plotArea>
    <c:legend>
      <c:legendPos val="r"/>
      <c:legendEntry>
        <c:idx val="3"/>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Entry>
      <c:layout>
        <c:manualLayout>
          <c:xMode val="edge"/>
          <c:yMode val="edge"/>
          <c:x val="0.15365827486057823"/>
          <c:y val="0.12785113206227899"/>
          <c:w val="0.39940669459718947"/>
          <c:h val="0.32637031409743994"/>
        </c:manualLayout>
      </c:layout>
      <c:overlay val="0"/>
      <c:spPr>
        <a:solidFill>
          <a:sysClr val="window" lastClr="FFFFFF"/>
        </a:solidFill>
        <a:ln w="3175">
          <a:solidFill>
            <a:schemeClr val="tx1"/>
          </a:solidFill>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CC"/>
    </a:solidFill>
    <a:ln w="3175">
      <a:solidFill>
        <a:srgbClr val="FF99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9525</xdr:colOff>
      <xdr:row>1</xdr:row>
      <xdr:rowOff>57150</xdr:rowOff>
    </xdr:from>
    <xdr:to>
      <xdr:col>9</xdr:col>
      <xdr:colOff>626925</xdr:colOff>
      <xdr:row>23</xdr:row>
      <xdr:rowOff>68850</xdr:rowOff>
    </xdr:to>
    <xdr:graphicFrame macro="">
      <xdr:nvGraphicFramePr>
        <xdr:cNvPr id="2049" name="Chart 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0.38153</cdr:x>
      <cdr:y>0.15747</cdr:y>
    </cdr:from>
    <cdr:to>
      <cdr:x>0.61682</cdr:x>
      <cdr:y>0.23888</cdr:y>
    </cdr:to>
    <cdr:sp macro="" textlink="">
      <cdr:nvSpPr>
        <cdr:cNvPr id="154625" name="Text Box 1"/>
        <cdr:cNvSpPr txBox="1">
          <a:spLocks xmlns:a="http://schemas.openxmlformats.org/drawingml/2006/main" noChangeArrowheads="1"/>
        </cdr:cNvSpPr>
      </cdr:nvSpPr>
      <cdr:spPr bwMode="auto">
        <a:xfrm xmlns:a="http://schemas.openxmlformats.org/drawingml/2006/main">
          <a:off x="1751222" y="417799"/>
          <a:ext cx="1080000" cy="216000"/>
        </a:xfrm>
        <a:prstGeom xmlns:a="http://schemas.openxmlformats.org/drawingml/2006/main" prst="rect">
          <a:avLst/>
        </a:prstGeom>
        <a:solidFill xmlns:a="http://schemas.openxmlformats.org/drawingml/2006/main">
          <a:srgbClr val="FFFFFF"/>
        </a:solidFill>
        <a:ln xmlns:a="http://schemas.openxmlformats.org/drawingml/2006/main" w="3175">
          <a:solidFill>
            <a:schemeClr val="tx1"/>
          </a:solidFill>
          <a:miter lim="800000"/>
          <a:headEnd/>
          <a:tailEnd/>
        </a:l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1">
            <a:defRPr sz="1000"/>
          </a:pPr>
          <a:r>
            <a:rPr lang="en-US" altLang="ja-JP" sz="1100" b="0" i="0" strike="noStrike">
              <a:solidFill>
                <a:srgbClr val="000000"/>
              </a:solidFill>
              <a:latin typeface="ＭＳ Ｐゴシック"/>
              <a:ea typeface="ＭＳ Ｐゴシック"/>
            </a:rPr>
            <a:t>0.8F30</a:t>
          </a:r>
          <a:r>
            <a:rPr lang="ja-JP" altLang="en-US" sz="1100" b="0" i="0" strike="noStrike">
              <a:solidFill>
                <a:srgbClr val="000000"/>
              </a:solidFill>
              <a:latin typeface="ＭＳ Ｐゴシック"/>
              <a:ea typeface="ＭＳ Ｐゴシック"/>
            </a:rPr>
            <a:t>％</a:t>
          </a:r>
          <a:r>
            <a:rPr lang="en-US" altLang="ja-JP" sz="1100" b="0" i="0" strike="noStrike">
              <a:solidFill>
                <a:srgbClr val="000000"/>
              </a:solidFill>
              <a:latin typeface="ＭＳ Ｐゴシック"/>
              <a:ea typeface="ＭＳ Ｐゴシック"/>
            </a:rPr>
            <a:t>SPR</a:t>
          </a:r>
        </a:p>
      </cdr:txBody>
    </cdr:sp>
  </cdr:relSizeAnchor>
</c:userShapes>
</file>

<file path=xl/drawings/drawing11.xml><?xml version="1.0" encoding="utf-8"?>
<c:userShapes xmlns:c="http://schemas.openxmlformats.org/drawingml/2006/chart">
  <cdr:relSizeAnchor xmlns:cdr="http://schemas.openxmlformats.org/drawingml/2006/chartDrawing">
    <cdr:from>
      <cdr:x>0.4692</cdr:x>
      <cdr:y>0.16311</cdr:y>
    </cdr:from>
    <cdr:to>
      <cdr:x>0.62606</cdr:x>
      <cdr:y>0.24452</cdr:y>
    </cdr:to>
    <cdr:sp macro="" textlink="">
      <cdr:nvSpPr>
        <cdr:cNvPr id="155649" name="Text Box 1"/>
        <cdr:cNvSpPr txBox="1">
          <a:spLocks xmlns:a="http://schemas.openxmlformats.org/drawingml/2006/main" noChangeArrowheads="1"/>
        </cdr:cNvSpPr>
      </cdr:nvSpPr>
      <cdr:spPr bwMode="auto">
        <a:xfrm xmlns:a="http://schemas.openxmlformats.org/drawingml/2006/main">
          <a:off x="2153628" y="432763"/>
          <a:ext cx="720000" cy="216000"/>
        </a:xfrm>
        <a:prstGeom xmlns:a="http://schemas.openxmlformats.org/drawingml/2006/main" prst="rect">
          <a:avLst/>
        </a:prstGeom>
        <a:solidFill xmlns:a="http://schemas.openxmlformats.org/drawingml/2006/main">
          <a:srgbClr val="FFFFFF"/>
        </a:solidFill>
        <a:ln xmlns:a="http://schemas.openxmlformats.org/drawingml/2006/main" w="3175">
          <a:solidFill>
            <a:schemeClr val="tx1"/>
          </a:solidFill>
          <a:miter lim="800000"/>
          <a:headEnd/>
          <a:tailEnd/>
        </a:l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1">
            <a:defRPr sz="1000"/>
          </a:pPr>
          <a:r>
            <a:rPr lang="en-US" altLang="ja-JP" sz="1100" b="0" i="0" strike="noStrike">
              <a:solidFill>
                <a:srgbClr val="000000"/>
              </a:solidFill>
              <a:latin typeface="ＭＳ Ｐゴシック"/>
              <a:ea typeface="ＭＳ Ｐゴシック"/>
            </a:rPr>
            <a:t>Fcurrent</a:t>
          </a:r>
        </a:p>
      </cdr:txBody>
    </cdr:sp>
  </cdr:relSizeAnchor>
</c:userShapes>
</file>

<file path=xl/drawings/drawing12.xml><?xml version="1.0" encoding="utf-8"?>
<c:userShapes xmlns:c="http://schemas.openxmlformats.org/drawingml/2006/chart">
  <cdr:relSizeAnchor xmlns:cdr="http://schemas.openxmlformats.org/drawingml/2006/chartDrawing">
    <cdr:from>
      <cdr:x>0.45205</cdr:x>
      <cdr:y>0.17591</cdr:y>
    </cdr:from>
    <cdr:to>
      <cdr:x>0.68771</cdr:x>
      <cdr:y>0.25732</cdr:y>
    </cdr:to>
    <cdr:sp macro="" textlink="">
      <cdr:nvSpPr>
        <cdr:cNvPr id="156673" name="Text Box 1"/>
        <cdr:cNvSpPr txBox="1">
          <a:spLocks xmlns:a="http://schemas.openxmlformats.org/drawingml/2006/main" noChangeArrowheads="1"/>
        </cdr:cNvSpPr>
      </cdr:nvSpPr>
      <cdr:spPr bwMode="auto">
        <a:xfrm xmlns:a="http://schemas.openxmlformats.org/drawingml/2006/main">
          <a:off x="2071655" y="466724"/>
          <a:ext cx="1080000" cy="216000"/>
        </a:xfrm>
        <a:prstGeom xmlns:a="http://schemas.openxmlformats.org/drawingml/2006/main" prst="rect">
          <a:avLst/>
        </a:prstGeom>
        <a:solidFill xmlns:a="http://schemas.openxmlformats.org/drawingml/2006/main">
          <a:srgbClr val="FFFFFF"/>
        </a:solidFill>
        <a:ln xmlns:a="http://schemas.openxmlformats.org/drawingml/2006/main" w="3175">
          <a:solidFill>
            <a:schemeClr val="tx1"/>
          </a:solidFill>
          <a:miter lim="800000"/>
          <a:headEnd/>
          <a:tailEnd/>
        </a:l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1">
            <a:defRPr sz="1000"/>
          </a:pPr>
          <a:r>
            <a:rPr lang="en-US" altLang="ja-JP" sz="1100" b="0" i="0" strike="noStrike">
              <a:solidFill>
                <a:srgbClr val="000000"/>
              </a:solidFill>
              <a:latin typeface="ＭＳ Ｐゴシック"/>
              <a:ea typeface="ＭＳ Ｐゴシック"/>
            </a:rPr>
            <a:t>0.8Fcurrent</a:t>
          </a:r>
        </a:p>
      </cdr:txBody>
    </cdr:sp>
  </cdr:relSizeAnchor>
</c:userShapes>
</file>

<file path=xl/drawings/drawing13.xml><?xml version="1.0" encoding="utf-8"?>
<c:userShapes xmlns:c="http://schemas.openxmlformats.org/drawingml/2006/chart">
  <cdr:relSizeAnchor xmlns:cdr="http://schemas.openxmlformats.org/drawingml/2006/chartDrawing">
    <cdr:from>
      <cdr:x>0.39083</cdr:x>
      <cdr:y>0.15188</cdr:y>
    </cdr:from>
    <cdr:to>
      <cdr:x>0.54769</cdr:x>
      <cdr:y>0.23329</cdr:y>
    </cdr:to>
    <cdr:sp macro="" textlink="">
      <cdr:nvSpPr>
        <cdr:cNvPr id="2" name="Text Box 1"/>
        <cdr:cNvSpPr txBox="1">
          <a:spLocks xmlns:a="http://schemas.openxmlformats.org/drawingml/2006/main" noChangeArrowheads="1"/>
        </cdr:cNvSpPr>
      </cdr:nvSpPr>
      <cdr:spPr bwMode="auto">
        <a:xfrm xmlns:a="http://schemas.openxmlformats.org/drawingml/2006/main">
          <a:off x="1793910" y="402968"/>
          <a:ext cx="720000" cy="216000"/>
        </a:xfrm>
        <a:prstGeom xmlns:a="http://schemas.openxmlformats.org/drawingml/2006/main" prst="rect">
          <a:avLst/>
        </a:prstGeom>
        <a:solidFill xmlns:a="http://schemas.openxmlformats.org/drawingml/2006/main">
          <a:srgbClr val="FFFFFF"/>
        </a:solidFill>
        <a:ln xmlns:a="http://schemas.openxmlformats.org/drawingml/2006/main" w="3175">
          <a:solidFill>
            <a:schemeClr val="tx1"/>
          </a:solidFill>
          <a:miter lim="800000"/>
          <a:headEnd/>
          <a:tailEnd/>
        </a:l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1">
            <a:defRPr sz="1000"/>
          </a:pPr>
          <a:r>
            <a:rPr lang="en-US" altLang="ja-JP" sz="1100" b="0" i="0" strike="noStrike">
              <a:solidFill>
                <a:srgbClr val="000000"/>
              </a:solidFill>
              <a:latin typeface="ＭＳ Ｐゴシック"/>
              <a:ea typeface="ＭＳ Ｐゴシック"/>
            </a:rPr>
            <a:t>F30</a:t>
          </a:r>
          <a:r>
            <a:rPr lang="ja-JP" altLang="en-US" sz="825" b="0" i="0" strike="noStrike">
              <a:solidFill>
                <a:srgbClr val="000000"/>
              </a:solidFill>
              <a:latin typeface="ＭＳ Ｐゴシック"/>
              <a:ea typeface="ＭＳ Ｐゴシック"/>
            </a:rPr>
            <a:t>％</a:t>
          </a:r>
          <a:r>
            <a:rPr lang="en-US" altLang="ja-JP" sz="1100" b="0" i="0" strike="noStrike">
              <a:solidFill>
                <a:srgbClr val="000000"/>
              </a:solidFill>
              <a:latin typeface="ＭＳ Ｐゴシック"/>
              <a:ea typeface="ＭＳ Ｐゴシック"/>
            </a:rPr>
            <a:t>SPR</a:t>
          </a:r>
        </a:p>
      </cdr:txBody>
    </cdr:sp>
  </cdr:relSizeAnchor>
</c:userShapes>
</file>

<file path=xl/drawings/drawing14.xml><?xml version="1.0" encoding="utf-8"?>
<c:userShapes xmlns:c="http://schemas.openxmlformats.org/drawingml/2006/chart">
  <cdr:relSizeAnchor xmlns:cdr="http://schemas.openxmlformats.org/drawingml/2006/chartDrawing">
    <cdr:from>
      <cdr:x>0.45484</cdr:x>
      <cdr:y>0.17182</cdr:y>
    </cdr:from>
    <cdr:to>
      <cdr:x>0.61195</cdr:x>
      <cdr:y>0.25323</cdr:y>
    </cdr:to>
    <cdr:sp macro="" textlink="">
      <cdr:nvSpPr>
        <cdr:cNvPr id="155649" name="Text Box 1"/>
        <cdr:cNvSpPr txBox="1">
          <a:spLocks xmlns:a="http://schemas.openxmlformats.org/drawingml/2006/main" noChangeArrowheads="1"/>
        </cdr:cNvSpPr>
      </cdr:nvSpPr>
      <cdr:spPr bwMode="auto">
        <a:xfrm xmlns:a="http://schemas.openxmlformats.org/drawingml/2006/main">
          <a:off x="2084441" y="455873"/>
          <a:ext cx="720000" cy="216000"/>
        </a:xfrm>
        <a:prstGeom xmlns:a="http://schemas.openxmlformats.org/drawingml/2006/main" prst="rect">
          <a:avLst/>
        </a:prstGeom>
        <a:solidFill xmlns:a="http://schemas.openxmlformats.org/drawingml/2006/main">
          <a:srgbClr val="FFFFFF"/>
        </a:solidFill>
        <a:ln xmlns:a="http://schemas.openxmlformats.org/drawingml/2006/main" w="3175">
          <a:solidFill>
            <a:schemeClr val="tx1"/>
          </a:solidFill>
          <a:miter lim="800000"/>
          <a:headEnd/>
          <a:tailEnd/>
        </a:l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1">
            <a:defRPr sz="1000"/>
          </a:pPr>
          <a:r>
            <a:rPr lang="en-US" altLang="ja-JP" sz="1100" b="0" i="0" strike="noStrike">
              <a:solidFill>
                <a:srgbClr val="000000"/>
              </a:solidFill>
              <a:latin typeface="ＭＳ Ｐゴシック"/>
              <a:ea typeface="ＭＳ Ｐゴシック"/>
            </a:rPr>
            <a:t>Fmed</a:t>
          </a:r>
        </a:p>
      </cdr:txBody>
    </cdr:sp>
  </cdr:relSizeAnchor>
</c:userShapes>
</file>

<file path=xl/drawings/drawing15.xml><?xml version="1.0" encoding="utf-8"?>
<c:userShapes xmlns:c="http://schemas.openxmlformats.org/drawingml/2006/chart">
  <cdr:relSizeAnchor xmlns:cdr="http://schemas.openxmlformats.org/drawingml/2006/chartDrawing">
    <cdr:from>
      <cdr:x>0.44967</cdr:x>
      <cdr:y>0.17152</cdr:y>
    </cdr:from>
    <cdr:to>
      <cdr:x>0.68496</cdr:x>
      <cdr:y>0.25293</cdr:y>
    </cdr:to>
    <cdr:sp macro="" textlink="">
      <cdr:nvSpPr>
        <cdr:cNvPr id="156673" name="Text Box 1"/>
        <cdr:cNvSpPr txBox="1">
          <a:spLocks xmlns:a="http://schemas.openxmlformats.org/drawingml/2006/main" noChangeArrowheads="1"/>
        </cdr:cNvSpPr>
      </cdr:nvSpPr>
      <cdr:spPr bwMode="auto">
        <a:xfrm xmlns:a="http://schemas.openxmlformats.org/drawingml/2006/main">
          <a:off x="2063984" y="455077"/>
          <a:ext cx="1080000" cy="216000"/>
        </a:xfrm>
        <a:prstGeom xmlns:a="http://schemas.openxmlformats.org/drawingml/2006/main" prst="rect">
          <a:avLst/>
        </a:prstGeom>
        <a:solidFill xmlns:a="http://schemas.openxmlformats.org/drawingml/2006/main">
          <a:srgbClr val="FFFFFF"/>
        </a:solidFill>
        <a:ln xmlns:a="http://schemas.openxmlformats.org/drawingml/2006/main" w="3175">
          <a:solidFill>
            <a:schemeClr val="tx1"/>
          </a:solidFill>
          <a:miter lim="800000"/>
          <a:headEnd/>
          <a:tailEnd/>
        </a:l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1">
            <a:defRPr sz="1000"/>
          </a:pPr>
          <a:r>
            <a:rPr lang="en-US" altLang="ja-JP" sz="1100" b="0" i="0" strike="noStrike">
              <a:solidFill>
                <a:srgbClr val="000000"/>
              </a:solidFill>
              <a:latin typeface="ＭＳ Ｐゴシック"/>
              <a:ea typeface="ＭＳ Ｐゴシック"/>
            </a:rPr>
            <a:t>0.8Fmed</a:t>
          </a:r>
        </a:p>
      </cdr:txBody>
    </cdr:sp>
  </cdr:relSizeAnchor>
</c:userShapes>
</file>

<file path=xl/drawings/drawing2.xml><?xml version="1.0" encoding="utf-8"?>
<xdr:wsDr xmlns:xdr="http://schemas.openxmlformats.org/drawingml/2006/spreadsheetDrawing" xmlns:a="http://schemas.openxmlformats.org/drawingml/2006/main">
  <xdr:twoCellAnchor editAs="absolute">
    <xdr:from>
      <xdr:col>8</xdr:col>
      <xdr:colOff>104774</xdr:colOff>
      <xdr:row>8</xdr:row>
      <xdr:rowOff>66674</xdr:rowOff>
    </xdr:from>
    <xdr:to>
      <xdr:col>14</xdr:col>
      <xdr:colOff>294224</xdr:colOff>
      <xdr:row>23</xdr:row>
      <xdr:rowOff>148124</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34923</xdr:colOff>
      <xdr:row>2</xdr:row>
      <xdr:rowOff>19049</xdr:rowOff>
    </xdr:from>
    <xdr:to>
      <xdr:col>14</xdr:col>
      <xdr:colOff>510123</xdr:colOff>
      <xdr:row>17</xdr:row>
      <xdr:rowOff>100499</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634998</xdr:colOff>
      <xdr:row>1</xdr:row>
      <xdr:rowOff>152400</xdr:rowOff>
    </xdr:from>
    <xdr:to>
      <xdr:col>21</xdr:col>
      <xdr:colOff>417198</xdr:colOff>
      <xdr:row>17</xdr:row>
      <xdr:rowOff>62400</xdr:rowOff>
    </xdr:to>
    <xdr:graphicFrame macro="">
      <xdr:nvGraphicFramePr>
        <xdr:cNvPr id="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16</xdr:col>
      <xdr:colOff>19050</xdr:colOff>
      <xdr:row>4</xdr:row>
      <xdr:rowOff>76200</xdr:rowOff>
    </xdr:from>
    <xdr:ext cx="466794" cy="275717"/>
    <xdr:sp macro="" textlink="">
      <xdr:nvSpPr>
        <xdr:cNvPr id="2" name="テキスト ボックス 1"/>
        <xdr:cNvSpPr txBox="1"/>
      </xdr:nvSpPr>
      <xdr:spPr>
        <a:xfrm>
          <a:off x="10934700" y="7620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高位</a:t>
          </a:r>
        </a:p>
      </xdr:txBody>
    </xdr:sp>
    <xdr:clientData/>
  </xdr:oneCellAnchor>
  <xdr:oneCellAnchor>
    <xdr:from>
      <xdr:col>16</xdr:col>
      <xdr:colOff>47625</xdr:colOff>
      <xdr:row>7</xdr:row>
      <xdr:rowOff>114300</xdr:rowOff>
    </xdr:from>
    <xdr:ext cx="466794" cy="275717"/>
    <xdr:sp macro="" textlink="">
      <xdr:nvSpPr>
        <xdr:cNvPr id="6" name="テキスト ボックス 5"/>
        <xdr:cNvSpPr txBox="1"/>
      </xdr:nvSpPr>
      <xdr:spPr>
        <a:xfrm>
          <a:off x="10963275" y="13144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0"/>
            <a:t>中位</a:t>
          </a:r>
        </a:p>
      </xdr:txBody>
    </xdr:sp>
    <xdr:clientData/>
  </xdr:oneCellAnchor>
  <xdr:oneCellAnchor>
    <xdr:from>
      <xdr:col>16</xdr:col>
      <xdr:colOff>504825</xdr:colOff>
      <xdr:row>12</xdr:row>
      <xdr:rowOff>28575</xdr:rowOff>
    </xdr:from>
    <xdr:ext cx="466794" cy="275717"/>
    <xdr:sp macro="" textlink="">
      <xdr:nvSpPr>
        <xdr:cNvPr id="7" name="テキスト ボックス 6"/>
        <xdr:cNvSpPr txBox="1"/>
      </xdr:nvSpPr>
      <xdr:spPr>
        <a:xfrm>
          <a:off x="11420475" y="208597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0"/>
            <a:t>低位</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285750</xdr:colOff>
      <xdr:row>0</xdr:row>
      <xdr:rowOff>0</xdr:rowOff>
    </xdr:from>
    <xdr:to>
      <xdr:col>17</xdr:col>
      <xdr:colOff>0</xdr:colOff>
      <xdr:row>0</xdr:row>
      <xdr:rowOff>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190500</xdr:colOff>
      <xdr:row>8</xdr:row>
      <xdr:rowOff>76198</xdr:rowOff>
    </xdr:from>
    <xdr:to>
      <xdr:col>13</xdr:col>
      <xdr:colOff>94200</xdr:colOff>
      <xdr:row>23</xdr:row>
      <xdr:rowOff>150448</xdr:rowOff>
    </xdr:to>
    <xdr:graphicFrame macro="">
      <xdr:nvGraphicFramePr>
        <xdr:cNvPr id="819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0.23424</cdr:x>
      <cdr:y>0.68947</cdr:y>
    </cdr:from>
    <cdr:to>
      <cdr:x>0.32002</cdr:x>
      <cdr:y>0.77188</cdr:y>
    </cdr:to>
    <cdr:sp macro="" textlink="">
      <cdr:nvSpPr>
        <cdr:cNvPr id="72705" name="Text Box 1025"/>
        <cdr:cNvSpPr txBox="1">
          <a:spLocks xmlns:a="http://schemas.openxmlformats.org/drawingml/2006/main" noChangeArrowheads="1"/>
        </cdr:cNvSpPr>
      </cdr:nvSpPr>
      <cdr:spPr bwMode="auto">
        <a:xfrm xmlns:a="http://schemas.openxmlformats.org/drawingml/2006/main">
          <a:off x="988765" y="1711863"/>
          <a:ext cx="362092" cy="20461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18288" rIns="27432" bIns="0" anchor="t" upright="1"/>
        <a:lstStyle xmlns:a="http://schemas.openxmlformats.org/drawingml/2006/main"/>
        <a:p xmlns:a="http://schemas.openxmlformats.org/drawingml/2006/main">
          <a:pPr algn="r" rtl="0">
            <a:defRPr sz="1000"/>
          </a:pPr>
          <a:r>
            <a:rPr lang="en-US" altLang="ja-JP" sz="1100" b="0" i="0" strike="noStrike">
              <a:solidFill>
                <a:srgbClr val="000000"/>
              </a:solidFill>
              <a:latin typeface="ＭＳ Ｐゴシック"/>
              <a:ea typeface="ＭＳ Ｐゴシック"/>
            </a:rPr>
            <a:t>82</a:t>
          </a:r>
        </a:p>
      </cdr:txBody>
    </cdr:sp>
  </cdr:relSizeAnchor>
  <cdr:relSizeAnchor xmlns:cdr="http://schemas.openxmlformats.org/drawingml/2006/chartDrawing">
    <cdr:from>
      <cdr:x>0.333</cdr:x>
      <cdr:y>0.67507</cdr:y>
    </cdr:from>
    <cdr:to>
      <cdr:x>0.39112</cdr:x>
      <cdr:y>0.75518</cdr:y>
    </cdr:to>
    <cdr:sp macro="" textlink="">
      <cdr:nvSpPr>
        <cdr:cNvPr id="72706" name="Text Box 1026"/>
        <cdr:cNvSpPr txBox="1">
          <a:spLocks xmlns:a="http://schemas.openxmlformats.org/drawingml/2006/main" noChangeArrowheads="1"/>
        </cdr:cNvSpPr>
      </cdr:nvSpPr>
      <cdr:spPr bwMode="auto">
        <a:xfrm xmlns:a="http://schemas.openxmlformats.org/drawingml/2006/main">
          <a:off x="1420184" y="1657350"/>
          <a:ext cx="247881" cy="19666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altLang="ja-JP" sz="1100" b="0" i="0" strike="noStrike">
              <a:solidFill>
                <a:srgbClr val="000000"/>
              </a:solidFill>
              <a:latin typeface="ＭＳ Ｐゴシック"/>
              <a:ea typeface="ＭＳ Ｐゴシック"/>
            </a:rPr>
            <a:t>85</a:t>
          </a:r>
        </a:p>
      </cdr:txBody>
    </cdr:sp>
  </cdr:relSizeAnchor>
  <cdr:relSizeAnchor xmlns:cdr="http://schemas.openxmlformats.org/drawingml/2006/chartDrawing">
    <cdr:from>
      <cdr:x>0.27751</cdr:x>
      <cdr:y>0.56176</cdr:y>
    </cdr:from>
    <cdr:to>
      <cdr:x>0.36109</cdr:x>
      <cdr:y>0.64201</cdr:y>
    </cdr:to>
    <cdr:sp macro="" textlink="">
      <cdr:nvSpPr>
        <cdr:cNvPr id="72707" name="Text Box 1027"/>
        <cdr:cNvSpPr txBox="1">
          <a:spLocks xmlns:a="http://schemas.openxmlformats.org/drawingml/2006/main" noChangeArrowheads="1"/>
        </cdr:cNvSpPr>
      </cdr:nvSpPr>
      <cdr:spPr bwMode="auto">
        <a:xfrm xmlns:a="http://schemas.openxmlformats.org/drawingml/2006/main">
          <a:off x="1032961" y="1383590"/>
          <a:ext cx="383105" cy="19821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18288" rIns="27432" bIns="0" anchor="t" upright="1"/>
        <a:lstStyle xmlns:a="http://schemas.openxmlformats.org/drawingml/2006/main"/>
        <a:p xmlns:a="http://schemas.openxmlformats.org/drawingml/2006/main">
          <a:pPr algn="r" rtl="0">
            <a:defRPr sz="1000"/>
          </a:pPr>
          <a:r>
            <a:rPr lang="en-US" altLang="ja-JP" sz="1100" b="0" i="0" strike="noStrike">
              <a:solidFill>
                <a:srgbClr val="000000"/>
              </a:solidFill>
              <a:latin typeface="ＭＳ Ｐゴシック"/>
              <a:ea typeface="ＭＳ Ｐゴシック"/>
            </a:rPr>
            <a:t>84</a:t>
          </a:r>
        </a:p>
      </cdr:txBody>
    </cdr:sp>
  </cdr:relSizeAnchor>
  <cdr:relSizeAnchor xmlns:cdr="http://schemas.openxmlformats.org/drawingml/2006/chartDrawing">
    <cdr:from>
      <cdr:x>0.41318</cdr:x>
      <cdr:y>0.66584</cdr:y>
    </cdr:from>
    <cdr:to>
      <cdr:x>0.49898</cdr:x>
      <cdr:y>0.75384</cdr:y>
    </cdr:to>
    <cdr:sp macro="" textlink="">
      <cdr:nvSpPr>
        <cdr:cNvPr id="72708" name="Text Box 1028"/>
        <cdr:cNvSpPr txBox="1">
          <a:spLocks xmlns:a="http://schemas.openxmlformats.org/drawingml/2006/main" noChangeArrowheads="1"/>
        </cdr:cNvSpPr>
      </cdr:nvSpPr>
      <cdr:spPr bwMode="auto">
        <a:xfrm xmlns:a="http://schemas.openxmlformats.org/drawingml/2006/main">
          <a:off x="1744100" y="1653181"/>
          <a:ext cx="362176" cy="21848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altLang="ja-JP" sz="1100" b="0" i="0" strike="noStrike">
              <a:solidFill>
                <a:srgbClr val="000000"/>
              </a:solidFill>
              <a:latin typeface="ＭＳ Ｐゴシック"/>
              <a:ea typeface="ＭＳ Ｐゴシック"/>
            </a:rPr>
            <a:t>2013</a:t>
          </a:r>
        </a:p>
      </cdr:txBody>
    </cdr:sp>
  </cdr:relSizeAnchor>
  <cdr:relSizeAnchor xmlns:cdr="http://schemas.openxmlformats.org/drawingml/2006/chartDrawing">
    <cdr:from>
      <cdr:x>0.35349</cdr:x>
      <cdr:y>0.40566</cdr:y>
    </cdr:from>
    <cdr:to>
      <cdr:x>0.43709</cdr:x>
      <cdr:y>0.48808</cdr:y>
    </cdr:to>
    <cdr:sp macro="" textlink="">
      <cdr:nvSpPr>
        <cdr:cNvPr id="72709" name="Text Box 1029"/>
        <cdr:cNvSpPr txBox="1">
          <a:spLocks xmlns:a="http://schemas.openxmlformats.org/drawingml/2006/main" noChangeArrowheads="1"/>
        </cdr:cNvSpPr>
      </cdr:nvSpPr>
      <cdr:spPr bwMode="auto">
        <a:xfrm xmlns:a="http://schemas.openxmlformats.org/drawingml/2006/main">
          <a:off x="1622537" y="1073373"/>
          <a:ext cx="383724" cy="21808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18288" rIns="27432" bIns="0" anchor="t" upright="1"/>
        <a:lstStyle xmlns:a="http://schemas.openxmlformats.org/drawingml/2006/main"/>
        <a:p xmlns:a="http://schemas.openxmlformats.org/drawingml/2006/main">
          <a:pPr algn="r" rtl="0">
            <a:defRPr sz="1000"/>
          </a:pPr>
          <a:r>
            <a:rPr lang="en-US" altLang="ja-JP" sz="1100" b="0" i="0" strike="noStrike">
              <a:solidFill>
                <a:srgbClr val="000000"/>
              </a:solidFill>
              <a:latin typeface="ＭＳ Ｐゴシック"/>
              <a:ea typeface="ＭＳ Ｐゴシック"/>
            </a:rPr>
            <a:t>86</a:t>
          </a:r>
        </a:p>
      </cdr:txBody>
    </cdr:sp>
  </cdr:relSizeAnchor>
  <cdr:relSizeAnchor xmlns:cdr="http://schemas.openxmlformats.org/drawingml/2006/chartDrawing">
    <cdr:from>
      <cdr:x>0.51841</cdr:x>
      <cdr:y>0.69374</cdr:y>
    </cdr:from>
    <cdr:to>
      <cdr:x>0.60348</cdr:x>
      <cdr:y>0.77832</cdr:y>
    </cdr:to>
    <cdr:sp macro="" textlink="">
      <cdr:nvSpPr>
        <cdr:cNvPr id="72711" name="Text Box 1031"/>
        <cdr:cNvSpPr txBox="1">
          <a:spLocks xmlns:a="http://schemas.openxmlformats.org/drawingml/2006/main" noChangeArrowheads="1"/>
        </cdr:cNvSpPr>
      </cdr:nvSpPr>
      <cdr:spPr bwMode="auto">
        <a:xfrm xmlns:a="http://schemas.openxmlformats.org/drawingml/2006/main">
          <a:off x="2379499" y="1835623"/>
          <a:ext cx="390471" cy="22379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18288" rIns="27432" bIns="0" anchor="t" upright="1"/>
        <a:lstStyle xmlns:a="http://schemas.openxmlformats.org/drawingml/2006/main"/>
        <a:p xmlns:a="http://schemas.openxmlformats.org/drawingml/2006/main">
          <a:pPr algn="r" rtl="0">
            <a:defRPr sz="1000"/>
          </a:pPr>
          <a:r>
            <a:rPr lang="en-US" altLang="ja-JP" sz="1100" b="0" i="0" strike="noStrike">
              <a:solidFill>
                <a:srgbClr val="000000"/>
              </a:solidFill>
              <a:latin typeface="ＭＳ Ｐゴシック"/>
              <a:ea typeface="ＭＳ Ｐゴシック"/>
            </a:rPr>
            <a:t>2014</a:t>
          </a:r>
        </a:p>
      </cdr:txBody>
    </cdr:sp>
  </cdr:relSizeAnchor>
  <cdr:relSizeAnchor xmlns:cdr="http://schemas.openxmlformats.org/drawingml/2006/chartDrawing">
    <cdr:from>
      <cdr:x>0.82213</cdr:x>
      <cdr:y>0.28376</cdr:y>
    </cdr:from>
    <cdr:to>
      <cdr:x>0.90719</cdr:x>
      <cdr:y>0.36905</cdr:y>
    </cdr:to>
    <cdr:sp macro="" textlink="">
      <cdr:nvSpPr>
        <cdr:cNvPr id="72714" name="Text Box 1034"/>
        <cdr:cNvSpPr txBox="1">
          <a:spLocks xmlns:a="http://schemas.openxmlformats.org/drawingml/2006/main" noChangeArrowheads="1"/>
        </cdr:cNvSpPr>
      </cdr:nvSpPr>
      <cdr:spPr bwMode="auto">
        <a:xfrm xmlns:a="http://schemas.openxmlformats.org/drawingml/2006/main">
          <a:off x="3518472" y="698374"/>
          <a:ext cx="387257" cy="21056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altLang="ja-JP" sz="1100" b="0" i="0" strike="noStrike">
              <a:solidFill>
                <a:srgbClr val="000000"/>
              </a:solidFill>
              <a:latin typeface="ＭＳ Ｐゴシック"/>
              <a:ea typeface="ＭＳ Ｐゴシック"/>
            </a:rPr>
            <a:t>91</a:t>
          </a:r>
        </a:p>
      </cdr:txBody>
    </cdr:sp>
  </cdr:relSizeAnchor>
  <cdr:relSizeAnchor xmlns:cdr="http://schemas.openxmlformats.org/drawingml/2006/chartDrawing">
    <cdr:from>
      <cdr:x>0.82882</cdr:x>
      <cdr:y>0.46434</cdr:y>
    </cdr:from>
    <cdr:to>
      <cdr:x>0.91535</cdr:x>
      <cdr:y>0.54749</cdr:y>
    </cdr:to>
    <cdr:sp macro="" textlink="">
      <cdr:nvSpPr>
        <cdr:cNvPr id="72715" name="Text Box 1035"/>
        <cdr:cNvSpPr txBox="1">
          <a:spLocks xmlns:a="http://schemas.openxmlformats.org/drawingml/2006/main" noChangeArrowheads="1"/>
        </cdr:cNvSpPr>
      </cdr:nvSpPr>
      <cdr:spPr bwMode="auto">
        <a:xfrm xmlns:a="http://schemas.openxmlformats.org/drawingml/2006/main">
          <a:off x="3498565" y="1152896"/>
          <a:ext cx="365257" cy="2064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altLang="ja-JP" sz="1100" b="0" i="0" strike="noStrike">
              <a:solidFill>
                <a:srgbClr val="000000"/>
              </a:solidFill>
              <a:latin typeface="ＭＳ Ｐゴシック"/>
              <a:ea typeface="ＭＳ Ｐゴシック"/>
            </a:rPr>
            <a:t>92</a:t>
          </a:r>
        </a:p>
      </cdr:txBody>
    </cdr:sp>
  </cdr:relSizeAnchor>
  <cdr:relSizeAnchor xmlns:cdr="http://schemas.openxmlformats.org/drawingml/2006/chartDrawing">
    <cdr:from>
      <cdr:x>0.48724</cdr:x>
      <cdr:y>0.09514</cdr:y>
    </cdr:from>
    <cdr:to>
      <cdr:x>0.57156</cdr:x>
      <cdr:y>0.17779</cdr:y>
    </cdr:to>
    <cdr:sp macro="" textlink="">
      <cdr:nvSpPr>
        <cdr:cNvPr id="72716" name="Text Box 1036"/>
        <cdr:cNvSpPr txBox="1">
          <a:spLocks xmlns:a="http://schemas.openxmlformats.org/drawingml/2006/main" noChangeArrowheads="1"/>
        </cdr:cNvSpPr>
      </cdr:nvSpPr>
      <cdr:spPr bwMode="auto">
        <a:xfrm xmlns:a="http://schemas.openxmlformats.org/drawingml/2006/main">
          <a:off x="1992281" y="232544"/>
          <a:ext cx="384143" cy="20468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18288" rIns="27432" bIns="0" anchor="t" upright="1"/>
        <a:lstStyle xmlns:a="http://schemas.openxmlformats.org/drawingml/2006/main"/>
        <a:p xmlns:a="http://schemas.openxmlformats.org/drawingml/2006/main">
          <a:pPr algn="r" rtl="0">
            <a:defRPr sz="1000"/>
          </a:pPr>
          <a:r>
            <a:rPr lang="en-US" altLang="ja-JP" sz="1100" b="0" i="0" strike="noStrike">
              <a:solidFill>
                <a:srgbClr val="000000"/>
              </a:solidFill>
              <a:latin typeface="ＭＳ Ｐゴシック"/>
              <a:ea typeface="ＭＳ Ｐゴシック"/>
            </a:rPr>
            <a:t>93</a:t>
          </a:r>
        </a:p>
      </cdr:txBody>
    </cdr:sp>
  </cdr:relSizeAnchor>
  <cdr:relSizeAnchor xmlns:cdr="http://schemas.openxmlformats.org/drawingml/2006/chartDrawing">
    <cdr:from>
      <cdr:x>0.56036</cdr:x>
      <cdr:y>0.26412</cdr:y>
    </cdr:from>
    <cdr:to>
      <cdr:x>0.64299</cdr:x>
      <cdr:y>0.34653</cdr:y>
    </cdr:to>
    <cdr:sp macro="" textlink="">
      <cdr:nvSpPr>
        <cdr:cNvPr id="72718" name="Text Box 1038"/>
        <cdr:cNvSpPr txBox="1">
          <a:spLocks xmlns:a="http://schemas.openxmlformats.org/drawingml/2006/main" noChangeArrowheads="1"/>
        </cdr:cNvSpPr>
      </cdr:nvSpPr>
      <cdr:spPr bwMode="auto">
        <a:xfrm xmlns:a="http://schemas.openxmlformats.org/drawingml/2006/main">
          <a:off x="2377284" y="644021"/>
          <a:ext cx="350552" cy="2009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18288" rIns="27432" bIns="0" anchor="t" upright="1"/>
        <a:lstStyle xmlns:a="http://schemas.openxmlformats.org/drawingml/2006/main"/>
        <a:p xmlns:a="http://schemas.openxmlformats.org/drawingml/2006/main">
          <a:pPr algn="r" rtl="0">
            <a:defRPr sz="1000"/>
          </a:pPr>
          <a:r>
            <a:rPr lang="en-US" altLang="ja-JP" sz="1100" b="0" i="0" strike="noStrike">
              <a:solidFill>
                <a:srgbClr val="000000"/>
              </a:solidFill>
              <a:latin typeface="ＭＳ Ｐゴシック"/>
              <a:ea typeface="ＭＳ Ｐゴシック"/>
            </a:rPr>
            <a:t>95</a:t>
          </a:r>
        </a:p>
      </cdr:txBody>
    </cdr:sp>
  </cdr:relSizeAnchor>
  <cdr:relSizeAnchor xmlns:cdr="http://schemas.openxmlformats.org/drawingml/2006/chartDrawing">
    <cdr:from>
      <cdr:x>0.7239</cdr:x>
      <cdr:y>0.22496</cdr:y>
    </cdr:from>
    <cdr:to>
      <cdr:x>0.80824</cdr:x>
      <cdr:y>0.3081</cdr:y>
    </cdr:to>
    <cdr:sp macro="" textlink="">
      <cdr:nvSpPr>
        <cdr:cNvPr id="72719" name="Text Box 1039"/>
        <cdr:cNvSpPr txBox="1">
          <a:spLocks xmlns:a="http://schemas.openxmlformats.org/drawingml/2006/main" noChangeArrowheads="1"/>
        </cdr:cNvSpPr>
      </cdr:nvSpPr>
      <cdr:spPr bwMode="auto">
        <a:xfrm xmlns:a="http://schemas.openxmlformats.org/drawingml/2006/main">
          <a:off x="3055688" y="558535"/>
          <a:ext cx="356013" cy="2064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altLang="ja-JP" sz="1100" b="0" i="0" strike="noStrike">
              <a:solidFill>
                <a:srgbClr val="000000"/>
              </a:solidFill>
              <a:latin typeface="ＭＳ Ｐゴシック"/>
              <a:ea typeface="ＭＳ Ｐゴシック"/>
            </a:rPr>
            <a:t>96</a:t>
          </a:r>
        </a:p>
      </cdr:txBody>
    </cdr:sp>
  </cdr:relSizeAnchor>
  <cdr:relSizeAnchor xmlns:cdr="http://schemas.openxmlformats.org/drawingml/2006/chartDrawing">
    <cdr:from>
      <cdr:x>0.74886</cdr:x>
      <cdr:y>0.53328</cdr:y>
    </cdr:from>
    <cdr:to>
      <cdr:x>0.83221</cdr:x>
      <cdr:y>0.61642</cdr:y>
    </cdr:to>
    <cdr:sp macro="" textlink="">
      <cdr:nvSpPr>
        <cdr:cNvPr id="72723" name="Text Box 1043"/>
        <cdr:cNvSpPr txBox="1">
          <a:spLocks xmlns:a="http://schemas.openxmlformats.org/drawingml/2006/main" noChangeArrowheads="1"/>
        </cdr:cNvSpPr>
      </cdr:nvSpPr>
      <cdr:spPr bwMode="auto">
        <a:xfrm xmlns:a="http://schemas.openxmlformats.org/drawingml/2006/main">
          <a:off x="3161058" y="1324043"/>
          <a:ext cx="351834" cy="2064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altLang="ja-JP" sz="1100" b="0" i="0" strike="noStrike">
              <a:solidFill>
                <a:srgbClr val="000000"/>
              </a:solidFill>
              <a:latin typeface="ＭＳ Ｐゴシック"/>
              <a:ea typeface="ＭＳ Ｐゴシック"/>
            </a:rPr>
            <a:t>2000</a:t>
          </a:r>
        </a:p>
      </cdr:txBody>
    </cdr:sp>
  </cdr:relSizeAnchor>
  <cdr:relSizeAnchor xmlns:cdr="http://schemas.openxmlformats.org/drawingml/2006/chartDrawing">
    <cdr:from>
      <cdr:x>0.65492</cdr:x>
      <cdr:y>0.51203</cdr:y>
    </cdr:from>
    <cdr:to>
      <cdr:x>0.73779</cdr:x>
      <cdr:y>0.59516</cdr:y>
    </cdr:to>
    <cdr:sp macro="" textlink="">
      <cdr:nvSpPr>
        <cdr:cNvPr id="72725" name="Text Box 1045"/>
        <cdr:cNvSpPr txBox="1">
          <a:spLocks xmlns:a="http://schemas.openxmlformats.org/drawingml/2006/main" noChangeArrowheads="1"/>
        </cdr:cNvSpPr>
      </cdr:nvSpPr>
      <cdr:spPr bwMode="auto">
        <a:xfrm xmlns:a="http://schemas.openxmlformats.org/drawingml/2006/main">
          <a:off x="2754338" y="1261251"/>
          <a:ext cx="376876" cy="20468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altLang="ja-JP" sz="1100" b="0" i="0" strike="noStrike">
              <a:solidFill>
                <a:srgbClr val="000000"/>
              </a:solidFill>
              <a:latin typeface="ＭＳ Ｐゴシック"/>
              <a:ea typeface="ＭＳ Ｐゴシック"/>
            </a:rPr>
            <a:t>2002</a:t>
          </a:r>
        </a:p>
      </cdr:txBody>
    </cdr:sp>
  </cdr:relSizeAnchor>
  <cdr:relSizeAnchor xmlns:cdr="http://schemas.openxmlformats.org/drawingml/2006/chartDrawing">
    <cdr:from>
      <cdr:x>0.51925</cdr:x>
      <cdr:y>0.36833</cdr:y>
    </cdr:from>
    <cdr:to>
      <cdr:x>0.6141</cdr:x>
      <cdr:y>0.45579</cdr:y>
    </cdr:to>
    <cdr:sp macro="" textlink="">
      <cdr:nvSpPr>
        <cdr:cNvPr id="72726" name="Text Box 1046"/>
        <cdr:cNvSpPr txBox="1">
          <a:spLocks xmlns:a="http://schemas.openxmlformats.org/drawingml/2006/main" noChangeArrowheads="1"/>
        </cdr:cNvSpPr>
      </cdr:nvSpPr>
      <cdr:spPr bwMode="auto">
        <a:xfrm xmlns:a="http://schemas.openxmlformats.org/drawingml/2006/main">
          <a:off x="2136594" y="907174"/>
          <a:ext cx="431902" cy="21526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altLang="ja-JP" sz="1100" b="0" i="0" strike="noStrike">
              <a:solidFill>
                <a:srgbClr val="000000"/>
              </a:solidFill>
              <a:latin typeface="ＭＳ Ｐゴシック"/>
              <a:ea typeface="ＭＳ Ｐゴシック"/>
            </a:rPr>
            <a:t>2004</a:t>
          </a:r>
        </a:p>
      </cdr:txBody>
    </cdr:sp>
  </cdr:relSizeAnchor>
  <cdr:relSizeAnchor xmlns:cdr="http://schemas.openxmlformats.org/drawingml/2006/chartDrawing">
    <cdr:from>
      <cdr:x>0.52052</cdr:x>
      <cdr:y>0.57804</cdr:y>
    </cdr:from>
    <cdr:to>
      <cdr:x>0.61437</cdr:x>
      <cdr:y>0.66694</cdr:y>
    </cdr:to>
    <cdr:sp macro="" textlink="">
      <cdr:nvSpPr>
        <cdr:cNvPr id="72729" name="Text Box 1049"/>
        <cdr:cNvSpPr txBox="1">
          <a:spLocks xmlns:a="http://schemas.openxmlformats.org/drawingml/2006/main" noChangeArrowheads="1"/>
        </cdr:cNvSpPr>
      </cdr:nvSpPr>
      <cdr:spPr bwMode="auto">
        <a:xfrm xmlns:a="http://schemas.openxmlformats.org/drawingml/2006/main">
          <a:off x="2219907" y="1419116"/>
          <a:ext cx="400253" cy="21825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18288" rIns="27432" bIns="0" anchor="t" upright="1"/>
        <a:lstStyle xmlns:a="http://schemas.openxmlformats.org/drawingml/2006/main"/>
        <a:p xmlns:a="http://schemas.openxmlformats.org/drawingml/2006/main">
          <a:pPr algn="r" rtl="0">
            <a:defRPr sz="1000"/>
          </a:pPr>
          <a:r>
            <a:rPr lang="en-US" altLang="ja-JP" sz="1100" b="0" i="0" strike="noStrike">
              <a:solidFill>
                <a:srgbClr val="000000"/>
              </a:solidFill>
              <a:latin typeface="ＭＳ Ｐゴシック"/>
              <a:ea typeface="ＭＳ Ｐゴシック"/>
            </a:rPr>
            <a:t>2006</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846667</xdr:colOff>
      <xdr:row>2</xdr:row>
      <xdr:rowOff>10882</xdr:rowOff>
    </xdr:from>
    <xdr:to>
      <xdr:col>5</xdr:col>
      <xdr:colOff>114300</xdr:colOff>
      <xdr:row>16</xdr:row>
      <xdr:rowOff>19049</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740834</xdr:colOff>
      <xdr:row>1</xdr:row>
      <xdr:rowOff>78315</xdr:rowOff>
    </xdr:from>
    <xdr:to>
      <xdr:col>5</xdr:col>
      <xdr:colOff>313484</xdr:colOff>
      <xdr:row>16</xdr:row>
      <xdr:rowOff>159765</xdr:rowOff>
    </xdr:to>
    <xdr:graphicFrame macro="">
      <xdr:nvGraphicFramePr>
        <xdr:cNvPr id="112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264583</xdr:colOff>
      <xdr:row>0</xdr:row>
      <xdr:rowOff>105832</xdr:rowOff>
    </xdr:from>
    <xdr:to>
      <xdr:col>13</xdr:col>
      <xdr:colOff>46783</xdr:colOff>
      <xdr:row>16</xdr:row>
      <xdr:rowOff>15832</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sp macro="" textlink="">
      <xdr:nvSpPr>
        <xdr:cNvPr id="2" name="AutoShape 2049"/>
        <xdr:cNvSpPr>
          <a:spLocks noChangeArrowheads="1"/>
        </xdr:cNvSpPr>
      </xdr:nvSpPr>
      <xdr:spPr bwMode="auto">
        <a:xfrm>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3" name="AutoShape 2050"/>
        <xdr:cNvSpPr>
          <a:spLocks noChangeArrowheads="1"/>
        </xdr:cNvSpPr>
      </xdr:nvSpPr>
      <xdr:spPr bwMode="auto">
        <a:xfrm rot="-1800000">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4" name="AutoShape 2051"/>
        <xdr:cNvSpPr>
          <a:spLocks noChangeArrowheads="1"/>
        </xdr:cNvSpPr>
      </xdr:nvSpPr>
      <xdr:spPr bwMode="auto">
        <a:xfrm rot="1800000">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5" name="AutoShape 2052"/>
        <xdr:cNvSpPr>
          <a:spLocks noChangeArrowheads="1"/>
        </xdr:cNvSpPr>
      </xdr:nvSpPr>
      <xdr:spPr bwMode="auto">
        <a:xfrm>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6" name="AutoShape 2053"/>
        <xdr:cNvSpPr>
          <a:spLocks noChangeArrowheads="1"/>
        </xdr:cNvSpPr>
      </xdr:nvSpPr>
      <xdr:spPr bwMode="auto">
        <a:xfrm>
          <a:off x="7467600" y="0"/>
          <a:ext cx="0" cy="0"/>
        </a:xfrm>
        <a:prstGeom prst="notchedRightArrow">
          <a:avLst>
            <a:gd name="adj1" fmla="val 50000"/>
            <a:gd name="adj2" fmla="val -2147483648"/>
          </a:avLst>
        </a:prstGeom>
        <a:solidFill>
          <a:srgbClr val="99CC00"/>
        </a:solidFill>
        <a:ln w="9525" algn="ctr">
          <a:solidFill>
            <a:srgbClr val="0080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7" name="AutoShape 2054"/>
        <xdr:cNvSpPr>
          <a:spLocks noChangeArrowheads="1"/>
        </xdr:cNvSpPr>
      </xdr:nvSpPr>
      <xdr:spPr bwMode="auto">
        <a:xfrm rot="-1800000">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8" name="AutoShape 2055"/>
        <xdr:cNvSpPr>
          <a:spLocks noChangeArrowheads="1"/>
        </xdr:cNvSpPr>
      </xdr:nvSpPr>
      <xdr:spPr bwMode="auto">
        <a:xfrm rot="1800000">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9" name="AutoShape 2056"/>
        <xdr:cNvSpPr>
          <a:spLocks noChangeArrowheads="1"/>
        </xdr:cNvSpPr>
      </xdr:nvSpPr>
      <xdr:spPr bwMode="auto">
        <a:xfrm rot="1800000">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10" name="AutoShape 2057"/>
        <xdr:cNvSpPr>
          <a:spLocks noChangeArrowheads="1"/>
        </xdr:cNvSpPr>
      </xdr:nvSpPr>
      <xdr:spPr bwMode="auto">
        <a:xfrm>
          <a:off x="7467600" y="0"/>
          <a:ext cx="0" cy="0"/>
        </a:xfrm>
        <a:prstGeom prst="notchedRightArrow">
          <a:avLst>
            <a:gd name="adj1" fmla="val 50000"/>
            <a:gd name="adj2" fmla="val -2147483648"/>
          </a:avLst>
        </a:prstGeom>
        <a:solidFill>
          <a:srgbClr val="99CC00"/>
        </a:solidFill>
        <a:ln w="9525" algn="ctr">
          <a:solidFill>
            <a:srgbClr val="0080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11" name="AutoShape 2058"/>
        <xdr:cNvSpPr>
          <a:spLocks noChangeArrowheads="1"/>
        </xdr:cNvSpPr>
      </xdr:nvSpPr>
      <xdr:spPr bwMode="auto">
        <a:xfrm>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12" name="AutoShape 2059"/>
        <xdr:cNvSpPr>
          <a:spLocks noChangeArrowheads="1"/>
        </xdr:cNvSpPr>
      </xdr:nvSpPr>
      <xdr:spPr bwMode="auto">
        <a:xfrm rot="1800000">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13" name="AutoShape 2060"/>
        <xdr:cNvSpPr>
          <a:spLocks noChangeArrowheads="1"/>
        </xdr:cNvSpPr>
      </xdr:nvSpPr>
      <xdr:spPr bwMode="auto">
        <a:xfrm rot="-1800000">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14" name="AutoShape 2061"/>
        <xdr:cNvSpPr>
          <a:spLocks noChangeArrowheads="1"/>
        </xdr:cNvSpPr>
      </xdr:nvSpPr>
      <xdr:spPr bwMode="auto">
        <a:xfrm rot="1800000">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15" name="AutoShape 2062"/>
        <xdr:cNvSpPr>
          <a:spLocks noChangeArrowheads="1"/>
        </xdr:cNvSpPr>
      </xdr:nvSpPr>
      <xdr:spPr bwMode="auto">
        <a:xfrm>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16" name="AutoShape 2063"/>
        <xdr:cNvSpPr>
          <a:spLocks noChangeArrowheads="1"/>
        </xdr:cNvSpPr>
      </xdr:nvSpPr>
      <xdr:spPr bwMode="auto">
        <a:xfrm>
          <a:off x="7467600" y="0"/>
          <a:ext cx="0" cy="0"/>
        </a:xfrm>
        <a:prstGeom prst="notchedRightArrow">
          <a:avLst>
            <a:gd name="adj1" fmla="val 50000"/>
            <a:gd name="adj2" fmla="val -2147483648"/>
          </a:avLst>
        </a:prstGeom>
        <a:solidFill>
          <a:srgbClr val="99CC00"/>
        </a:solidFill>
        <a:ln w="9525" algn="ctr">
          <a:solidFill>
            <a:srgbClr val="008000"/>
          </a:solidFill>
          <a:miter lim="800000"/>
          <a:headEnd/>
          <a:tailEnd/>
        </a:ln>
      </xdr:spPr>
    </xdr:sp>
    <xdr:clientData/>
  </xdr:twoCellAnchor>
  <xdr:twoCellAnchor>
    <xdr:from>
      <xdr:col>8</xdr:col>
      <xdr:colOff>0</xdr:colOff>
      <xdr:row>0</xdr:row>
      <xdr:rowOff>0</xdr:rowOff>
    </xdr:from>
    <xdr:to>
      <xdr:col>8</xdr:col>
      <xdr:colOff>0</xdr:colOff>
      <xdr:row>0</xdr:row>
      <xdr:rowOff>0</xdr:rowOff>
    </xdr:to>
    <xdr:sp macro="" textlink="">
      <xdr:nvSpPr>
        <xdr:cNvPr id="17" name="AutoShape 2064"/>
        <xdr:cNvSpPr>
          <a:spLocks noChangeArrowheads="1"/>
        </xdr:cNvSpPr>
      </xdr:nvSpPr>
      <xdr:spPr bwMode="auto">
        <a:xfrm rot="-1800000">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sp macro="" textlink="">
      <xdr:nvSpPr>
        <xdr:cNvPr id="1025" name="AutoShape 2049"/>
        <xdr:cNvSpPr>
          <a:spLocks noChangeArrowheads="1"/>
        </xdr:cNvSpPr>
      </xdr:nvSpPr>
      <xdr:spPr bwMode="auto">
        <a:xfrm>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26" name="AutoShape 2050"/>
        <xdr:cNvSpPr>
          <a:spLocks noChangeArrowheads="1"/>
        </xdr:cNvSpPr>
      </xdr:nvSpPr>
      <xdr:spPr bwMode="auto">
        <a:xfrm rot="-1800000">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28" name="AutoShape 2052"/>
        <xdr:cNvSpPr>
          <a:spLocks noChangeArrowheads="1"/>
        </xdr:cNvSpPr>
      </xdr:nvSpPr>
      <xdr:spPr bwMode="auto">
        <a:xfrm>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29" name="AutoShape 2053"/>
        <xdr:cNvSpPr>
          <a:spLocks noChangeArrowheads="1"/>
        </xdr:cNvSpPr>
      </xdr:nvSpPr>
      <xdr:spPr bwMode="auto">
        <a:xfrm>
          <a:off x="7467600" y="0"/>
          <a:ext cx="0" cy="0"/>
        </a:xfrm>
        <a:prstGeom prst="notchedRightArrow">
          <a:avLst>
            <a:gd name="adj1" fmla="val 50000"/>
            <a:gd name="adj2" fmla="val -2147483648"/>
          </a:avLst>
        </a:prstGeom>
        <a:solidFill>
          <a:srgbClr val="99CC00"/>
        </a:solidFill>
        <a:ln w="9525" algn="ctr">
          <a:solidFill>
            <a:srgbClr val="0080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30" name="AutoShape 2054"/>
        <xdr:cNvSpPr>
          <a:spLocks noChangeArrowheads="1"/>
        </xdr:cNvSpPr>
      </xdr:nvSpPr>
      <xdr:spPr bwMode="auto">
        <a:xfrm rot="-1800000">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33" name="AutoShape 2057"/>
        <xdr:cNvSpPr>
          <a:spLocks noChangeArrowheads="1"/>
        </xdr:cNvSpPr>
      </xdr:nvSpPr>
      <xdr:spPr bwMode="auto">
        <a:xfrm>
          <a:off x="7467600" y="0"/>
          <a:ext cx="0" cy="0"/>
        </a:xfrm>
        <a:prstGeom prst="notchedRightArrow">
          <a:avLst>
            <a:gd name="adj1" fmla="val 50000"/>
            <a:gd name="adj2" fmla="val -2147483648"/>
          </a:avLst>
        </a:prstGeom>
        <a:solidFill>
          <a:srgbClr val="99CC00"/>
        </a:solidFill>
        <a:ln w="9525" algn="ctr">
          <a:solidFill>
            <a:srgbClr val="0080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34" name="AutoShape 2058"/>
        <xdr:cNvSpPr>
          <a:spLocks noChangeArrowheads="1"/>
        </xdr:cNvSpPr>
      </xdr:nvSpPr>
      <xdr:spPr bwMode="auto">
        <a:xfrm>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36" name="AutoShape 2060"/>
        <xdr:cNvSpPr>
          <a:spLocks noChangeArrowheads="1"/>
        </xdr:cNvSpPr>
      </xdr:nvSpPr>
      <xdr:spPr bwMode="auto">
        <a:xfrm rot="-1800000">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38" name="AutoShape 2062"/>
        <xdr:cNvSpPr>
          <a:spLocks noChangeArrowheads="1"/>
        </xdr:cNvSpPr>
      </xdr:nvSpPr>
      <xdr:spPr bwMode="auto">
        <a:xfrm>
          <a:off x="74676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39" name="AutoShape 2063"/>
        <xdr:cNvSpPr>
          <a:spLocks noChangeArrowheads="1"/>
        </xdr:cNvSpPr>
      </xdr:nvSpPr>
      <xdr:spPr bwMode="auto">
        <a:xfrm>
          <a:off x="7467600" y="0"/>
          <a:ext cx="0" cy="0"/>
        </a:xfrm>
        <a:prstGeom prst="notchedRightArrow">
          <a:avLst>
            <a:gd name="adj1" fmla="val 50000"/>
            <a:gd name="adj2" fmla="val -2147483648"/>
          </a:avLst>
        </a:prstGeom>
        <a:solidFill>
          <a:srgbClr val="99CC00"/>
        </a:solidFill>
        <a:ln w="9525" algn="ctr">
          <a:solidFill>
            <a:srgbClr val="0080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040" name="AutoShape 2064"/>
        <xdr:cNvSpPr>
          <a:spLocks noChangeArrowheads="1"/>
        </xdr:cNvSpPr>
      </xdr:nvSpPr>
      <xdr:spPr bwMode="auto">
        <a:xfrm rot="-1800000">
          <a:off x="74676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8" name="AutoShape 2051"/>
        <xdr:cNvSpPr>
          <a:spLocks noChangeArrowheads="1"/>
        </xdr:cNvSpPr>
      </xdr:nvSpPr>
      <xdr:spPr bwMode="auto">
        <a:xfrm rot="1800000">
          <a:off x="74930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19" name="AutoShape 2055"/>
        <xdr:cNvSpPr>
          <a:spLocks noChangeArrowheads="1"/>
        </xdr:cNvSpPr>
      </xdr:nvSpPr>
      <xdr:spPr bwMode="auto">
        <a:xfrm rot="1800000">
          <a:off x="74930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20" name="AutoShape 2056"/>
        <xdr:cNvSpPr>
          <a:spLocks noChangeArrowheads="1"/>
        </xdr:cNvSpPr>
      </xdr:nvSpPr>
      <xdr:spPr bwMode="auto">
        <a:xfrm rot="1800000">
          <a:off x="7493000" y="0"/>
          <a:ext cx="0" cy="0"/>
        </a:xfrm>
        <a:prstGeom prst="notchedRightArrow">
          <a:avLst>
            <a:gd name="adj1" fmla="val 50000"/>
            <a:gd name="adj2" fmla="val -2147483648"/>
          </a:avLst>
        </a:prstGeom>
        <a:solidFill>
          <a:srgbClr val="FFCC00"/>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21" name="AutoShape 2059"/>
        <xdr:cNvSpPr>
          <a:spLocks noChangeArrowheads="1"/>
        </xdr:cNvSpPr>
      </xdr:nvSpPr>
      <xdr:spPr bwMode="auto">
        <a:xfrm rot="1800000">
          <a:off x="74930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twoCellAnchor>
    <xdr:from>
      <xdr:col>7</xdr:col>
      <xdr:colOff>0</xdr:colOff>
      <xdr:row>0</xdr:row>
      <xdr:rowOff>0</xdr:rowOff>
    </xdr:from>
    <xdr:to>
      <xdr:col>7</xdr:col>
      <xdr:colOff>0</xdr:colOff>
      <xdr:row>0</xdr:row>
      <xdr:rowOff>0</xdr:rowOff>
    </xdr:to>
    <xdr:sp macro="" textlink="">
      <xdr:nvSpPr>
        <xdr:cNvPr id="22" name="AutoShape 2061"/>
        <xdr:cNvSpPr>
          <a:spLocks noChangeArrowheads="1"/>
        </xdr:cNvSpPr>
      </xdr:nvSpPr>
      <xdr:spPr bwMode="auto">
        <a:xfrm rot="1800000">
          <a:off x="7493000" y="0"/>
          <a:ext cx="0" cy="0"/>
        </a:xfrm>
        <a:prstGeom prst="notchedRightArrow">
          <a:avLst>
            <a:gd name="adj1" fmla="val 50000"/>
            <a:gd name="adj2" fmla="val -2147483648"/>
          </a:avLst>
        </a:prstGeom>
        <a:solidFill>
          <a:srgbClr val="FF99CC"/>
        </a:solidFill>
        <a:ln w="9525" algn="ctr">
          <a:solidFill>
            <a:srgbClr val="9933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161539</xdr:colOff>
      <xdr:row>22</xdr:row>
      <xdr:rowOff>76199</xdr:rowOff>
    </xdr:from>
    <xdr:to>
      <xdr:col>27</xdr:col>
      <xdr:colOff>217639</xdr:colOff>
      <xdr:row>37</xdr:row>
      <xdr:rowOff>157649</xdr:rowOff>
    </xdr:to>
    <xdr:graphicFrame macro="">
      <xdr:nvGraphicFramePr>
        <xdr:cNvPr id="15361" name="Chart 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309130</xdr:colOff>
      <xdr:row>39</xdr:row>
      <xdr:rowOff>70523</xdr:rowOff>
    </xdr:from>
    <xdr:to>
      <xdr:col>14</xdr:col>
      <xdr:colOff>89005</xdr:colOff>
      <xdr:row>54</xdr:row>
      <xdr:rowOff>151973</xdr:rowOff>
    </xdr:to>
    <xdr:graphicFrame macro="">
      <xdr:nvGraphicFramePr>
        <xdr:cNvPr id="15362" name="Chart 10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187037</xdr:colOff>
      <xdr:row>39</xdr:row>
      <xdr:rowOff>48491</xdr:rowOff>
    </xdr:from>
    <xdr:to>
      <xdr:col>27</xdr:col>
      <xdr:colOff>235937</xdr:colOff>
      <xdr:row>54</xdr:row>
      <xdr:rowOff>129941</xdr:rowOff>
    </xdr:to>
    <xdr:graphicFrame macro="">
      <xdr:nvGraphicFramePr>
        <xdr:cNvPr id="15363" name="Chart 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314326</xdr:colOff>
      <xdr:row>22</xdr:row>
      <xdr:rowOff>114299</xdr:rowOff>
    </xdr:from>
    <xdr:to>
      <xdr:col>14</xdr:col>
      <xdr:colOff>94201</xdr:colOff>
      <xdr:row>38</xdr:row>
      <xdr:rowOff>24299</xdr:rowOff>
    </xdr:to>
    <xdr:graphicFrame macro="">
      <xdr:nvGraphicFramePr>
        <xdr:cNvPr id="15364" name="Chart 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299605</xdr:colOff>
      <xdr:row>56</xdr:row>
      <xdr:rowOff>60998</xdr:rowOff>
    </xdr:from>
    <xdr:to>
      <xdr:col>14</xdr:col>
      <xdr:colOff>72280</xdr:colOff>
      <xdr:row>76</xdr:row>
      <xdr:rowOff>47198</xdr:rowOff>
    </xdr:to>
    <xdr:graphicFrame macro="">
      <xdr:nvGraphicFramePr>
        <xdr:cNvPr id="6" name="Chart 10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310862</xdr:colOff>
      <xdr:row>56</xdr:row>
      <xdr:rowOff>115166</xdr:rowOff>
    </xdr:from>
    <xdr:to>
      <xdr:col>27</xdr:col>
      <xdr:colOff>366962</xdr:colOff>
      <xdr:row>76</xdr:row>
      <xdr:rowOff>101366</xdr:rowOff>
    </xdr:to>
    <xdr:graphicFrame macro="">
      <xdr:nvGraphicFramePr>
        <xdr:cNvPr id="7" name="Chart 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aori/&#9679;&#12480;&#12452;&#12472;&#12455;&#12473;&#12488;&#29256;&#32232;&#38598;&#25285;&#24403;&#26989;&#21209;/H23/digests23/form/program%20files/eudora/attach/program%20files/eudora/attach/AY/Work/TAC/01YKHM/Wada/SAR9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aori/&#9679;&#12480;&#12452;&#12472;&#12455;&#12473;&#12488;&#29256;&#32232;&#38598;&#25285;&#24403;&#26989;&#21209;/H23/digests23/form/Documents%20and%20Settings/Owner/Local%20Settings/Temporary%20Internet%20Files/Content.IE5/GWRZ0YXU/Documents%20and%20Settings/Owner/Local%20Settings/Temporary%20Internet%20Files/Content.IE5/MCT57J7Z/Work/TAC/RPS-ex.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aori/&#9679;&#12480;&#12452;&#12472;&#12455;&#12473;&#12488;&#29256;&#32232;&#38598;&#25285;&#24403;&#26989;&#21209;/H23/digests23/form/program%20files/eudora/attach/program%20files/eudora/attach/Work/TAC/RPS-e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海老沢"/>
      <sheetName val="半年ＣからのＦチューニング"/>
      <sheetName val="チューニング図"/>
      <sheetName val="０歳魚のチューニング"/>
      <sheetName val="図－１"/>
      <sheetName val="冷水－再生産"/>
      <sheetName val="ゆえに94"/>
      <sheetName val="S26-ｺﾎｰﾄ"/>
      <sheetName val="解析97-98.8"/>
      <sheetName val="ｼｭﾐﾚｰﾄ α"/>
      <sheetName val="ｼｭﾐﾚｰﾄ α 期中"/>
      <sheetName val="ｼｭﾐﾚｰﾄ β"/>
      <sheetName val="ｼｭﾐﾚｰﾄ β期中"/>
      <sheetName val="解析97-1昔です"/>
      <sheetName val="表-1"/>
      <sheetName val="表－２"/>
      <sheetName val="表-3"/>
      <sheetName val="表４－１"/>
      <sheetName val="表-4 (2)"/>
      <sheetName val="表-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62">
          <cell r="B62">
            <v>45695.830624708266</v>
          </cell>
          <cell r="C62">
            <v>78221.349849409962</v>
          </cell>
          <cell r="D62">
            <v>99582.014199395504</v>
          </cell>
          <cell r="E62">
            <v>64837.461280724703</v>
          </cell>
          <cell r="F62">
            <v>323176.64444252412</v>
          </cell>
          <cell r="G62">
            <v>238282.8965724119</v>
          </cell>
          <cell r="H62">
            <v>197519.52807685887</v>
          </cell>
          <cell r="I62">
            <v>226747.13612850878</v>
          </cell>
          <cell r="J62">
            <v>271479.285924825</v>
          </cell>
          <cell r="K62">
            <v>355048.48011325375</v>
          </cell>
          <cell r="L62">
            <v>529630.44298597239</v>
          </cell>
          <cell r="M62">
            <v>464672.04910281592</v>
          </cell>
          <cell r="N62">
            <v>36630.050441881773</v>
          </cell>
          <cell r="O62">
            <v>20717.689636598236</v>
          </cell>
          <cell r="P62">
            <v>5649.1202437734028</v>
          </cell>
          <cell r="Q62">
            <v>3677.6894138987273</v>
          </cell>
          <cell r="R62">
            <v>27902.834475425258</v>
          </cell>
          <cell r="S62">
            <v>8660.7158545512139</v>
          </cell>
          <cell r="T62">
            <v>6666.5729391200402</v>
          </cell>
          <cell r="U62">
            <v>2658.9286721446474</v>
          </cell>
        </row>
        <row r="63">
          <cell r="B63">
            <v>26116.049957876876</v>
          </cell>
          <cell r="C63">
            <v>28895.940822218981</v>
          </cell>
          <cell r="D63">
            <v>49642.285694783488</v>
          </cell>
          <cell r="E63">
            <v>64635.401345753904</v>
          </cell>
          <cell r="F63">
            <v>41302.857034662724</v>
          </cell>
          <cell r="G63">
            <v>206709.58518380413</v>
          </cell>
          <cell r="H63">
            <v>154928.03998688766</v>
          </cell>
          <cell r="I63">
            <v>129260.64798461064</v>
          </cell>
          <cell r="J63">
            <v>148435.76560598754</v>
          </cell>
          <cell r="K63">
            <v>171783.17210152416</v>
          </cell>
          <cell r="L63">
            <v>221549.4501665695</v>
          </cell>
          <cell r="M63">
            <v>351936.92544663523</v>
          </cell>
          <cell r="N63">
            <v>297804.54830816598</v>
          </cell>
          <cell r="O63">
            <v>22789.492325606931</v>
          </cell>
          <cell r="P63">
            <v>9403.2943363485101</v>
          </cell>
          <cell r="Q63">
            <v>2735.4682549149206</v>
          </cell>
          <cell r="R63">
            <v>2229.4344803429194</v>
          </cell>
          <cell r="S63">
            <v>15958.625075021408</v>
          </cell>
          <cell r="T63">
            <v>3721.7816837408973</v>
          </cell>
          <cell r="U63">
            <v>2571.7383245692085</v>
          </cell>
        </row>
        <row r="64">
          <cell r="B64">
            <v>5980.75766768424</v>
          </cell>
          <cell r="C64">
            <v>12495.479601195835</v>
          </cell>
          <cell r="D64">
            <v>15695.883493132031</v>
          </cell>
          <cell r="E64">
            <v>27638.43926654664</v>
          </cell>
          <cell r="F64">
            <v>40113.705730539776</v>
          </cell>
          <cell r="G64">
            <v>26602.133511803298</v>
          </cell>
          <cell r="H64">
            <v>110460.28301851993</v>
          </cell>
          <cell r="I64">
            <v>95049.196569880529</v>
          </cell>
          <cell r="J64">
            <v>82163.452634538815</v>
          </cell>
          <cell r="K64">
            <v>85824.209465679407</v>
          </cell>
          <cell r="L64">
            <v>102271.06908532517</v>
          </cell>
          <cell r="M64">
            <v>126709.5126033711</v>
          </cell>
          <cell r="N64">
            <v>227902.37057117413</v>
          </cell>
          <cell r="O64">
            <v>185476.69111836507</v>
          </cell>
          <cell r="P64">
            <v>14226.640719383713</v>
          </cell>
          <cell r="Q64">
            <v>3534.2692855180644</v>
          </cell>
          <cell r="R64">
            <v>1195.8479499158516</v>
          </cell>
          <cell r="S64">
            <v>707.63436978896675</v>
          </cell>
          <cell r="T64">
            <v>1931.2361217479061</v>
          </cell>
          <cell r="U64">
            <v>1102.1238585941501</v>
          </cell>
        </row>
        <row r="65">
          <cell r="B65">
            <v>413.11030524163056</v>
          </cell>
          <cell r="C65">
            <v>2368.2853259618269</v>
          </cell>
          <cell r="D65">
            <v>4577.0597672291478</v>
          </cell>
          <cell r="E65">
            <v>7460.0310599277191</v>
          </cell>
          <cell r="F65">
            <v>14927.459490973957</v>
          </cell>
          <cell r="G65">
            <v>24294.463315451383</v>
          </cell>
          <cell r="H65">
            <v>16330.391159133191</v>
          </cell>
          <cell r="I65">
            <v>53898.053087847198</v>
          </cell>
          <cell r="J65">
            <v>48376.098622963007</v>
          </cell>
          <cell r="K65">
            <v>46231.061026929681</v>
          </cell>
          <cell r="L65">
            <v>48419.670950507862</v>
          </cell>
          <cell r="M65">
            <v>58767.240315095027</v>
          </cell>
          <cell r="N65">
            <v>70451.760568742553</v>
          </cell>
          <cell r="O65">
            <v>139749.70855896088</v>
          </cell>
          <cell r="P65">
            <v>118772.83723861333</v>
          </cell>
          <cell r="Q65">
            <v>7415.8898114778176</v>
          </cell>
          <cell r="R65">
            <v>1586.3849502282642</v>
          </cell>
          <cell r="S65">
            <v>564.16893444660366</v>
          </cell>
          <cell r="T65">
            <v>281.93977636001512</v>
          </cell>
          <cell r="U65">
            <v>154.87307775119501</v>
          </cell>
        </row>
        <row r="66">
          <cell r="B66">
            <v>96.21262421434264</v>
          </cell>
          <cell r="C66">
            <v>97.614083903288758</v>
          </cell>
          <cell r="D66">
            <v>397.89334450195315</v>
          </cell>
          <cell r="E66">
            <v>1431.4521384740287</v>
          </cell>
          <cell r="F66">
            <v>2900.5639818730242</v>
          </cell>
          <cell r="G66">
            <v>6394.753981357826</v>
          </cell>
          <cell r="H66">
            <v>13491.556438522448</v>
          </cell>
          <cell r="I66">
            <v>9184.6799729463401</v>
          </cell>
          <cell r="J66">
            <v>16322.211048614528</v>
          </cell>
          <cell r="K66">
            <v>17999.795325228992</v>
          </cell>
          <cell r="L66">
            <v>20612.194660584533</v>
          </cell>
          <cell r="M66">
            <v>22095.638380373079</v>
          </cell>
          <cell r="N66">
            <v>26481.475257362203</v>
          </cell>
          <cell r="O66">
            <v>38232.288795922796</v>
          </cell>
          <cell r="P66">
            <v>83236.576511459396</v>
          </cell>
          <cell r="Q66">
            <v>73368.898079585779</v>
          </cell>
          <cell r="R66">
            <v>4177.6695000924747</v>
          </cell>
          <cell r="S66">
            <v>796.47940736383327</v>
          </cell>
          <cell r="T66">
            <v>166.94121181600559</v>
          </cell>
          <cell r="U66">
            <v>31.793579277950659</v>
          </cell>
        </row>
        <row r="67">
          <cell r="B67">
            <v>1.1054207473826188</v>
          </cell>
          <cell r="C67">
            <v>1.4509827055632132</v>
          </cell>
          <cell r="D67">
            <v>26.952331821114129</v>
          </cell>
          <cell r="E67">
            <v>26.009043598897051</v>
          </cell>
          <cell r="F67">
            <v>390.51318997052795</v>
          </cell>
          <cell r="G67">
            <v>650.71159199523152</v>
          </cell>
          <cell r="H67">
            <v>2875.8586956170029</v>
          </cell>
          <cell r="I67">
            <v>5976.6953319326731</v>
          </cell>
          <cell r="J67">
            <v>5293.7328885438119</v>
          </cell>
          <cell r="K67">
            <v>3898.3833235339112</v>
          </cell>
          <cell r="L67">
            <v>5735.1974482406258</v>
          </cell>
          <cell r="M67">
            <v>6123.9731178578659</v>
          </cell>
          <cell r="N67">
            <v>7535.089133714494</v>
          </cell>
          <cell r="O67">
            <v>10673.9550840006</v>
          </cell>
          <cell r="P67">
            <v>18143.033041091912</v>
          </cell>
          <cell r="Q67">
            <v>46068.624452444055</v>
          </cell>
          <cell r="R67">
            <v>43603.449248324847</v>
          </cell>
          <cell r="S67">
            <v>2558.8500394656689</v>
          </cell>
          <cell r="T67">
            <v>420.91126908580191</v>
          </cell>
          <cell r="U67">
            <v>49.680503555823648</v>
          </cell>
        </row>
        <row r="71">
          <cell r="B71">
            <v>1976</v>
          </cell>
          <cell r="C71">
            <v>1977</v>
          </cell>
          <cell r="D71">
            <v>1978</v>
          </cell>
          <cell r="E71">
            <v>1979</v>
          </cell>
          <cell r="F71">
            <v>1980</v>
          </cell>
          <cell r="G71">
            <v>1981</v>
          </cell>
          <cell r="H71">
            <v>1982</v>
          </cell>
          <cell r="I71">
            <v>1983</v>
          </cell>
          <cell r="J71">
            <v>1984</v>
          </cell>
          <cell r="K71">
            <v>1985</v>
          </cell>
          <cell r="L71">
            <v>1986</v>
          </cell>
          <cell r="M71">
            <v>1987</v>
          </cell>
          <cell r="N71">
            <v>1988</v>
          </cell>
          <cell r="O71">
            <v>1989</v>
          </cell>
          <cell r="P71">
            <v>1990</v>
          </cell>
          <cell r="Q71">
            <v>1991</v>
          </cell>
          <cell r="R71">
            <v>1992</v>
          </cell>
          <cell r="S71">
            <v>1993</v>
          </cell>
          <cell r="T71">
            <v>1994</v>
          </cell>
          <cell r="U71">
            <v>1995</v>
          </cell>
        </row>
        <row r="72">
          <cell r="B72">
            <v>5.8305930868176634E-2</v>
          </cell>
          <cell r="C72">
            <v>5.4699621567233063E-2</v>
          </cell>
          <cell r="D72">
            <v>3.2219298821642893E-2</v>
          </cell>
          <cell r="E72">
            <v>5.0951867334179848E-2</v>
          </cell>
          <cell r="F72">
            <v>4.6884222498759003E-2</v>
          </cell>
          <cell r="G72">
            <v>3.0497857888588543E-2</v>
          </cell>
          <cell r="H72">
            <v>2.4006562936845527E-2</v>
          </cell>
          <cell r="I72">
            <v>2.3683149009644102E-2</v>
          </cell>
          <cell r="J72">
            <v>5.7652787289498929E-2</v>
          </cell>
          <cell r="K72">
            <v>7.160852796608444E-2</v>
          </cell>
          <cell r="L72">
            <v>8.7275154805122636E-3</v>
          </cell>
          <cell r="M72">
            <v>4.4894492857600658E-2</v>
          </cell>
          <cell r="N72">
            <v>7.4569387036057436E-2</v>
          </cell>
          <cell r="O72">
            <v>0.38992781795665699</v>
          </cell>
          <cell r="P72">
            <v>0.32519719436991851</v>
          </cell>
          <cell r="Q72">
            <v>0.10053672127351006</v>
          </cell>
          <cell r="R72">
            <v>0.15872883763917353</v>
          </cell>
          <cell r="S72">
            <v>0.44459488047776508</v>
          </cell>
          <cell r="T72">
            <v>0.55252386451418289</v>
          </cell>
          <cell r="U72">
            <v>0.27657442155340217</v>
          </cell>
        </row>
        <row r="73">
          <cell r="B73">
            <v>0.33718311924544803</v>
          </cell>
          <cell r="C73">
            <v>0.21030264919023331</v>
          </cell>
          <cell r="D73">
            <v>0.18563547387193621</v>
          </cell>
          <cell r="E73">
            <v>7.7044204427408905E-2</v>
          </cell>
          <cell r="F73">
            <v>3.9940255387189344E-2</v>
          </cell>
          <cell r="G73">
            <v>0.22665881140394151</v>
          </cell>
          <cell r="H73">
            <v>8.8566134780597633E-2</v>
          </cell>
          <cell r="I73">
            <v>5.3120304814999394E-2</v>
          </cell>
          <cell r="J73">
            <v>0.14785118152361512</v>
          </cell>
          <cell r="K73">
            <v>0.11860622591691684</v>
          </cell>
          <cell r="L73">
            <v>0.15874865163344268</v>
          </cell>
          <cell r="M73">
            <v>3.4534632468031387E-2</v>
          </cell>
          <cell r="N73">
            <v>7.3508173358828463E-2</v>
          </cell>
          <cell r="O73">
            <v>7.1183252903067262E-2</v>
          </cell>
          <cell r="P73">
            <v>0.57855351969246716</v>
          </cell>
          <cell r="Q73">
            <v>0.42744711432878341</v>
          </cell>
          <cell r="R73">
            <v>0.74757570258671147</v>
          </cell>
          <cell r="S73">
            <v>1.7118391646409326</v>
          </cell>
          <cell r="T73">
            <v>0.81696340208510421</v>
          </cell>
          <cell r="U73">
            <v>1.2528089724967524</v>
          </cell>
        </row>
        <row r="74">
          <cell r="B74">
            <v>0.52638105807271984</v>
          </cell>
          <cell r="C74">
            <v>0.60431012724635313</v>
          </cell>
          <cell r="D74">
            <v>0.34383890234851955</v>
          </cell>
          <cell r="E74">
            <v>0.21600509510983729</v>
          </cell>
          <cell r="F74">
            <v>0.10146958742291337</v>
          </cell>
          <cell r="G74">
            <v>8.7963559679572839E-2</v>
          </cell>
          <cell r="H74">
            <v>0.31756167020740189</v>
          </cell>
          <cell r="I74">
            <v>0.27538875454408435</v>
          </cell>
          <cell r="J74">
            <v>0.17505869925557016</v>
          </cell>
          <cell r="K74">
            <v>0.17239497254672223</v>
          </cell>
          <cell r="L74">
            <v>0.15404226617334846</v>
          </cell>
          <cell r="M74">
            <v>0.18696893588886998</v>
          </cell>
          <cell r="N74">
            <v>8.9064311414411179E-2</v>
          </cell>
          <cell r="O74">
            <v>4.5716481790698635E-2</v>
          </cell>
          <cell r="P74">
            <v>0.25149134397719525</v>
          </cell>
          <cell r="Q74">
            <v>0.40104875806615531</v>
          </cell>
          <cell r="R74">
            <v>0.35125705844241467</v>
          </cell>
          <cell r="S74">
            <v>0.52023404432360065</v>
          </cell>
          <cell r="T74">
            <v>2.1233096262125617</v>
          </cell>
          <cell r="U74">
            <v>1.6046057845212187</v>
          </cell>
        </row>
        <row r="75">
          <cell r="B75">
            <v>1.0426928549139911</v>
          </cell>
          <cell r="C75">
            <v>1.3837374903943629</v>
          </cell>
          <cell r="D75">
            <v>0.76236740928329516</v>
          </cell>
          <cell r="E75">
            <v>0.54465438314392378</v>
          </cell>
          <cell r="F75">
            <v>0.4477244718943823</v>
          </cell>
          <cell r="G75">
            <v>0.18818443651341474</v>
          </cell>
          <cell r="H75">
            <v>0.17549098439972691</v>
          </cell>
          <cell r="I75">
            <v>0.7945675351641599</v>
          </cell>
          <cell r="J75">
            <v>0.58864547463336703</v>
          </cell>
          <cell r="K75">
            <v>0.40776901432140583</v>
          </cell>
          <cell r="L75">
            <v>0.38452592505992522</v>
          </cell>
          <cell r="M75">
            <v>0.39713912049445266</v>
          </cell>
          <cell r="N75">
            <v>0.21124781334010281</v>
          </cell>
          <cell r="O75">
            <v>0.11816615383342244</v>
          </cell>
          <cell r="P75">
            <v>8.1712624078191895E-2</v>
          </cell>
          <cell r="Q75">
            <v>0.17387141474549656</v>
          </cell>
          <cell r="R75">
            <v>0.28901181530608433</v>
          </cell>
          <cell r="S75">
            <v>0.81771201042126818</v>
          </cell>
          <cell r="T75">
            <v>1.7824291292228462</v>
          </cell>
          <cell r="U75">
            <v>1.3221643100136904</v>
          </cell>
        </row>
        <row r="76">
          <cell r="B76">
            <v>3.7943195230480113</v>
          </cell>
          <cell r="C76">
            <v>0.88695196770969442</v>
          </cell>
          <cell r="D76">
            <v>2.3277396824642298</v>
          </cell>
          <cell r="E76">
            <v>0.89898294360928455</v>
          </cell>
          <cell r="F76">
            <v>1.094593952578335</v>
          </cell>
          <cell r="G76">
            <v>0.39912665743226028</v>
          </cell>
          <cell r="H76">
            <v>0.41419624563758917</v>
          </cell>
          <cell r="I76">
            <v>0.15101322867799225</v>
          </cell>
          <cell r="J76">
            <v>1.0319648865131774</v>
          </cell>
          <cell r="K76">
            <v>0.74373820838392712</v>
          </cell>
          <cell r="L76">
            <v>0.81367178631497583</v>
          </cell>
          <cell r="M76">
            <v>0.67580956939142811</v>
          </cell>
          <cell r="N76">
            <v>0.50863877173203553</v>
          </cell>
          <cell r="O76">
            <v>0.34539378248767444</v>
          </cell>
          <cell r="P76">
            <v>0.19155475202381786</v>
          </cell>
          <cell r="Q76">
            <v>0.12036385550901979</v>
          </cell>
          <cell r="R76">
            <v>9.0195600957001326E-2</v>
          </cell>
          <cell r="S76">
            <v>0.23777922590744793</v>
          </cell>
          <cell r="T76">
            <v>0.81202915182688895</v>
          </cell>
          <cell r="U76">
            <v>0.95364576211077268</v>
          </cell>
        </row>
        <row r="97">
          <cell r="B97">
            <v>557.25923133179435</v>
          </cell>
          <cell r="C97">
            <v>1310.0002373441644</v>
          </cell>
          <cell r="D97">
            <v>1849.5546114337685</v>
          </cell>
          <cell r="E97">
            <v>3194.3613879776781</v>
          </cell>
          <cell r="F97">
            <v>7445.5430315035746</v>
          </cell>
          <cell r="G97">
            <v>5445.4296820829422</v>
          </cell>
          <cell r="H97">
            <v>3293.8666866555332</v>
          </cell>
          <cell r="I97">
            <v>3771.9483516616733</v>
          </cell>
          <cell r="J97">
            <v>4330.1909007160921</v>
          </cell>
          <cell r="K97">
            <v>3825.4755085320276</v>
          </cell>
          <cell r="L97">
            <v>5967.1604780371144</v>
          </cell>
          <cell r="M97">
            <v>4719.0829254946939</v>
          </cell>
          <cell r="N97">
            <v>8457.0346633799963</v>
          </cell>
          <cell r="O97">
            <v>15381.749340526963</v>
          </cell>
          <cell r="P97">
            <v>19050.079081799191</v>
          </cell>
          <cell r="Q97">
            <v>13695.72891851918</v>
          </cell>
          <cell r="R97">
            <v>5912.0860084558408</v>
          </cell>
          <cell r="S97">
            <v>577.6140204488072</v>
          </cell>
          <cell r="T97">
            <v>297.8157361692115</v>
          </cell>
          <cell r="U97">
            <v>123.18179691128913</v>
          </cell>
        </row>
        <row r="99">
          <cell r="B99">
            <v>45695.830624708266</v>
          </cell>
          <cell r="C99">
            <v>78221.349849409962</v>
          </cell>
          <cell r="D99">
            <v>99582.014199395504</v>
          </cell>
          <cell r="E99">
            <v>64837.461280724703</v>
          </cell>
          <cell r="F99">
            <v>323176.64444252412</v>
          </cell>
          <cell r="G99">
            <v>238282.8965724119</v>
          </cell>
          <cell r="H99">
            <v>197519.52807685887</v>
          </cell>
          <cell r="I99">
            <v>226747.13612850878</v>
          </cell>
          <cell r="J99">
            <v>271479.285924825</v>
          </cell>
          <cell r="K99">
            <v>355048.48011325375</v>
          </cell>
          <cell r="L99">
            <v>529630.44298597239</v>
          </cell>
          <cell r="M99">
            <v>464672.04910281592</v>
          </cell>
          <cell r="N99">
            <v>36630.050441881773</v>
          </cell>
          <cell r="O99">
            <v>20717.689636598236</v>
          </cell>
          <cell r="P99">
            <v>5649.1202437734028</v>
          </cell>
          <cell r="Q99">
            <v>3677.6894138987273</v>
          </cell>
          <cell r="R99">
            <v>27902.834475425258</v>
          </cell>
          <cell r="S99">
            <v>8660.7158545512139</v>
          </cell>
          <cell r="T99">
            <v>6666.5729391200402</v>
          </cell>
          <cell r="U99">
            <v>2658.9286721446474</v>
          </cell>
        </row>
        <row r="106">
          <cell r="B106">
            <v>557.25923133179435</v>
          </cell>
          <cell r="C106">
            <v>4.406731801125165</v>
          </cell>
        </row>
        <row r="107">
          <cell r="B107">
            <v>1310.0002373441644</v>
          </cell>
          <cell r="C107">
            <v>4.0895153078744997</v>
          </cell>
        </row>
        <row r="108">
          <cell r="B108">
            <v>1849.5546114337685</v>
          </cell>
          <cell r="C108">
            <v>3.9860367084277879</v>
          </cell>
          <cell r="M108">
            <v>0</v>
          </cell>
          <cell r="N108">
            <v>0</v>
          </cell>
          <cell r="O108">
            <v>0</v>
          </cell>
          <cell r="P108">
            <v>0</v>
          </cell>
        </row>
        <row r="109">
          <cell r="B109">
            <v>3194.3613879776781</v>
          </cell>
          <cell r="C109">
            <v>3.0104963532193683</v>
          </cell>
          <cell r="M109">
            <v>1000</v>
          </cell>
          <cell r="N109">
            <v>70732.31970730731</v>
          </cell>
          <cell r="O109">
            <v>91152.094667295285</v>
          </cell>
          <cell r="P109">
            <v>21608.542159125067</v>
          </cell>
        </row>
        <row r="110">
          <cell r="B110">
            <v>7445.5430315035746</v>
          </cell>
          <cell r="C110">
            <v>3.7705834579903579</v>
          </cell>
          <cell r="M110">
            <v>2000</v>
          </cell>
          <cell r="N110">
            <v>83269.442430150433</v>
          </cell>
          <cell r="O110">
            <v>167456.30036866909</v>
          </cell>
          <cell r="P110">
            <v>33672.105455217432</v>
          </cell>
        </row>
        <row r="111">
          <cell r="B111">
            <v>5445.4296820829422</v>
          </cell>
          <cell r="C111">
            <v>3.778681942439551</v>
          </cell>
          <cell r="M111">
            <v>3000</v>
          </cell>
          <cell r="N111">
            <v>73521.553562647474</v>
          </cell>
          <cell r="O111">
            <v>230726.56176070624</v>
          </cell>
          <cell r="P111">
            <v>39352.86369984776</v>
          </cell>
        </row>
        <row r="112">
          <cell r="B112">
            <v>3293.8666866555332</v>
          </cell>
          <cell r="C112">
            <v>4.0937752964231473</v>
          </cell>
          <cell r="M112">
            <v>4000</v>
          </cell>
          <cell r="N112">
            <v>57702.040567344076</v>
          </cell>
          <cell r="O112">
            <v>282579.83955464448</v>
          </cell>
          <cell r="P112">
            <v>40881.788529372505</v>
          </cell>
        </row>
        <row r="113">
          <cell r="B113">
            <v>3771.9483516616733</v>
          </cell>
          <cell r="C113">
            <v>4.0962437867147967</v>
          </cell>
          <cell r="M113">
            <v>5000</v>
          </cell>
          <cell r="N113">
            <v>42455.987278933724</v>
          </cell>
          <cell r="O113">
            <v>324456.16488100076</v>
          </cell>
          <cell r="P113">
            <v>39815.732489663111</v>
          </cell>
        </row>
        <row r="114">
          <cell r="B114">
            <v>4330.1909007160921</v>
          </cell>
          <cell r="C114">
            <v>4.1382742125594465</v>
          </cell>
          <cell r="M114">
            <v>6000</v>
          </cell>
          <cell r="N114">
            <v>29988.721448702679</v>
          </cell>
          <cell r="O114">
            <v>357636.73364452017</v>
          </cell>
          <cell r="P114">
            <v>37226.376493960044</v>
          </cell>
        </row>
        <row r="115">
          <cell r="B115">
            <v>3825.4755085320276</v>
          </cell>
          <cell r="C115">
            <v>4.5305715683427525</v>
          </cell>
          <cell r="M115">
            <v>7000</v>
          </cell>
          <cell r="N115">
            <v>20594.084938727225</v>
          </cell>
          <cell r="O115">
            <v>383260.22710949491</v>
          </cell>
          <cell r="P115">
            <v>33838.598259455757</v>
          </cell>
        </row>
        <row r="116">
          <cell r="B116">
            <v>5967.1604780371144</v>
          </cell>
          <cell r="C116">
            <v>4.4859083035140319</v>
          </cell>
          <cell r="M116">
            <v>8000</v>
          </cell>
          <cell r="N116">
            <v>13853.905034830024</v>
          </cell>
          <cell r="O116">
            <v>402337.52762012737</v>
          </cell>
          <cell r="P116">
            <v>30131.386815414495</v>
          </cell>
        </row>
        <row r="117">
          <cell r="B117">
            <v>4719.0829254946939</v>
          </cell>
          <cell r="C117">
            <v>4.5897174007466948</v>
          </cell>
          <cell r="M117">
            <v>9000</v>
          </cell>
          <cell r="N117">
            <v>9174.0792721576217</v>
          </cell>
          <cell r="O117">
            <v>415764.98261362314</v>
          </cell>
          <cell r="P117">
            <v>26411.097755931958</v>
          </cell>
        </row>
        <row r="118">
          <cell r="B118">
            <v>8457.0346633799963</v>
          </cell>
          <cell r="C118">
            <v>1.4658703542831304</v>
          </cell>
          <cell r="M118">
            <v>10000</v>
          </cell>
          <cell r="N118">
            <v>6000.0896412755174</v>
          </cell>
          <cell r="O118">
            <v>424336.35578134569</v>
          </cell>
          <cell r="P118">
            <v>22864.344374061653</v>
          </cell>
        </row>
        <row r="119">
          <cell r="B119">
            <v>15381.749340526963</v>
          </cell>
          <cell r="C119">
            <v>0.29780620828298343</v>
          </cell>
          <cell r="M119">
            <v>11000</v>
          </cell>
          <cell r="N119">
            <v>3884.974599519247</v>
          </cell>
          <cell r="O119">
            <v>428753.59124478104</v>
          </cell>
          <cell r="P119">
            <v>19595.946597974544</v>
          </cell>
        </row>
        <row r="120">
          <cell r="B120">
            <v>19050.079081799191</v>
          </cell>
          <cell r="C120">
            <v>-1.2155714288718615</v>
          </cell>
          <cell r="M120">
            <v>12000</v>
          </cell>
          <cell r="N120">
            <v>2494.6780411962131</v>
          </cell>
          <cell r="O120">
            <v>429636.50481912855</v>
          </cell>
          <cell r="P120">
            <v>16655.958020913735</v>
          </cell>
        </row>
        <row r="121">
          <cell r="B121">
            <v>13695.72891851918</v>
          </cell>
          <cell r="C121">
            <v>-1.3147993481294113</v>
          </cell>
          <cell r="M121">
            <v>13000</v>
          </cell>
          <cell r="N121">
            <v>1590.7955603520861</v>
          </cell>
          <cell r="O121">
            <v>427531.5057296016</v>
          </cell>
          <cell r="P121">
            <v>14058.744339202554</v>
          </cell>
        </row>
        <row r="122">
          <cell r="B122">
            <v>5912.0860084558408</v>
          </cell>
          <cell r="C122">
            <v>1.5517295461131813</v>
          </cell>
          <cell r="M122">
            <v>14000</v>
          </cell>
          <cell r="N122">
            <v>1008.4092328689565</v>
          </cell>
          <cell r="O122">
            <v>422919.44242529984</v>
          </cell>
          <cell r="P122">
            <v>11796.305899985309</v>
          </cell>
        </row>
        <row r="123">
          <cell r="B123">
            <v>577.6140204488072</v>
          </cell>
          <cell r="C123">
            <v>2.7076467994142894</v>
          </cell>
          <cell r="M123">
            <v>15000</v>
          </cell>
          <cell r="N123">
            <v>635.97170877483984</v>
          </cell>
          <cell r="O123">
            <v>416222.65731296805</v>
          </cell>
          <cell r="P123">
            <v>9847.4562245854868</v>
          </cell>
        </row>
        <row r="124">
          <cell r="B124">
            <v>297.8157361692115</v>
          </cell>
          <cell r="C124">
            <v>3.108386244382364</v>
          </cell>
          <cell r="M124">
            <v>16000</v>
          </cell>
          <cell r="N124">
            <v>399.30456919019997</v>
          </cell>
          <cell r="O124">
            <v>407811.32722634566</v>
          </cell>
          <cell r="P124">
            <v>8184.0371464974587</v>
          </cell>
        </row>
        <row r="125">
          <cell r="B125">
            <v>123.18179691128913</v>
          </cell>
          <cell r="C125">
            <v>3.0720172779758599</v>
          </cell>
          <cell r="M125">
            <v>17000</v>
          </cell>
          <cell r="N125">
            <v>249.73015012610333</v>
          </cell>
          <cell r="O125">
            <v>398009.15918174793</v>
          </cell>
          <cell r="P125">
            <v>6775.0318324465597</v>
          </cell>
        </row>
        <row r="126">
          <cell r="M126">
            <v>18000</v>
          </cell>
          <cell r="N126">
            <v>155.64397785027458</v>
          </cell>
          <cell r="O126">
            <v>387098.50437931652</v>
          </cell>
          <cell r="P126">
            <v>5589.2010663350184</v>
          </cell>
        </row>
        <row r="127">
          <cell r="M127">
            <v>19000</v>
          </cell>
          <cell r="N127">
            <v>96.705500568056266</v>
          </cell>
          <cell r="O127">
            <v>375324.94743047882</v>
          </cell>
          <cell r="P127">
            <v>4596.694472173589</v>
          </cell>
        </row>
        <row r="128">
          <cell r="M128">
            <v>20000</v>
          </cell>
          <cell r="N128">
            <v>59.919106923506675</v>
          </cell>
          <cell r="O128">
            <v>362901.42236952146</v>
          </cell>
          <cell r="P128">
            <v>3769.9608713862731</v>
          </cell>
        </row>
        <row r="141">
          <cell r="B141">
            <v>0</v>
          </cell>
          <cell r="C141">
            <v>0.1</v>
          </cell>
          <cell r="D141">
            <v>0.2</v>
          </cell>
          <cell r="E141">
            <v>0.3</v>
          </cell>
          <cell r="F141">
            <v>0.4</v>
          </cell>
          <cell r="G141">
            <v>0.5</v>
          </cell>
          <cell r="H141">
            <v>0.6</v>
          </cell>
          <cell r="I141">
            <v>0.7</v>
          </cell>
          <cell r="J141">
            <v>0.8</v>
          </cell>
          <cell r="K141">
            <v>0.9</v>
          </cell>
          <cell r="L141">
            <v>1</v>
          </cell>
          <cell r="M141">
            <v>1.1000000000000001</v>
          </cell>
          <cell r="N141">
            <v>1.2</v>
          </cell>
          <cell r="O141">
            <v>1.3</v>
          </cell>
          <cell r="P141">
            <v>1.4</v>
          </cell>
          <cell r="Q141">
            <v>1.5</v>
          </cell>
          <cell r="R141">
            <v>1.6</v>
          </cell>
          <cell r="S141">
            <v>1.7</v>
          </cell>
          <cell r="T141">
            <v>1.8</v>
          </cell>
        </row>
        <row r="151">
          <cell r="B151">
            <v>100</v>
          </cell>
          <cell r="C151">
            <v>74.090508528276828</v>
          </cell>
          <cell r="D151">
            <v>55.622553251608679</v>
          </cell>
          <cell r="E151">
            <v>42.286316453943883</v>
          </cell>
          <cell r="F151">
            <v>32.531231292725252</v>
          </cell>
          <cell r="G151">
            <v>25.305749664169895</v>
          </cell>
          <cell r="H151">
            <v>19.889070589917786</v>
          </cell>
          <cell r="I151">
            <v>15.781591204150159</v>
          </cell>
          <cell r="J151">
            <v>12.633060990912441</v>
          </cell>
          <cell r="K151">
            <v>10.195088224271302</v>
          </cell>
          <cell r="L151">
            <v>8.2894773561510018</v>
          </cell>
          <cell r="M151">
            <v>6.7869300196163165</v>
          </cell>
          <cell r="N151">
            <v>5.5925816305988283</v>
          </cell>
          <cell r="O151">
            <v>4.6360828546187367</v>
          </cell>
          <cell r="P151">
            <v>3.8647286170376112</v>
          </cell>
          <cell r="Q151">
            <v>3.2386489252238486</v>
          </cell>
          <cell r="R151">
            <v>2.7274076106583367</v>
          </cell>
          <cell r="S151">
            <v>2.3075717242952232</v>
          </cell>
          <cell r="T151">
            <v>1.9609567002305164</v>
          </cell>
        </row>
      </sheetData>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abaSPR"/>
      <sheetName val="SRR"/>
      <sheetName val="Sardine"/>
      <sheetName val="Example"/>
      <sheetName val="masaba"/>
      <sheetName val="Sukeso"/>
      <sheetName val="Graphs"/>
      <sheetName val="Sheet3"/>
      <sheetName val="MasabaStep3"/>
      <sheetName val="Graphs (E-BW)"/>
      <sheetName val="Graphs (E)"/>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abaSPR"/>
      <sheetName val="SRR"/>
      <sheetName val="Sardine"/>
      <sheetName val="Example"/>
      <sheetName val="masaba"/>
      <sheetName val="Sukeso"/>
      <sheetName val="Graphs"/>
      <sheetName val="Sheet3"/>
      <sheetName val="MasabaStep3"/>
      <sheetName val="Graphs (E-BW)"/>
      <sheetName val="Graphs (E)"/>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7200" tIns="7200" rIns="7200" bIns="720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7200" tIns="7200" rIns="7200" bIns="720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pageSetUpPr fitToPage="1"/>
  </sheetPr>
  <dimension ref="A1:J50"/>
  <sheetViews>
    <sheetView topLeftCell="A42" zoomScale="110" zoomScaleNormal="110" workbookViewId="0">
      <selection activeCell="D11" sqref="D11"/>
    </sheetView>
  </sheetViews>
  <sheetFormatPr defaultRowHeight="13.5"/>
  <cols>
    <col min="1" max="1" width="26.5" style="23" customWidth="1"/>
    <col min="2" max="2" width="50" style="24" customWidth="1"/>
    <col min="3" max="3" width="2" customWidth="1"/>
    <col min="4" max="4" width="50" style="98" customWidth="1"/>
    <col min="5" max="5" width="4.125" customWidth="1"/>
    <col min="6" max="6" width="3.625" customWidth="1"/>
    <col min="7" max="7" width="9.5" style="25" bestFit="1" customWidth="1"/>
    <col min="8" max="8" width="3.625" customWidth="1"/>
  </cols>
  <sheetData>
    <row r="1" spans="1:10" ht="31.5" customHeight="1">
      <c r="A1" s="10">
        <v>2703</v>
      </c>
      <c r="B1" s="11" t="s">
        <v>7</v>
      </c>
      <c r="C1" s="12"/>
      <c r="D1" s="42" t="s">
        <v>164</v>
      </c>
      <c r="E1" s="13"/>
      <c r="F1" s="13"/>
      <c r="G1" s="14"/>
      <c r="H1" s="13"/>
      <c r="I1" s="128" t="s">
        <v>211</v>
      </c>
      <c r="J1" s="128" t="s">
        <v>212</v>
      </c>
    </row>
    <row r="2" spans="1:10">
      <c r="A2" s="10"/>
      <c r="B2" s="15"/>
      <c r="C2" s="13"/>
      <c r="D2" s="96"/>
      <c r="E2" s="13"/>
      <c r="F2" s="13"/>
      <c r="G2" s="14"/>
      <c r="H2" s="13"/>
    </row>
    <row r="3" spans="1:10">
      <c r="A3" s="16" t="s">
        <v>8</v>
      </c>
      <c r="B3" s="97" t="s">
        <v>71</v>
      </c>
      <c r="C3" s="17"/>
      <c r="D3" s="97" t="s">
        <v>158</v>
      </c>
      <c r="E3" s="13"/>
      <c r="F3" s="13"/>
      <c r="G3" s="14" t="s">
        <v>9</v>
      </c>
      <c r="H3" s="13"/>
    </row>
    <row r="4" spans="1:10">
      <c r="A4" s="16" t="s">
        <v>10</v>
      </c>
      <c r="B4" s="132" t="s">
        <v>11</v>
      </c>
      <c r="C4" s="132"/>
      <c r="D4" s="132"/>
      <c r="E4" s="13"/>
      <c r="F4" s="13"/>
      <c r="G4" s="13"/>
      <c r="H4" s="13"/>
    </row>
    <row r="5" spans="1:10">
      <c r="A5" s="16" t="s">
        <v>12</v>
      </c>
      <c r="B5" s="133" t="s">
        <v>38</v>
      </c>
      <c r="C5" s="133"/>
      <c r="D5" s="133"/>
      <c r="E5" s="13"/>
      <c r="F5" s="13"/>
      <c r="G5" s="13"/>
      <c r="H5" s="13"/>
    </row>
    <row r="6" spans="1:10">
      <c r="A6" s="16" t="s">
        <v>13</v>
      </c>
      <c r="B6" s="132" t="s">
        <v>14</v>
      </c>
      <c r="C6" s="132"/>
      <c r="D6" s="132"/>
      <c r="E6" s="13"/>
      <c r="F6" s="13"/>
      <c r="G6" s="13"/>
      <c r="H6" s="13"/>
    </row>
    <row r="7" spans="1:10">
      <c r="A7" s="16" t="s">
        <v>15</v>
      </c>
      <c r="B7" s="132" t="s">
        <v>16</v>
      </c>
      <c r="C7" s="132"/>
      <c r="D7" s="132"/>
      <c r="E7" s="13"/>
      <c r="F7" s="13"/>
      <c r="G7" s="13"/>
      <c r="H7" s="13"/>
    </row>
    <row r="8" spans="1:10">
      <c r="A8" s="16" t="s">
        <v>58</v>
      </c>
      <c r="B8" s="80" t="s">
        <v>177</v>
      </c>
      <c r="C8" s="81"/>
      <c r="D8" s="82"/>
      <c r="E8" s="13"/>
      <c r="F8" s="13"/>
      <c r="G8" s="13"/>
      <c r="H8" s="13"/>
    </row>
    <row r="9" spans="1:10">
      <c r="A9" s="16"/>
      <c r="B9" s="18"/>
      <c r="C9" s="17"/>
      <c r="D9" s="96"/>
      <c r="E9" s="13"/>
      <c r="F9" s="13"/>
      <c r="G9" s="14"/>
      <c r="H9" s="13"/>
    </row>
    <row r="10" spans="1:10">
      <c r="A10" s="16" t="s">
        <v>17</v>
      </c>
      <c r="B10" s="220" t="s">
        <v>242</v>
      </c>
      <c r="C10" s="221"/>
      <c r="D10" s="222" t="s">
        <v>243</v>
      </c>
      <c r="E10" s="13"/>
      <c r="F10" s="13"/>
      <c r="G10" s="14"/>
      <c r="H10" s="13"/>
    </row>
    <row r="11" spans="1:10" ht="27.75" customHeight="1">
      <c r="A11" s="16" t="s">
        <v>18</v>
      </c>
      <c r="B11" s="41" t="s">
        <v>98</v>
      </c>
      <c r="C11" s="17"/>
      <c r="D11" s="41" t="s">
        <v>98</v>
      </c>
      <c r="E11" s="13">
        <f t="shared" ref="E11:E16" si="0">LEN(D11)</f>
        <v>4</v>
      </c>
      <c r="F11" s="13"/>
      <c r="G11" s="19" t="s">
        <v>182</v>
      </c>
      <c r="H11" s="13"/>
    </row>
    <row r="12" spans="1:10" ht="27.75" customHeight="1">
      <c r="A12" s="16" t="s">
        <v>19</v>
      </c>
      <c r="B12" s="41" t="s">
        <v>99</v>
      </c>
      <c r="C12" s="17"/>
      <c r="D12" s="41" t="s">
        <v>99</v>
      </c>
      <c r="E12" s="13">
        <f t="shared" si="0"/>
        <v>18</v>
      </c>
      <c r="F12" s="13"/>
      <c r="G12" s="19" t="s">
        <v>181</v>
      </c>
      <c r="H12" s="13"/>
    </row>
    <row r="13" spans="1:10" ht="27.75" customHeight="1">
      <c r="A13" s="16" t="s">
        <v>20</v>
      </c>
      <c r="B13" s="41" t="s">
        <v>100</v>
      </c>
      <c r="C13" s="17"/>
      <c r="D13" s="41" t="s">
        <v>100</v>
      </c>
      <c r="E13" s="13">
        <f t="shared" si="0"/>
        <v>39</v>
      </c>
      <c r="F13" s="13"/>
      <c r="G13" s="19" t="s">
        <v>181</v>
      </c>
      <c r="H13" s="13"/>
    </row>
    <row r="14" spans="1:10" ht="27.75" customHeight="1">
      <c r="A14" s="16" t="s">
        <v>39</v>
      </c>
      <c r="B14" s="41" t="s">
        <v>101</v>
      </c>
      <c r="C14" s="17"/>
      <c r="D14" s="41" t="s">
        <v>101</v>
      </c>
      <c r="E14" s="13">
        <f t="shared" si="0"/>
        <v>11</v>
      </c>
      <c r="F14" s="13"/>
      <c r="G14" s="19" t="s">
        <v>181</v>
      </c>
      <c r="H14" s="13"/>
    </row>
    <row r="15" spans="1:10" ht="27.75" customHeight="1">
      <c r="A15" s="16" t="s">
        <v>21</v>
      </c>
      <c r="B15" s="41" t="s">
        <v>157</v>
      </c>
      <c r="C15" s="17"/>
      <c r="D15" s="41" t="s">
        <v>178</v>
      </c>
      <c r="E15" s="13">
        <f t="shared" si="0"/>
        <v>31</v>
      </c>
      <c r="F15" s="13"/>
      <c r="G15" s="19" t="s">
        <v>181</v>
      </c>
      <c r="H15" s="13"/>
    </row>
    <row r="16" spans="1:10" ht="27.75" customHeight="1">
      <c r="A16" s="16" t="s">
        <v>22</v>
      </c>
      <c r="B16" s="41" t="s">
        <v>102</v>
      </c>
      <c r="C16" s="17"/>
      <c r="D16" s="41" t="s">
        <v>102</v>
      </c>
      <c r="E16" s="13">
        <f t="shared" si="0"/>
        <v>10</v>
      </c>
      <c r="F16" s="13"/>
      <c r="G16" s="19" t="s">
        <v>181</v>
      </c>
      <c r="H16" s="13"/>
    </row>
    <row r="17" spans="1:10" ht="27.75" customHeight="1">
      <c r="A17" s="16"/>
      <c r="B17" s="96"/>
      <c r="C17" s="17"/>
      <c r="D17" s="96"/>
      <c r="E17" s="13">
        <f>SUM(E11:E16)</f>
        <v>113</v>
      </c>
      <c r="F17" s="13"/>
      <c r="G17" s="14"/>
      <c r="H17" s="13"/>
    </row>
    <row r="18" spans="1:10" ht="81" customHeight="1">
      <c r="A18" s="20" t="s">
        <v>23</v>
      </c>
      <c r="B18" s="43" t="s">
        <v>103</v>
      </c>
      <c r="C18" s="17"/>
      <c r="D18" s="43" t="s">
        <v>103</v>
      </c>
      <c r="E18" s="13">
        <f>LEN(D18)</f>
        <v>143</v>
      </c>
      <c r="F18" s="13"/>
      <c r="G18" s="19" t="s">
        <v>182</v>
      </c>
      <c r="H18" s="13"/>
    </row>
    <row r="19" spans="1:10">
      <c r="A19" s="16"/>
      <c r="B19" s="96"/>
      <c r="C19" s="17"/>
      <c r="D19" s="96"/>
      <c r="E19" s="13"/>
      <c r="F19" s="13"/>
      <c r="G19" s="14"/>
      <c r="H19" s="13"/>
    </row>
    <row r="20" spans="1:10" ht="75.75" customHeight="1">
      <c r="A20" s="20" t="s">
        <v>24</v>
      </c>
      <c r="B20" s="43" t="s">
        <v>159</v>
      </c>
      <c r="C20" s="17"/>
      <c r="D20" s="43" t="s">
        <v>179</v>
      </c>
      <c r="E20" s="13">
        <f>LEN(D20)</f>
        <v>167</v>
      </c>
      <c r="F20" s="13"/>
      <c r="G20" s="19" t="s">
        <v>182</v>
      </c>
      <c r="H20" s="13"/>
    </row>
    <row r="21" spans="1:10">
      <c r="A21" s="16"/>
      <c r="B21" s="96"/>
      <c r="C21" s="17"/>
      <c r="D21" s="96"/>
      <c r="E21" s="13"/>
      <c r="F21" s="13"/>
      <c r="G21" s="14"/>
      <c r="H21" s="13"/>
    </row>
    <row r="22" spans="1:10" ht="105.75" customHeight="1">
      <c r="A22" s="20" t="s">
        <v>25</v>
      </c>
      <c r="B22" s="43" t="s">
        <v>63</v>
      </c>
      <c r="C22" s="17"/>
      <c r="D22" s="43" t="s">
        <v>210</v>
      </c>
      <c r="E22" s="13">
        <f>LEN(D22)</f>
        <v>88</v>
      </c>
      <c r="F22" s="13"/>
      <c r="G22" s="19" t="s">
        <v>182</v>
      </c>
      <c r="H22" s="13"/>
    </row>
    <row r="23" spans="1:10">
      <c r="A23" s="16"/>
      <c r="B23" s="96"/>
      <c r="C23" s="17"/>
      <c r="D23" s="96"/>
      <c r="E23" s="13"/>
      <c r="F23" s="13"/>
      <c r="G23" s="14"/>
      <c r="H23" s="13"/>
    </row>
    <row r="24" spans="1:10" ht="108.75" customHeight="1">
      <c r="A24" s="20" t="s">
        <v>26</v>
      </c>
      <c r="B24" s="43" t="s">
        <v>160</v>
      </c>
      <c r="C24" s="17"/>
      <c r="D24" s="121" t="s">
        <v>229</v>
      </c>
      <c r="E24" s="13">
        <f>LEN(D24)</f>
        <v>290</v>
      </c>
      <c r="F24" s="13"/>
      <c r="G24" s="131">
        <v>42219</v>
      </c>
      <c r="H24" s="13"/>
      <c r="I24" s="122" t="s">
        <v>213</v>
      </c>
      <c r="J24" t="s">
        <v>214</v>
      </c>
    </row>
    <row r="25" spans="1:10">
      <c r="A25" s="16"/>
      <c r="B25" s="96"/>
      <c r="C25" s="17"/>
      <c r="D25" s="96"/>
      <c r="E25" s="13"/>
      <c r="F25" s="13"/>
      <c r="G25" s="14"/>
      <c r="H25" s="13"/>
    </row>
    <row r="26" spans="1:10" ht="28.5" customHeight="1">
      <c r="A26" s="16" t="s">
        <v>27</v>
      </c>
      <c r="B26" s="43" t="s">
        <v>104</v>
      </c>
      <c r="C26" s="17"/>
      <c r="D26" s="43" t="s">
        <v>104</v>
      </c>
      <c r="E26" s="13"/>
      <c r="F26" s="13"/>
      <c r="G26" s="19" t="s">
        <v>182</v>
      </c>
      <c r="H26" s="13"/>
    </row>
    <row r="27" spans="1:10" ht="21" customHeight="1">
      <c r="A27" s="16"/>
      <c r="B27" s="26"/>
      <c r="C27" s="17"/>
      <c r="D27" s="26"/>
      <c r="E27" s="13"/>
      <c r="F27" s="13"/>
      <c r="G27" s="21"/>
      <c r="H27" s="13"/>
    </row>
    <row r="28" spans="1:10" ht="28.5" customHeight="1">
      <c r="A28" s="16" t="s">
        <v>50</v>
      </c>
      <c r="B28" s="43" t="s">
        <v>105</v>
      </c>
      <c r="C28" s="17"/>
      <c r="D28" s="43" t="s">
        <v>105</v>
      </c>
      <c r="E28" s="13"/>
      <c r="F28" s="13"/>
      <c r="G28" s="19" t="s">
        <v>182</v>
      </c>
      <c r="H28" s="13"/>
    </row>
    <row r="29" spans="1:10">
      <c r="A29" s="16"/>
      <c r="B29" s="96"/>
      <c r="C29" s="17"/>
      <c r="D29" s="96"/>
      <c r="E29" s="13"/>
      <c r="F29" s="13"/>
      <c r="G29" s="14"/>
      <c r="H29" s="13"/>
    </row>
    <row r="30" spans="1:10" ht="93" customHeight="1">
      <c r="A30" s="20" t="s">
        <v>28</v>
      </c>
      <c r="B30" s="43" t="s">
        <v>161</v>
      </c>
      <c r="C30" s="17"/>
      <c r="D30" s="121" t="s">
        <v>230</v>
      </c>
      <c r="E30" s="13">
        <f>LEN(D30)</f>
        <v>222</v>
      </c>
      <c r="F30" s="13"/>
      <c r="G30" s="131">
        <v>42219</v>
      </c>
      <c r="H30" s="13"/>
      <c r="I30" s="123">
        <v>0.2</v>
      </c>
      <c r="J30" s="124">
        <v>0.3</v>
      </c>
    </row>
    <row r="31" spans="1:10">
      <c r="A31" s="16"/>
      <c r="B31" s="96"/>
      <c r="C31" s="17"/>
      <c r="D31" s="96"/>
      <c r="E31" s="13"/>
      <c r="F31" s="13"/>
      <c r="G31" s="14"/>
      <c r="H31" s="13"/>
    </row>
    <row r="32" spans="1:10" ht="23.25" customHeight="1">
      <c r="A32" s="16" t="s">
        <v>29</v>
      </c>
      <c r="B32" s="43" t="s">
        <v>106</v>
      </c>
      <c r="C32" s="17"/>
      <c r="D32" s="121" t="s">
        <v>231</v>
      </c>
      <c r="E32" s="13">
        <f>LEN(D32)</f>
        <v>16</v>
      </c>
      <c r="F32" s="13"/>
      <c r="G32" s="131">
        <v>42219</v>
      </c>
      <c r="H32" s="13"/>
      <c r="J32" t="s">
        <v>215</v>
      </c>
    </row>
    <row r="33" spans="1:10" ht="37.5" customHeight="1">
      <c r="A33" s="16"/>
      <c r="B33" s="43" t="s">
        <v>107</v>
      </c>
      <c r="C33" s="17"/>
      <c r="D33" s="121" t="s">
        <v>232</v>
      </c>
      <c r="E33" s="13">
        <f>LEN(D33)</f>
        <v>45</v>
      </c>
      <c r="F33" s="13"/>
      <c r="G33" s="131">
        <v>42219</v>
      </c>
      <c r="H33" s="13"/>
      <c r="J33" t="s">
        <v>215</v>
      </c>
    </row>
    <row r="34" spans="1:10" ht="24" customHeight="1">
      <c r="A34" s="16"/>
      <c r="B34" s="43" t="s">
        <v>108</v>
      </c>
      <c r="C34" s="17"/>
      <c r="D34" s="121" t="s">
        <v>233</v>
      </c>
      <c r="E34" s="13">
        <f>LEN(D34)</f>
        <v>31</v>
      </c>
      <c r="F34" s="13"/>
      <c r="G34" s="131">
        <v>42219</v>
      </c>
      <c r="H34" s="13"/>
      <c r="J34" t="s">
        <v>215</v>
      </c>
    </row>
    <row r="35" spans="1:10" ht="23.25" customHeight="1">
      <c r="A35" s="16"/>
      <c r="B35" s="43" t="s">
        <v>109</v>
      </c>
      <c r="C35" s="17"/>
      <c r="D35" s="121" t="s">
        <v>234</v>
      </c>
      <c r="E35" s="13">
        <f>LEN(D35)</f>
        <v>19</v>
      </c>
      <c r="F35" s="13"/>
      <c r="G35" s="131">
        <v>42219</v>
      </c>
      <c r="H35" s="13"/>
      <c r="J35" t="s">
        <v>215</v>
      </c>
    </row>
    <row r="36" spans="1:10" ht="23.25" customHeight="1">
      <c r="A36" s="16"/>
      <c r="B36" s="43"/>
      <c r="C36" s="17"/>
      <c r="D36" s="43"/>
      <c r="E36" s="13">
        <f>LEN(D36)</f>
        <v>0</v>
      </c>
      <c r="F36" s="13"/>
      <c r="G36" s="19"/>
      <c r="H36" s="13"/>
    </row>
    <row r="37" spans="1:10">
      <c r="A37" s="16"/>
      <c r="B37" s="96"/>
      <c r="C37" s="17"/>
      <c r="D37" s="96"/>
      <c r="E37" s="13">
        <f>SUM(E32:E36)</f>
        <v>111</v>
      </c>
      <c r="F37" s="13"/>
      <c r="G37" s="14"/>
      <c r="H37" s="13"/>
    </row>
    <row r="38" spans="1:10" ht="40.5" customHeight="1">
      <c r="A38" s="16" t="s">
        <v>30</v>
      </c>
      <c r="B38" s="43" t="s">
        <v>162</v>
      </c>
      <c r="C38" s="17"/>
      <c r="D38" s="121" t="s">
        <v>235</v>
      </c>
      <c r="E38" s="13">
        <f>LEN(D38)</f>
        <v>87</v>
      </c>
      <c r="F38" s="13"/>
      <c r="G38" s="131">
        <v>42219</v>
      </c>
      <c r="H38" s="13"/>
      <c r="J38" t="s">
        <v>215</v>
      </c>
    </row>
    <row r="39" spans="1:10" ht="30.75" customHeight="1">
      <c r="A39" s="16"/>
      <c r="B39" s="43" t="s">
        <v>115</v>
      </c>
      <c r="C39" s="17"/>
      <c r="D39" s="121" t="s">
        <v>236</v>
      </c>
      <c r="E39" s="13">
        <f>LEN(D39)</f>
        <v>37</v>
      </c>
      <c r="F39" s="13"/>
      <c r="G39" s="131">
        <v>42219</v>
      </c>
      <c r="H39" s="13"/>
      <c r="I39" s="95"/>
      <c r="J39" t="s">
        <v>215</v>
      </c>
    </row>
    <row r="40" spans="1:10" ht="27" customHeight="1">
      <c r="A40" s="16"/>
      <c r="B40" s="43"/>
      <c r="C40" s="17"/>
      <c r="D40" s="43"/>
      <c r="E40" s="13">
        <f>LEN(D40)</f>
        <v>0</v>
      </c>
      <c r="F40" s="13"/>
      <c r="G40" s="19"/>
      <c r="H40" s="13"/>
    </row>
    <row r="41" spans="1:10" ht="27" customHeight="1">
      <c r="A41" s="16"/>
      <c r="B41" s="62"/>
      <c r="C41" s="17"/>
      <c r="D41" s="62"/>
      <c r="E41" s="13">
        <f>LEN(D41)</f>
        <v>0</v>
      </c>
      <c r="F41" s="13"/>
      <c r="G41" s="19"/>
      <c r="H41" s="13"/>
    </row>
    <row r="42" spans="1:10">
      <c r="A42" s="16"/>
      <c r="B42" s="96"/>
      <c r="C42" s="17"/>
      <c r="D42" s="96"/>
      <c r="E42" s="13">
        <f>SUM(E38:E41)</f>
        <v>124</v>
      </c>
      <c r="F42" s="13"/>
      <c r="G42" s="14"/>
      <c r="H42" s="13"/>
    </row>
    <row r="43" spans="1:10" ht="24">
      <c r="A43" s="16" t="s">
        <v>59</v>
      </c>
      <c r="B43" s="54" t="s">
        <v>68</v>
      </c>
      <c r="C43" s="17"/>
      <c r="D43" s="126" t="s">
        <v>237</v>
      </c>
      <c r="E43" s="13"/>
      <c r="F43" s="13"/>
      <c r="G43" s="131">
        <v>42219</v>
      </c>
      <c r="H43" s="13"/>
      <c r="I43" t="s">
        <v>218</v>
      </c>
      <c r="J43" t="s">
        <v>219</v>
      </c>
    </row>
    <row r="44" spans="1:10" ht="55.5" customHeight="1">
      <c r="A44" s="55"/>
      <c r="B44" s="43" t="s">
        <v>110</v>
      </c>
      <c r="C44" s="17"/>
      <c r="D44" s="43" t="s">
        <v>180</v>
      </c>
      <c r="E44" s="13">
        <f>LEN(D44)</f>
        <v>82</v>
      </c>
      <c r="F44" s="13"/>
      <c r="G44" s="19" t="s">
        <v>182</v>
      </c>
      <c r="H44" s="13"/>
    </row>
    <row r="45" spans="1:10" ht="25.5" customHeight="1">
      <c r="A45" s="16"/>
      <c r="B45" s="96"/>
      <c r="C45" s="17"/>
      <c r="D45" s="96"/>
      <c r="E45" s="13"/>
      <c r="F45" s="13"/>
      <c r="G45" s="22"/>
      <c r="H45" s="13"/>
    </row>
    <row r="46" spans="1:10" ht="15.75" customHeight="1">
      <c r="A46" s="16"/>
      <c r="B46" s="54" t="s">
        <v>70</v>
      </c>
      <c r="C46" s="17"/>
      <c r="D46" s="54" t="s">
        <v>70</v>
      </c>
      <c r="E46" s="13"/>
      <c r="F46" s="13"/>
      <c r="G46" s="19"/>
      <c r="H46" s="13"/>
    </row>
    <row r="47" spans="1:10" ht="80.25" customHeight="1">
      <c r="A47" s="56"/>
      <c r="B47" s="43" t="s">
        <v>116</v>
      </c>
      <c r="C47" s="17"/>
      <c r="D47" s="121" t="s">
        <v>238</v>
      </c>
      <c r="E47" s="13">
        <f>LEN(D47)</f>
        <v>202</v>
      </c>
      <c r="F47" s="13"/>
      <c r="G47" s="131">
        <v>42219</v>
      </c>
      <c r="H47" s="13"/>
      <c r="I47" s="125" t="s">
        <v>220</v>
      </c>
      <c r="J47" s="122" t="s">
        <v>221</v>
      </c>
    </row>
    <row r="48" spans="1:10" ht="30" customHeight="1">
      <c r="A48" s="16"/>
      <c r="B48" s="96"/>
      <c r="C48" s="17"/>
      <c r="D48" s="96"/>
      <c r="E48" s="13">
        <f>SUM(E44:E47)</f>
        <v>284</v>
      </c>
      <c r="F48" s="13"/>
      <c r="G48" s="14"/>
      <c r="H48" s="13"/>
    </row>
    <row r="49" spans="1:8" ht="27">
      <c r="A49" s="16" t="s">
        <v>31</v>
      </c>
      <c r="B49" s="54"/>
      <c r="C49" s="17"/>
      <c r="D49" s="54"/>
      <c r="E49" s="13">
        <f>LEN(D49)</f>
        <v>0</v>
      </c>
      <c r="F49" s="13"/>
      <c r="G49" s="19"/>
      <c r="H49" s="13"/>
    </row>
    <row r="50" spans="1:8" ht="19.5" customHeight="1">
      <c r="A50" s="16"/>
      <c r="B50" s="18"/>
      <c r="C50" s="17"/>
      <c r="D50" s="96"/>
      <c r="E50" s="13"/>
      <c r="F50" s="13"/>
      <c r="G50" s="14"/>
      <c r="H50" s="13"/>
    </row>
  </sheetData>
  <mergeCells count="4">
    <mergeCell ref="B4:D4"/>
    <mergeCell ref="B5:D5"/>
    <mergeCell ref="B6:D6"/>
    <mergeCell ref="B7:D7"/>
  </mergeCells>
  <phoneticPr fontId="7"/>
  <pageMargins left="0.78700000000000003" right="0.78700000000000003" top="0.98399999999999999" bottom="0.98399999999999999" header="0.51200000000000001" footer="0.51200000000000001"/>
  <pageSetup paperSize="9" scale="96" fitToHeight="3"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55"/>
  <sheetViews>
    <sheetView topLeftCell="A23" zoomScaleNormal="100" workbookViewId="0">
      <selection activeCell="AC19" sqref="AC19"/>
    </sheetView>
  </sheetViews>
  <sheetFormatPr defaultColWidth="6" defaultRowHeight="10.5"/>
  <cols>
    <col min="1" max="1" width="11.5" style="67" customWidth="1"/>
    <col min="2" max="2" width="6" style="67" customWidth="1"/>
    <col min="3" max="6" width="4.75" style="67" customWidth="1"/>
    <col min="7" max="7" width="4.875" style="67" customWidth="1"/>
    <col min="8" max="25" width="4.75" style="67" customWidth="1"/>
    <col min="26" max="30" width="6" style="68"/>
    <col min="31" max="52" width="3.75" style="68" customWidth="1"/>
    <col min="53" max="16384" width="6" style="68"/>
  </cols>
  <sheetData>
    <row r="1" spans="1:30" ht="13.5">
      <c r="A1" s="63" t="s">
        <v>49</v>
      </c>
      <c r="C1" s="67" t="s">
        <v>46</v>
      </c>
      <c r="M1"/>
      <c r="O1" s="67" t="s">
        <v>47</v>
      </c>
    </row>
    <row r="2" spans="1:30" ht="13.5">
      <c r="A2" s="74"/>
      <c r="B2" s="74"/>
      <c r="C2" s="74">
        <v>2014</v>
      </c>
      <c r="D2" s="74">
        <v>2015</v>
      </c>
      <c r="E2" s="74">
        <v>2016</v>
      </c>
      <c r="F2" s="74">
        <v>2017</v>
      </c>
      <c r="G2" s="74">
        <v>2018</v>
      </c>
      <c r="H2" s="74">
        <v>2019</v>
      </c>
      <c r="I2" s="74">
        <v>2020</v>
      </c>
      <c r="J2" s="74">
        <v>2021</v>
      </c>
      <c r="K2" s="74">
        <v>2022</v>
      </c>
      <c r="L2" s="74">
        <v>2023</v>
      </c>
      <c r="M2"/>
      <c r="N2" s="74"/>
      <c r="O2" s="74">
        <v>2014</v>
      </c>
      <c r="P2" s="74">
        <v>2015</v>
      </c>
      <c r="Q2" s="74">
        <v>2016</v>
      </c>
      <c r="R2" s="74">
        <v>2017</v>
      </c>
      <c r="S2" s="74">
        <v>2018</v>
      </c>
      <c r="T2" s="74">
        <v>2019</v>
      </c>
      <c r="U2" s="74">
        <v>2020</v>
      </c>
      <c r="V2" s="74">
        <v>2021</v>
      </c>
      <c r="W2" s="74">
        <v>2022</v>
      </c>
      <c r="X2" s="74">
        <v>2023</v>
      </c>
      <c r="Y2" s="74"/>
    </row>
    <row r="3" spans="1:30" ht="13.5">
      <c r="A3" s="74" t="s">
        <v>208</v>
      </c>
      <c r="B3" s="74" t="s">
        <v>60</v>
      </c>
      <c r="C3" s="129">
        <v>34.849336445384637</v>
      </c>
      <c r="D3" s="74">
        <v>26.624097649430709</v>
      </c>
      <c r="E3" s="74">
        <v>28.316870745327986</v>
      </c>
      <c r="F3" s="74">
        <v>50.255489392825687</v>
      </c>
      <c r="G3" s="74">
        <v>84.86958590376392</v>
      </c>
      <c r="H3" s="74">
        <v>127.00023993740852</v>
      </c>
      <c r="I3" s="74">
        <v>154.32388648796714</v>
      </c>
      <c r="J3" s="74">
        <v>169.90408406261855</v>
      </c>
      <c r="K3" s="74">
        <v>176.62002821525496</v>
      </c>
      <c r="L3" s="74">
        <v>177.57080214917406</v>
      </c>
      <c r="M3"/>
      <c r="N3" s="74"/>
      <c r="O3" s="129">
        <v>23.819202700000002</v>
      </c>
      <c r="P3" s="74">
        <v>21.829291420953638</v>
      </c>
      <c r="Q3" s="74">
        <v>19.052322887963971</v>
      </c>
      <c r="R3" s="74">
        <v>32.300057576267683</v>
      </c>
      <c r="S3" s="74">
        <v>50.156638083843049</v>
      </c>
      <c r="T3" s="74">
        <v>65.583100003674346</v>
      </c>
      <c r="U3" s="74">
        <v>74.630376133171723</v>
      </c>
      <c r="V3" s="74">
        <v>80.540997780645725</v>
      </c>
      <c r="W3" s="74">
        <v>82.617919207964619</v>
      </c>
      <c r="X3" s="74">
        <v>82.864057541104543</v>
      </c>
      <c r="Y3" s="74"/>
      <c r="Z3" s="69"/>
      <c r="AA3" s="69"/>
      <c r="AB3" s="69"/>
      <c r="AC3" s="69"/>
      <c r="AD3" s="69"/>
    </row>
    <row r="4" spans="1:30" ht="13.5">
      <c r="A4" s="74"/>
      <c r="B4" s="74" t="s">
        <v>48</v>
      </c>
      <c r="C4" s="129">
        <v>34.84933644538512</v>
      </c>
      <c r="D4" s="74">
        <v>26.624097649430272</v>
      </c>
      <c r="E4" s="74">
        <v>28.316870745328615</v>
      </c>
      <c r="F4" s="74">
        <v>44.83107521178956</v>
      </c>
      <c r="G4" s="74">
        <v>67.060973650990334</v>
      </c>
      <c r="H4" s="74">
        <v>97.349777857418545</v>
      </c>
      <c r="I4" s="74">
        <v>124.61107962736318</v>
      </c>
      <c r="J4" s="74">
        <v>139.21684938557266</v>
      </c>
      <c r="K4" s="74">
        <v>144.91231299837025</v>
      </c>
      <c r="L4" s="74">
        <v>147.29671450220067</v>
      </c>
      <c r="M4"/>
      <c r="N4" s="74"/>
      <c r="O4" s="129">
        <v>23.819202700000222</v>
      </c>
      <c r="P4" s="74">
        <v>21.82929142095346</v>
      </c>
      <c r="Q4" s="74">
        <v>17.415418528639123</v>
      </c>
      <c r="R4" s="74">
        <v>26.677145900312375</v>
      </c>
      <c r="S4" s="74">
        <v>39.062950865641206</v>
      </c>
      <c r="T4" s="74">
        <v>51.927959203942017</v>
      </c>
      <c r="U4" s="74">
        <v>61.576019677663623</v>
      </c>
      <c r="V4" s="74">
        <v>66.62257214062511</v>
      </c>
      <c r="W4" s="74">
        <v>68.661291785342812</v>
      </c>
      <c r="X4" s="74">
        <v>69.488841097459101</v>
      </c>
      <c r="Y4" s="74"/>
      <c r="Z4" s="69"/>
      <c r="AA4" s="69"/>
      <c r="AB4" s="69"/>
      <c r="AC4" s="69"/>
      <c r="AD4" s="69"/>
    </row>
    <row r="5" spans="1:30" ht="13.5">
      <c r="A5" s="74"/>
      <c r="B5" s="74" t="s">
        <v>61</v>
      </c>
      <c r="C5" s="129">
        <v>34.849336445384637</v>
      </c>
      <c r="D5" s="74">
        <v>26.624097649430709</v>
      </c>
      <c r="E5" s="74">
        <v>28.316870745327986</v>
      </c>
      <c r="F5" s="74">
        <v>39.601812981501283</v>
      </c>
      <c r="G5" s="74">
        <v>52.22580316852406</v>
      </c>
      <c r="H5" s="74">
        <v>72.844284291831968</v>
      </c>
      <c r="I5" s="74">
        <v>96.569191030223067</v>
      </c>
      <c r="J5" s="74">
        <v>112.24099527346553</v>
      </c>
      <c r="K5" s="74">
        <v>117.82318896730403</v>
      </c>
      <c r="L5" s="74">
        <v>120.09809016071728</v>
      </c>
      <c r="M5"/>
      <c r="N5" s="74"/>
      <c r="O5" s="129">
        <v>23.819202700000002</v>
      </c>
      <c r="P5" s="74">
        <v>21.829291420953638</v>
      </c>
      <c r="Q5" s="74">
        <v>15.837404414094419</v>
      </c>
      <c r="R5" s="74">
        <v>21.948256567065947</v>
      </c>
      <c r="S5" s="74">
        <v>30.073994573472064</v>
      </c>
      <c r="T5" s="74">
        <v>40.662799046876252</v>
      </c>
      <c r="U5" s="74">
        <v>49.747792840635014</v>
      </c>
      <c r="V5" s="74">
        <v>55.056938507513401</v>
      </c>
      <c r="W5" s="74">
        <v>56.961808992829717</v>
      </c>
      <c r="X5" s="74">
        <v>57.640365831059519</v>
      </c>
      <c r="Y5" s="74"/>
      <c r="Z5" s="69"/>
      <c r="AA5" s="69"/>
      <c r="AB5" s="69"/>
      <c r="AC5" s="69"/>
      <c r="AD5" s="69"/>
    </row>
    <row r="6" spans="1:30" ht="13.5">
      <c r="A6" s="74" t="s">
        <v>209</v>
      </c>
      <c r="B6" s="74" t="s">
        <v>66</v>
      </c>
      <c r="C6" s="129">
        <v>34.849336445384637</v>
      </c>
      <c r="D6" s="74">
        <v>26.624097649430709</v>
      </c>
      <c r="E6" s="74">
        <v>28.316870745327986</v>
      </c>
      <c r="F6" s="74">
        <v>54.428597833984178</v>
      </c>
      <c r="G6" s="74">
        <v>98.890950066322489</v>
      </c>
      <c r="H6" s="74">
        <v>152.65699002683206</v>
      </c>
      <c r="I6" s="74">
        <v>185.8815253394645</v>
      </c>
      <c r="J6" s="74">
        <v>204.21634425518812</v>
      </c>
      <c r="K6" s="74">
        <v>211.92171759713872</v>
      </c>
      <c r="L6" s="74">
        <v>214.58403223403482</v>
      </c>
      <c r="M6"/>
      <c r="N6" s="74"/>
      <c r="O6" s="130">
        <v>23.819202700000002</v>
      </c>
      <c r="P6" s="74">
        <v>21.829291420953638</v>
      </c>
      <c r="Q6" s="74">
        <v>15.864526291524959</v>
      </c>
      <c r="R6" s="74">
        <v>28.983082050336215</v>
      </c>
      <c r="S6" s="74">
        <v>46.510381617041091</v>
      </c>
      <c r="T6" s="74">
        <v>62.539275910402957</v>
      </c>
      <c r="U6" s="74">
        <v>71.751156736557064</v>
      </c>
      <c r="V6" s="74">
        <v>77.669061820667324</v>
      </c>
      <c r="W6" s="74">
        <v>80.032191998941641</v>
      </c>
      <c r="X6" s="74">
        <v>79.714450550261958</v>
      </c>
      <c r="Y6" s="74"/>
      <c r="Z6" s="69"/>
      <c r="AA6" s="69"/>
      <c r="AB6" s="69"/>
      <c r="AC6" s="69"/>
      <c r="AD6" s="69"/>
    </row>
    <row r="7" spans="1:30" ht="13.5">
      <c r="A7" s="74"/>
      <c r="B7" s="74" t="s">
        <v>48</v>
      </c>
      <c r="C7" s="129">
        <v>34.84933644538512</v>
      </c>
      <c r="D7" s="74">
        <v>26.624097649430272</v>
      </c>
      <c r="E7" s="74">
        <v>28.316870745328615</v>
      </c>
      <c r="F7" s="74">
        <v>48.717439096109857</v>
      </c>
      <c r="G7" s="74">
        <v>78.381566547533481</v>
      </c>
      <c r="H7" s="74">
        <v>118.41902293678275</v>
      </c>
      <c r="I7" s="74">
        <v>152.20716303934714</v>
      </c>
      <c r="J7" s="74">
        <v>168.9162872615762</v>
      </c>
      <c r="K7" s="74">
        <v>175.34277243278703</v>
      </c>
      <c r="L7" s="74">
        <v>178.27913692469085</v>
      </c>
      <c r="M7"/>
      <c r="N7" s="74"/>
      <c r="O7" s="130">
        <v>23.819202700000222</v>
      </c>
      <c r="P7" s="74">
        <v>21.82929142095346</v>
      </c>
      <c r="Q7" s="74">
        <v>14.522171771461752</v>
      </c>
      <c r="R7" s="74">
        <v>24.058375701912393</v>
      </c>
      <c r="S7" s="74">
        <v>36.966659839960876</v>
      </c>
      <c r="T7" s="74">
        <v>50.170462834446404</v>
      </c>
      <c r="U7" s="74">
        <v>59.854817445686074</v>
      </c>
      <c r="V7" s="74">
        <v>64.705389528005938</v>
      </c>
      <c r="W7" s="74">
        <v>66.636848040488545</v>
      </c>
      <c r="X7" s="74">
        <v>67.493918128355389</v>
      </c>
      <c r="Y7" s="74"/>
      <c r="Z7" s="69"/>
      <c r="AA7" s="69"/>
      <c r="AB7" s="69"/>
      <c r="AC7" s="69"/>
      <c r="AD7" s="69"/>
    </row>
    <row r="8" spans="1:30" ht="13.5">
      <c r="A8" s="74"/>
      <c r="B8" s="74" t="s">
        <v>67</v>
      </c>
      <c r="C8" s="129">
        <v>34.849336445384637</v>
      </c>
      <c r="D8" s="74">
        <v>26.624097649430709</v>
      </c>
      <c r="E8" s="74">
        <v>28.316870745327986</v>
      </c>
      <c r="F8" s="74">
        <v>43.211748401701783</v>
      </c>
      <c r="G8" s="74">
        <v>61.453753851048717</v>
      </c>
      <c r="H8" s="74">
        <v>91.832364995598297</v>
      </c>
      <c r="I8" s="74">
        <v>121.21815641138365</v>
      </c>
      <c r="J8" s="74">
        <v>137.17041884940957</v>
      </c>
      <c r="K8" s="74">
        <v>143.74672574222436</v>
      </c>
      <c r="L8" s="74">
        <v>146.2886784662939</v>
      </c>
      <c r="M8"/>
      <c r="N8" s="74"/>
      <c r="O8" s="130">
        <v>23.819202700000002</v>
      </c>
      <c r="P8" s="74">
        <v>21.829291420953638</v>
      </c>
      <c r="Q8" s="74">
        <v>13.228110595977702</v>
      </c>
      <c r="R8" s="74">
        <v>19.896304846143781</v>
      </c>
      <c r="S8" s="74">
        <v>29.378067375669783</v>
      </c>
      <c r="T8" s="74">
        <v>40.147547322417864</v>
      </c>
      <c r="U8" s="74">
        <v>49.060997553411049</v>
      </c>
      <c r="V8" s="74">
        <v>53.945655265107597</v>
      </c>
      <c r="W8" s="74">
        <v>55.548678324216382</v>
      </c>
      <c r="X8" s="74">
        <v>56.319216418522913</v>
      </c>
      <c r="Y8" s="74"/>
      <c r="Z8" s="69"/>
      <c r="AA8" s="69"/>
      <c r="AB8" s="69"/>
      <c r="AC8" s="69"/>
      <c r="AD8" s="69"/>
    </row>
    <row r="9" spans="1:30" ht="13.5">
      <c r="A9" s="74" t="s">
        <v>111</v>
      </c>
      <c r="B9" s="74" t="s">
        <v>66</v>
      </c>
      <c r="C9" s="129">
        <v>34.849336445384637</v>
      </c>
      <c r="D9" s="74">
        <v>26.624097649430709</v>
      </c>
      <c r="E9" s="74">
        <v>28.316870745327986</v>
      </c>
      <c r="F9" s="74">
        <v>39.433823995841742</v>
      </c>
      <c r="G9" s="74">
        <v>53.288744271450504</v>
      </c>
      <c r="H9" s="74">
        <v>68.682433191592821</v>
      </c>
      <c r="I9" s="74">
        <v>82.479093642352865</v>
      </c>
      <c r="J9" s="74">
        <v>92.337909359096201</v>
      </c>
      <c r="K9" s="74">
        <v>98.133897984358939</v>
      </c>
      <c r="L9" s="74">
        <v>102.23156881678173</v>
      </c>
      <c r="M9"/>
      <c r="N9" s="74"/>
      <c r="O9" s="129">
        <v>23.819202700000002</v>
      </c>
      <c r="P9" s="74">
        <v>21.829291420953638</v>
      </c>
      <c r="Q9" s="74">
        <v>27.370669730633253</v>
      </c>
      <c r="R9" s="74">
        <v>36.878316674058546</v>
      </c>
      <c r="S9" s="74">
        <v>48.357771334212451</v>
      </c>
      <c r="T9" s="74">
        <v>59.278047259137708</v>
      </c>
      <c r="U9" s="74">
        <v>67.351881063791978</v>
      </c>
      <c r="V9" s="74">
        <v>72.690106733843933</v>
      </c>
      <c r="W9" s="74">
        <v>76.746620053256592</v>
      </c>
      <c r="X9" s="74">
        <v>78.993367960468447</v>
      </c>
      <c r="Y9" s="74"/>
      <c r="Z9" s="69"/>
      <c r="AA9" s="69"/>
      <c r="AB9" s="69"/>
      <c r="AC9" s="69"/>
      <c r="AD9" s="69"/>
    </row>
    <row r="10" spans="1:30" ht="13.5">
      <c r="A10" s="74"/>
      <c r="B10" s="74" t="s">
        <v>48</v>
      </c>
      <c r="C10" s="129">
        <v>34.84933644538512</v>
      </c>
      <c r="D10" s="74">
        <v>26.624097649430272</v>
      </c>
      <c r="E10" s="74">
        <v>28.316870745328615</v>
      </c>
      <c r="F10" s="74">
        <v>34.807325790597517</v>
      </c>
      <c r="G10" s="74">
        <v>41.608161848591344</v>
      </c>
      <c r="H10" s="74">
        <v>49.784133173336514</v>
      </c>
      <c r="I10" s="74">
        <v>58.437288923138325</v>
      </c>
      <c r="J10" s="74">
        <v>66.575528755908465</v>
      </c>
      <c r="K10" s="74">
        <v>73.896952882914022</v>
      </c>
      <c r="L10" s="74">
        <v>79.698050698881104</v>
      </c>
      <c r="M10"/>
      <c r="N10" s="74"/>
      <c r="O10" s="129">
        <v>23.819202700000222</v>
      </c>
      <c r="P10" s="74">
        <v>21.82929142095346</v>
      </c>
      <c r="Q10" s="74">
        <v>24.914129856670051</v>
      </c>
      <c r="R10" s="74">
        <v>30.034588288238226</v>
      </c>
      <c r="S10" s="74">
        <v>35.961666678729479</v>
      </c>
      <c r="T10" s="74">
        <v>42.428444534495405</v>
      </c>
      <c r="U10" s="74">
        <v>48.823790184947143</v>
      </c>
      <c r="V10" s="74">
        <v>54.720422133513303</v>
      </c>
      <c r="W10" s="74">
        <v>59.610627774201255</v>
      </c>
      <c r="X10" s="74">
        <v>63.193070295713959</v>
      </c>
      <c r="Y10" s="74"/>
      <c r="Z10" s="69"/>
      <c r="AA10" s="69"/>
      <c r="AB10" s="69"/>
      <c r="AC10" s="69"/>
      <c r="AD10" s="69"/>
    </row>
    <row r="11" spans="1:30" ht="13.5">
      <c r="A11" s="74"/>
      <c r="B11" s="74" t="s">
        <v>67</v>
      </c>
      <c r="C11" s="129">
        <v>34.849336445384637</v>
      </c>
      <c r="D11" s="74">
        <v>26.624097649430709</v>
      </c>
      <c r="E11" s="74">
        <v>28.316870745327986</v>
      </c>
      <c r="F11" s="74">
        <v>30.34727323639531</v>
      </c>
      <c r="G11" s="74">
        <v>31.845291980217205</v>
      </c>
      <c r="H11" s="74">
        <v>35.355265699819647</v>
      </c>
      <c r="I11" s="74">
        <v>39.043453298368412</v>
      </c>
      <c r="J11" s="74">
        <v>43.146082928841402</v>
      </c>
      <c r="K11" s="74">
        <v>48.785878520629439</v>
      </c>
      <c r="L11" s="74">
        <v>54.957855546578479</v>
      </c>
      <c r="M11"/>
      <c r="N11" s="74"/>
      <c r="O11" s="129">
        <v>23.819202700000002</v>
      </c>
      <c r="P11" s="74">
        <v>21.829291420953638</v>
      </c>
      <c r="Q11" s="74">
        <v>22.545967922239971</v>
      </c>
      <c r="R11" s="74">
        <v>24.380967758901271</v>
      </c>
      <c r="S11" s="74">
        <v>26.459340760716135</v>
      </c>
      <c r="T11" s="74">
        <v>29.476019346922527</v>
      </c>
      <c r="U11" s="74">
        <v>32.381939829216968</v>
      </c>
      <c r="V11" s="74">
        <v>36.746381570734584</v>
      </c>
      <c r="W11" s="74">
        <v>40.757839304874757</v>
      </c>
      <c r="X11" s="74">
        <v>45.983034631403513</v>
      </c>
      <c r="Y11" s="74"/>
      <c r="Z11" s="69"/>
      <c r="AA11" s="69"/>
      <c r="AB11" s="69"/>
      <c r="AC11" s="69"/>
      <c r="AD11" s="69"/>
    </row>
    <row r="12" spans="1:30" ht="13.5">
      <c r="A12" s="74" t="s">
        <v>112</v>
      </c>
      <c r="B12" s="74" t="s">
        <v>66</v>
      </c>
      <c r="C12" s="129">
        <v>34.849336445384637</v>
      </c>
      <c r="D12" s="74">
        <v>26.624097649430709</v>
      </c>
      <c r="E12" s="74">
        <v>28.316870745327986</v>
      </c>
      <c r="F12" s="74">
        <v>44.741304498736199</v>
      </c>
      <c r="G12" s="74">
        <v>67.911876858344812</v>
      </c>
      <c r="H12" s="74">
        <v>96.887743261502976</v>
      </c>
      <c r="I12" s="74">
        <v>114.95795720183582</v>
      </c>
      <c r="J12" s="74">
        <v>128.98902413100063</v>
      </c>
      <c r="K12" s="74">
        <v>136.58210347172397</v>
      </c>
      <c r="L12" s="74">
        <v>137.29479500270773</v>
      </c>
      <c r="M12"/>
      <c r="N12" s="74"/>
      <c r="O12" s="129">
        <v>23.819202700000002</v>
      </c>
      <c r="P12" s="74">
        <v>21.829291420953638</v>
      </c>
      <c r="Q12" s="74">
        <v>23.28049300996846</v>
      </c>
      <c r="R12" s="74">
        <v>35.406751951805106</v>
      </c>
      <c r="S12" s="74">
        <v>51.303084865761171</v>
      </c>
      <c r="T12" s="74">
        <v>65.115401773474758</v>
      </c>
      <c r="U12" s="74">
        <v>73.55506935340253</v>
      </c>
      <c r="V12" s="74">
        <v>79.822902893066171</v>
      </c>
      <c r="W12" s="74">
        <v>82.577479079457746</v>
      </c>
      <c r="X12" s="74">
        <v>83.632187713642537</v>
      </c>
      <c r="Y12" s="74"/>
      <c r="Z12" s="69"/>
      <c r="AA12" s="69"/>
      <c r="AB12" s="69"/>
      <c r="AC12" s="69"/>
      <c r="AD12" s="69"/>
    </row>
    <row r="13" spans="1:30" ht="13.5">
      <c r="A13" s="74"/>
      <c r="B13" s="74" t="s">
        <v>48</v>
      </c>
      <c r="C13" s="129">
        <v>34.84933644538512</v>
      </c>
      <c r="D13" s="74">
        <v>26.624097649430272</v>
      </c>
      <c r="E13" s="74">
        <v>28.316870745328615</v>
      </c>
      <c r="F13" s="74">
        <v>39.712741730095502</v>
      </c>
      <c r="G13" s="74">
        <v>53.353256643715618</v>
      </c>
      <c r="H13" s="74">
        <v>71.245136383063098</v>
      </c>
      <c r="I13" s="74">
        <v>89.61280511831464</v>
      </c>
      <c r="J13" s="74">
        <v>103.00232875009617</v>
      </c>
      <c r="K13" s="74">
        <v>110.19713240794736</v>
      </c>
      <c r="L13" s="74">
        <v>113.40761179505715</v>
      </c>
      <c r="M13"/>
      <c r="N13" s="74"/>
      <c r="O13" s="129">
        <v>23.819202700000222</v>
      </c>
      <c r="P13" s="74">
        <v>21.82929142095346</v>
      </c>
      <c r="Q13" s="74">
        <v>21.23696203084576</v>
      </c>
      <c r="R13" s="74">
        <v>28.998852466927097</v>
      </c>
      <c r="S13" s="74">
        <v>38.824709186788112</v>
      </c>
      <c r="T13" s="74">
        <v>49.649171637009857</v>
      </c>
      <c r="U13" s="74">
        <v>58.953440715920429</v>
      </c>
      <c r="V13" s="74">
        <v>65.061374229953771</v>
      </c>
      <c r="W13" s="74">
        <v>68.210609616461781</v>
      </c>
      <c r="X13" s="74">
        <v>69.552186362007419</v>
      </c>
      <c r="Y13" s="74"/>
      <c r="Z13" s="69"/>
      <c r="AA13" s="69"/>
      <c r="AB13" s="69"/>
      <c r="AC13" s="69"/>
      <c r="AD13" s="69"/>
    </row>
    <row r="14" spans="1:30" ht="13.5">
      <c r="A14" s="74"/>
      <c r="B14" s="74" t="s">
        <v>67</v>
      </c>
      <c r="C14" s="129">
        <v>34.849336445384637</v>
      </c>
      <c r="D14" s="74">
        <v>26.624097649430709</v>
      </c>
      <c r="E14" s="74">
        <v>28.316870745327986</v>
      </c>
      <c r="F14" s="74">
        <v>34.865089526357636</v>
      </c>
      <c r="G14" s="74">
        <v>41.203841739665165</v>
      </c>
      <c r="H14" s="74">
        <v>51.564717664121794</v>
      </c>
      <c r="I14" s="74">
        <v>64.334391316157635</v>
      </c>
      <c r="J14" s="74">
        <v>78.880870680518953</v>
      </c>
      <c r="K14" s="74">
        <v>88.071628220644143</v>
      </c>
      <c r="L14" s="74">
        <v>91.600115156183293</v>
      </c>
      <c r="M14"/>
      <c r="N14" s="74"/>
      <c r="O14" s="129">
        <v>23.819202700000002</v>
      </c>
      <c r="P14" s="74">
        <v>21.829291420953638</v>
      </c>
      <c r="Q14" s="74">
        <v>19.266950337618045</v>
      </c>
      <c r="R14" s="74">
        <v>23.70419728462786</v>
      </c>
      <c r="S14" s="74">
        <v>29.055447178206126</v>
      </c>
      <c r="T14" s="74">
        <v>36.458911954027514</v>
      </c>
      <c r="U14" s="74">
        <v>44.868683793427678</v>
      </c>
      <c r="V14" s="74">
        <v>52.450531597498866</v>
      </c>
      <c r="W14" s="74">
        <v>55.911808942918441</v>
      </c>
      <c r="X14" s="74">
        <v>57.202933885343995</v>
      </c>
      <c r="Y14" s="74"/>
      <c r="Z14" s="69"/>
      <c r="AA14" s="69"/>
      <c r="AB14" s="69"/>
      <c r="AC14" s="69"/>
      <c r="AD14" s="69"/>
    </row>
    <row r="15" spans="1:30" ht="13.5">
      <c r="A15" s="74" t="s">
        <v>113</v>
      </c>
      <c r="B15" s="74" t="s">
        <v>66</v>
      </c>
      <c r="C15" s="129">
        <v>34.849336445384637</v>
      </c>
      <c r="D15" s="74">
        <v>26.624097649430709</v>
      </c>
      <c r="E15" s="74">
        <v>28.316870745327986</v>
      </c>
      <c r="F15" s="74">
        <v>32.967875869974584</v>
      </c>
      <c r="G15" s="74">
        <v>37.754106740225446</v>
      </c>
      <c r="H15" s="74">
        <v>41.111956904942211</v>
      </c>
      <c r="I15" s="74">
        <v>43.075985860434699</v>
      </c>
      <c r="J15" s="74">
        <v>44.239566656790316</v>
      </c>
      <c r="K15" s="74">
        <v>45.060229887164979</v>
      </c>
      <c r="L15" s="74">
        <v>46.661424031563485</v>
      </c>
      <c r="M15"/>
      <c r="N15" s="74"/>
      <c r="O15" s="129">
        <v>23.819202700000002</v>
      </c>
      <c r="P15" s="74">
        <v>21.829291420953638</v>
      </c>
      <c r="Q15" s="74">
        <v>32.387748091664527</v>
      </c>
      <c r="R15" s="74">
        <v>36.937575354513278</v>
      </c>
      <c r="S15" s="74">
        <v>40.887313747437695</v>
      </c>
      <c r="T15" s="74">
        <v>43.233114992922779</v>
      </c>
      <c r="U15" s="74">
        <v>44.623255358496642</v>
      </c>
      <c r="V15" s="74">
        <v>45.413022175123508</v>
      </c>
      <c r="W15" s="74">
        <v>47.094059029494545</v>
      </c>
      <c r="X15" s="74">
        <v>48.09675296997279</v>
      </c>
      <c r="Y15" s="74"/>
      <c r="Z15"/>
      <c r="AA15"/>
      <c r="AB15"/>
    </row>
    <row r="16" spans="1:30" ht="13.5">
      <c r="A16" s="74"/>
      <c r="B16" s="74" t="s">
        <v>48</v>
      </c>
      <c r="C16" s="129">
        <v>34.84933644538512</v>
      </c>
      <c r="D16" s="74">
        <v>26.624097649430272</v>
      </c>
      <c r="E16" s="74">
        <v>28.316870745328615</v>
      </c>
      <c r="F16" s="74">
        <v>28.864789504466977</v>
      </c>
      <c r="G16" s="74">
        <v>29.227446014128002</v>
      </c>
      <c r="H16" s="74">
        <v>29.546394913897544</v>
      </c>
      <c r="I16" s="74">
        <v>29.722973001890065</v>
      </c>
      <c r="J16" s="74">
        <v>29.686597015584635</v>
      </c>
      <c r="K16" s="74">
        <v>29.772276396538711</v>
      </c>
      <c r="L16" s="74">
        <v>29.888998519484382</v>
      </c>
      <c r="M16"/>
      <c r="N16" s="74"/>
      <c r="O16" s="129">
        <v>23.819202700000222</v>
      </c>
      <c r="P16" s="74">
        <v>21.82929142095346</v>
      </c>
      <c r="Q16" s="74">
        <v>29.393548933207615</v>
      </c>
      <c r="R16" s="74">
        <v>29.707499897591099</v>
      </c>
      <c r="S16" s="74">
        <v>30.072334182172007</v>
      </c>
      <c r="T16" s="74">
        <v>30.294689828565829</v>
      </c>
      <c r="U16" s="74">
        <v>30.328932833799353</v>
      </c>
      <c r="V16" s="74">
        <v>30.394508503771107</v>
      </c>
      <c r="W16" s="74">
        <v>30.488550130135934</v>
      </c>
      <c r="X16" s="74">
        <v>30.464179655263774</v>
      </c>
      <c r="Y16" s="74"/>
      <c r="Z16"/>
      <c r="AA16"/>
      <c r="AB16"/>
    </row>
    <row r="17" spans="1:28" ht="13.5">
      <c r="A17" s="74"/>
      <c r="B17" s="74" t="s">
        <v>67</v>
      </c>
      <c r="C17" s="129">
        <v>34.849336445384637</v>
      </c>
      <c r="D17" s="74">
        <v>26.624097649430709</v>
      </c>
      <c r="E17" s="74">
        <v>28.316870745327986</v>
      </c>
      <c r="F17" s="74">
        <v>24.909318214355793</v>
      </c>
      <c r="G17" s="74">
        <v>22.089727549745767</v>
      </c>
      <c r="H17" s="74">
        <v>20.642956196306091</v>
      </c>
      <c r="I17" s="74">
        <v>19.19177671366138</v>
      </c>
      <c r="J17" s="74">
        <v>17.913108241795641</v>
      </c>
      <c r="K17" s="74">
        <v>17.047421108039586</v>
      </c>
      <c r="L17" s="74">
        <v>16.095825563026764</v>
      </c>
      <c r="M17"/>
      <c r="N17" s="74"/>
      <c r="O17" s="129">
        <v>23.819202700000002</v>
      </c>
      <c r="P17" s="74">
        <v>21.829291420953638</v>
      </c>
      <c r="Q17" s="74">
        <v>26.507070864475718</v>
      </c>
      <c r="R17" s="74">
        <v>23.826153456006793</v>
      </c>
      <c r="S17" s="74">
        <v>21.811106153297132</v>
      </c>
      <c r="T17" s="74">
        <v>20.485446132137017</v>
      </c>
      <c r="U17" s="74">
        <v>18.944069832674639</v>
      </c>
      <c r="V17" s="74">
        <v>18.060821112530419</v>
      </c>
      <c r="W17" s="74">
        <v>16.89977101215522</v>
      </c>
      <c r="X17" s="74">
        <v>16.051386250061729</v>
      </c>
      <c r="Y17" s="74"/>
      <c r="Z17"/>
      <c r="AA17"/>
      <c r="AB17"/>
    </row>
    <row r="18" spans="1:28" ht="13.5">
      <c r="A18" s="74" t="s">
        <v>114</v>
      </c>
      <c r="B18" s="74" t="s">
        <v>66</v>
      </c>
      <c r="C18" s="129">
        <v>34.849336445384637</v>
      </c>
      <c r="D18" s="74">
        <v>26.624097649430709</v>
      </c>
      <c r="E18" s="74">
        <v>28.316870745327986</v>
      </c>
      <c r="F18" s="74">
        <v>38.686848880178061</v>
      </c>
      <c r="G18" s="74">
        <v>51.36526921754492</v>
      </c>
      <c r="H18" s="74">
        <v>65.106167645496186</v>
      </c>
      <c r="I18" s="74">
        <v>77.504771702130569</v>
      </c>
      <c r="J18" s="74">
        <v>87.074082872570685</v>
      </c>
      <c r="K18" s="74">
        <v>92.994961953848474</v>
      </c>
      <c r="L18" s="74">
        <v>97.165997652722041</v>
      </c>
      <c r="M18"/>
      <c r="N18" s="74"/>
      <c r="O18" s="129">
        <v>23.819202700000002</v>
      </c>
      <c r="P18" s="74">
        <v>21.829291420953638</v>
      </c>
      <c r="Q18" s="74">
        <v>27.948188342014639</v>
      </c>
      <c r="R18" s="74">
        <v>36.991164893093291</v>
      </c>
      <c r="S18" s="74">
        <v>47.761625901578718</v>
      </c>
      <c r="T18" s="74">
        <v>58.083936641016926</v>
      </c>
      <c r="U18" s="74">
        <v>65.487133775086036</v>
      </c>
      <c r="V18" s="74">
        <v>70.854575019088685</v>
      </c>
      <c r="W18" s="74">
        <v>75.00296832427027</v>
      </c>
      <c r="X18" s="74">
        <v>77.319859290557631</v>
      </c>
      <c r="Y18" s="74"/>
      <c r="Z18"/>
      <c r="AA18"/>
      <c r="AB18"/>
    </row>
    <row r="19" spans="1:28" ht="13.5">
      <c r="A19" s="74"/>
      <c r="B19" s="74" t="s">
        <v>48</v>
      </c>
      <c r="C19" s="129">
        <v>34.84933644538512</v>
      </c>
      <c r="D19" s="74">
        <v>26.624097649430272</v>
      </c>
      <c r="E19" s="74">
        <v>28.316870745328615</v>
      </c>
      <c r="F19" s="74">
        <v>34.118802718925693</v>
      </c>
      <c r="G19" s="74">
        <v>40.069506725109015</v>
      </c>
      <c r="H19" s="74">
        <v>47.110995368673272</v>
      </c>
      <c r="I19" s="74">
        <v>54.51625786652248</v>
      </c>
      <c r="J19" s="74">
        <v>61.550949752434661</v>
      </c>
      <c r="K19" s="74">
        <v>68.200650915810726</v>
      </c>
      <c r="L19" s="74">
        <v>73.821982892160449</v>
      </c>
      <c r="M19"/>
      <c r="N19" s="74"/>
      <c r="O19" s="129">
        <v>23.819202700000222</v>
      </c>
      <c r="P19" s="74">
        <v>21.82929142095346</v>
      </c>
      <c r="Q19" s="74">
        <v>25.431605339937114</v>
      </c>
      <c r="R19" s="74">
        <v>30.085992952031269</v>
      </c>
      <c r="S19" s="74">
        <v>35.395745859502171</v>
      </c>
      <c r="T19" s="74">
        <v>41.133060383020243</v>
      </c>
      <c r="U19" s="74">
        <v>46.824353032823005</v>
      </c>
      <c r="V19" s="74">
        <v>52.254773048245781</v>
      </c>
      <c r="W19" s="74">
        <v>57.001518028778975</v>
      </c>
      <c r="X19" s="74">
        <v>60.715163453966817</v>
      </c>
      <c r="Y19" s="74"/>
      <c r="Z19"/>
      <c r="AA19"/>
      <c r="AB19"/>
    </row>
    <row r="20" spans="1:28" ht="13.5">
      <c r="A20" s="74"/>
      <c r="B20" s="74" t="s">
        <v>67</v>
      </c>
      <c r="C20" s="129">
        <v>34.849336445384637</v>
      </c>
      <c r="D20" s="74">
        <v>26.624097649430709</v>
      </c>
      <c r="E20" s="74">
        <v>28.316870745327986</v>
      </c>
      <c r="F20" s="74">
        <v>29.715099303216366</v>
      </c>
      <c r="G20" s="74">
        <v>30.626142824217773</v>
      </c>
      <c r="H20" s="74">
        <v>33.384733143839966</v>
      </c>
      <c r="I20" s="74">
        <v>36.196410778587499</v>
      </c>
      <c r="J20" s="74">
        <v>39.287288488166404</v>
      </c>
      <c r="K20" s="74">
        <v>43.610947144341402</v>
      </c>
      <c r="L20" s="74">
        <v>48.217424002883334</v>
      </c>
      <c r="M20"/>
      <c r="N20" s="74"/>
      <c r="O20" s="129">
        <v>23.819202700000002</v>
      </c>
      <c r="P20" s="74">
        <v>21.829291420953638</v>
      </c>
      <c r="Q20" s="74">
        <v>23.005560424680393</v>
      </c>
      <c r="R20" s="74">
        <v>24.397582597989366</v>
      </c>
      <c r="S20" s="74">
        <v>25.991211750540543</v>
      </c>
      <c r="T20" s="74">
        <v>28.437420541271141</v>
      </c>
      <c r="U20" s="74">
        <v>30.675586839687121</v>
      </c>
      <c r="V20" s="74">
        <v>34.166719744313056</v>
      </c>
      <c r="W20" s="74">
        <v>37.209131107401866</v>
      </c>
      <c r="X20" s="74">
        <v>41.225336967907857</v>
      </c>
      <c r="Y20" s="74"/>
      <c r="Z20"/>
      <c r="AA20"/>
      <c r="AB20"/>
    </row>
    <row r="21" spans="1:28" ht="13.5">
      <c r="A21"/>
      <c r="B21"/>
      <c r="C21" s="95" t="s">
        <v>227</v>
      </c>
      <c r="D21"/>
      <c r="E21"/>
      <c r="F21"/>
      <c r="G21"/>
      <c r="H21"/>
      <c r="I21"/>
      <c r="J21"/>
      <c r="K21"/>
      <c r="L21"/>
      <c r="M21"/>
      <c r="N21"/>
      <c r="O21" s="95" t="s">
        <v>227</v>
      </c>
      <c r="P21"/>
      <c r="Q21" s="95" t="s">
        <v>228</v>
      </c>
      <c r="R21"/>
      <c r="S21"/>
      <c r="T21"/>
      <c r="U21"/>
      <c r="V21"/>
      <c r="W21"/>
      <c r="X21"/>
      <c r="Y21"/>
      <c r="Z21"/>
      <c r="AA21"/>
      <c r="AB21"/>
    </row>
    <row r="22" spans="1:28" ht="13.5">
      <c r="A22"/>
      <c r="B22"/>
      <c r="C22"/>
      <c r="D22"/>
      <c r="E22"/>
      <c r="F22"/>
      <c r="G22"/>
      <c r="H22"/>
      <c r="I22"/>
      <c r="J22"/>
      <c r="K22"/>
      <c r="L22"/>
      <c r="M22"/>
      <c r="N22"/>
      <c r="O22"/>
      <c r="P22"/>
      <c r="Q22"/>
      <c r="R22"/>
      <c r="S22"/>
      <c r="T22"/>
      <c r="U22"/>
      <c r="V22"/>
      <c r="W22"/>
      <c r="X22"/>
      <c r="Y22"/>
      <c r="Z22"/>
      <c r="AA22"/>
      <c r="AB22"/>
    </row>
    <row r="23" spans="1:28" ht="13.5">
      <c r="A23"/>
      <c r="B23"/>
      <c r="C23"/>
      <c r="D23"/>
      <c r="E23"/>
      <c r="F23"/>
      <c r="G23"/>
      <c r="H23"/>
      <c r="I23"/>
      <c r="J23"/>
      <c r="K23"/>
      <c r="L23"/>
      <c r="M23"/>
      <c r="N23"/>
      <c r="O23"/>
      <c r="P23"/>
      <c r="Q23"/>
      <c r="R23"/>
      <c r="S23"/>
      <c r="T23"/>
      <c r="U23"/>
      <c r="V23"/>
      <c r="W23"/>
      <c r="X23"/>
      <c r="Y23"/>
      <c r="Z23"/>
      <c r="AA23"/>
      <c r="AB23"/>
    </row>
    <row r="24" spans="1:28" ht="13.5">
      <c r="A24"/>
      <c r="B24"/>
      <c r="C24"/>
      <c r="D24"/>
      <c r="E24"/>
      <c r="F24"/>
      <c r="G24"/>
      <c r="H24"/>
      <c r="I24"/>
      <c r="J24"/>
      <c r="K24"/>
      <c r="L24"/>
      <c r="M24"/>
      <c r="N24"/>
      <c r="O24"/>
      <c r="P24"/>
      <c r="Q24"/>
      <c r="R24"/>
      <c r="S24"/>
      <c r="T24"/>
      <c r="U24"/>
      <c r="V24"/>
      <c r="W24"/>
      <c r="X24"/>
      <c r="Y24"/>
      <c r="Z24"/>
      <c r="AA24"/>
      <c r="AB24"/>
    </row>
    <row r="25" spans="1:28" ht="13.5">
      <c r="A25"/>
      <c r="B25"/>
      <c r="C25"/>
      <c r="D25"/>
      <c r="E25"/>
      <c r="F25"/>
      <c r="G25"/>
      <c r="H25"/>
      <c r="I25"/>
      <c r="J25"/>
      <c r="K25"/>
      <c r="L25"/>
      <c r="M25"/>
      <c r="N25"/>
      <c r="O25"/>
      <c r="P25"/>
      <c r="Q25"/>
      <c r="R25"/>
      <c r="S25"/>
      <c r="T25"/>
      <c r="U25"/>
      <c r="V25"/>
      <c r="W25"/>
      <c r="X25"/>
      <c r="Y25"/>
      <c r="Z25"/>
      <c r="AA25"/>
      <c r="AB25" s="95"/>
    </row>
    <row r="26" spans="1:28" ht="13.5">
      <c r="A26"/>
      <c r="B26"/>
      <c r="C26"/>
      <c r="D26"/>
      <c r="E26"/>
      <c r="F26"/>
      <c r="G26"/>
      <c r="H26"/>
      <c r="I26"/>
      <c r="J26"/>
      <c r="K26"/>
      <c r="L26"/>
      <c r="M26"/>
      <c r="N26"/>
      <c r="O26"/>
      <c r="P26"/>
      <c r="Q26"/>
      <c r="R26"/>
      <c r="S26"/>
      <c r="T26"/>
      <c r="U26"/>
      <c r="V26"/>
      <c r="W26"/>
      <c r="X26"/>
      <c r="Y26"/>
      <c r="Z26"/>
      <c r="AA26"/>
      <c r="AB26"/>
    </row>
    <row r="27" spans="1:28" ht="13.5">
      <c r="A27"/>
      <c r="B27"/>
      <c r="C27"/>
      <c r="D27"/>
      <c r="E27"/>
      <c r="F27"/>
      <c r="G27"/>
      <c r="H27"/>
      <c r="I27"/>
      <c r="J27"/>
      <c r="K27"/>
      <c r="L27"/>
      <c r="M27"/>
      <c r="N27"/>
      <c r="O27"/>
      <c r="P27"/>
      <c r="Q27"/>
      <c r="R27"/>
      <c r="S27"/>
      <c r="T27"/>
      <c r="U27"/>
      <c r="V27"/>
      <c r="W27"/>
      <c r="X27"/>
      <c r="Y27"/>
      <c r="Z27"/>
      <c r="AA27"/>
      <c r="AB27"/>
    </row>
    <row r="28" spans="1:28" ht="13.5">
      <c r="A28"/>
      <c r="B28"/>
      <c r="C28"/>
      <c r="D28"/>
      <c r="E28"/>
      <c r="F28"/>
      <c r="G28"/>
      <c r="H28"/>
      <c r="I28"/>
      <c r="J28"/>
      <c r="K28"/>
      <c r="L28"/>
      <c r="M28"/>
      <c r="N28"/>
      <c r="O28"/>
      <c r="P28"/>
      <c r="Q28"/>
      <c r="R28"/>
      <c r="S28"/>
      <c r="T28"/>
      <c r="U28"/>
      <c r="V28"/>
      <c r="W28"/>
      <c r="X28"/>
      <c r="Y28"/>
      <c r="Z28"/>
      <c r="AA28"/>
      <c r="AB28"/>
    </row>
    <row r="29" spans="1:28" ht="13.5">
      <c r="A29"/>
      <c r="B29"/>
      <c r="C29"/>
      <c r="D29"/>
      <c r="E29"/>
      <c r="F29"/>
      <c r="G29"/>
      <c r="H29"/>
      <c r="I29"/>
      <c r="J29"/>
      <c r="K29"/>
      <c r="L29"/>
      <c r="M29"/>
      <c r="N29"/>
      <c r="O29"/>
      <c r="P29"/>
      <c r="Q29"/>
      <c r="R29"/>
      <c r="S29"/>
      <c r="T29"/>
      <c r="U29"/>
      <c r="V29"/>
      <c r="W29"/>
      <c r="X29"/>
      <c r="Y29"/>
      <c r="Z29"/>
      <c r="AA29"/>
      <c r="AB29"/>
    </row>
    <row r="30" spans="1:28" ht="13.5">
      <c r="A30"/>
      <c r="B30"/>
      <c r="C30"/>
      <c r="D30"/>
      <c r="E30"/>
      <c r="F30"/>
      <c r="G30"/>
      <c r="H30"/>
      <c r="I30"/>
      <c r="J30"/>
      <c r="K30"/>
      <c r="L30"/>
      <c r="M30"/>
      <c r="N30"/>
      <c r="O30"/>
      <c r="P30"/>
      <c r="Q30"/>
      <c r="R30"/>
      <c r="S30"/>
      <c r="T30"/>
      <c r="U30"/>
      <c r="V30"/>
      <c r="W30"/>
      <c r="X30"/>
      <c r="Y30"/>
      <c r="Z30"/>
      <c r="AA30"/>
      <c r="AB30"/>
    </row>
    <row r="31" spans="1:28" ht="13.5">
      <c r="A31"/>
      <c r="B31"/>
      <c r="C31"/>
      <c r="D31"/>
      <c r="E31"/>
      <c r="F31"/>
      <c r="G31"/>
      <c r="H31"/>
      <c r="I31"/>
      <c r="J31"/>
      <c r="K31"/>
      <c r="L31"/>
      <c r="M31"/>
      <c r="N31"/>
      <c r="O31"/>
      <c r="P31"/>
      <c r="Q31"/>
      <c r="R31"/>
      <c r="S31"/>
      <c r="T31"/>
      <c r="U31"/>
      <c r="V31"/>
      <c r="W31"/>
      <c r="X31"/>
      <c r="Y31"/>
      <c r="Z31"/>
      <c r="AA31"/>
      <c r="AB31"/>
    </row>
    <row r="32" spans="1:28" ht="13.5">
      <c r="A32"/>
      <c r="B32"/>
      <c r="C32"/>
      <c r="D32"/>
      <c r="E32"/>
      <c r="F32"/>
      <c r="G32"/>
      <c r="H32"/>
      <c r="I32"/>
      <c r="J32"/>
      <c r="K32"/>
      <c r="L32"/>
      <c r="M32"/>
      <c r="N32"/>
      <c r="O32"/>
      <c r="P32"/>
      <c r="Q32"/>
      <c r="R32"/>
      <c r="S32"/>
      <c r="T32"/>
      <c r="U32"/>
      <c r="V32"/>
      <c r="W32"/>
      <c r="X32"/>
      <c r="Y32"/>
      <c r="Z32"/>
      <c r="AA32"/>
      <c r="AB32"/>
    </row>
    <row r="33" spans="1:28" ht="13.5">
      <c r="A33"/>
      <c r="B33"/>
      <c r="C33"/>
      <c r="D33"/>
      <c r="E33"/>
      <c r="F33"/>
      <c r="G33"/>
      <c r="H33"/>
      <c r="I33"/>
      <c r="J33"/>
      <c r="K33"/>
      <c r="L33"/>
      <c r="M33"/>
      <c r="N33"/>
      <c r="O33"/>
      <c r="P33"/>
      <c r="Q33"/>
      <c r="R33"/>
      <c r="S33"/>
      <c r="T33"/>
      <c r="U33"/>
      <c r="V33"/>
      <c r="W33"/>
      <c r="X33"/>
      <c r="Y33"/>
      <c r="Z33"/>
      <c r="AA33"/>
      <c r="AB33"/>
    </row>
    <row r="34" spans="1:28" ht="13.5">
      <c r="A34"/>
      <c r="B34"/>
      <c r="C34"/>
      <c r="D34"/>
      <c r="E34"/>
      <c r="F34"/>
      <c r="G34"/>
      <c r="H34"/>
      <c r="I34"/>
      <c r="J34"/>
      <c r="K34"/>
      <c r="L34"/>
      <c r="M34"/>
      <c r="N34"/>
      <c r="O34"/>
      <c r="P34"/>
      <c r="Q34"/>
      <c r="R34"/>
      <c r="S34"/>
      <c r="T34"/>
      <c r="U34"/>
      <c r="V34"/>
      <c r="W34"/>
      <c r="X34"/>
      <c r="Y34"/>
      <c r="Z34"/>
      <c r="AA34"/>
      <c r="AB34"/>
    </row>
    <row r="35" spans="1:28" ht="13.5">
      <c r="A35"/>
      <c r="B35"/>
      <c r="C35"/>
      <c r="D35"/>
      <c r="E35"/>
      <c r="F35"/>
      <c r="G35"/>
      <c r="H35"/>
      <c r="I35"/>
      <c r="J35"/>
      <c r="K35"/>
      <c r="L35"/>
      <c r="M35"/>
      <c r="N35"/>
      <c r="O35"/>
      <c r="P35"/>
      <c r="Q35"/>
      <c r="R35"/>
      <c r="S35"/>
      <c r="T35"/>
      <c r="U35"/>
      <c r="V35"/>
      <c r="W35"/>
      <c r="X35"/>
      <c r="Y35"/>
      <c r="Z35"/>
      <c r="AA35"/>
      <c r="AB35"/>
    </row>
    <row r="36" spans="1:28" ht="13.5">
      <c r="A36"/>
      <c r="B36"/>
      <c r="C36"/>
      <c r="D36"/>
      <c r="E36"/>
      <c r="F36"/>
      <c r="G36"/>
      <c r="H36"/>
      <c r="I36"/>
      <c r="J36"/>
      <c r="K36"/>
      <c r="L36"/>
      <c r="M36"/>
      <c r="N36"/>
      <c r="O36"/>
      <c r="P36"/>
      <c r="Q36"/>
      <c r="R36"/>
      <c r="S36"/>
      <c r="T36"/>
      <c r="U36"/>
      <c r="V36"/>
      <c r="W36"/>
      <c r="X36"/>
      <c r="Y36"/>
      <c r="Z36"/>
      <c r="AA36"/>
      <c r="AB36"/>
    </row>
    <row r="37" spans="1:28" ht="13.5">
      <c r="A37"/>
      <c r="B37"/>
      <c r="C37"/>
      <c r="D37"/>
      <c r="E37"/>
      <c r="F37"/>
      <c r="G37"/>
      <c r="H37"/>
      <c r="I37"/>
      <c r="J37"/>
      <c r="K37"/>
      <c r="L37"/>
      <c r="M37"/>
      <c r="N37"/>
      <c r="O37"/>
      <c r="P37"/>
      <c r="Q37"/>
      <c r="R37"/>
      <c r="S37"/>
      <c r="T37"/>
      <c r="U37"/>
      <c r="V37"/>
      <c r="W37"/>
      <c r="X37"/>
      <c r="Y37"/>
      <c r="Z37"/>
      <c r="AA37"/>
      <c r="AB37"/>
    </row>
    <row r="38" spans="1:28" ht="13.5">
      <c r="A38"/>
      <c r="B38"/>
      <c r="C38"/>
      <c r="D38"/>
      <c r="E38"/>
      <c r="F38"/>
      <c r="G38"/>
      <c r="H38"/>
      <c r="I38"/>
      <c r="J38"/>
      <c r="K38"/>
      <c r="L38"/>
      <c r="M38"/>
      <c r="N38"/>
      <c r="O38"/>
      <c r="P38"/>
      <c r="Q38"/>
      <c r="R38"/>
      <c r="S38"/>
      <c r="T38"/>
      <c r="U38"/>
      <c r="V38"/>
      <c r="W38"/>
      <c r="X38"/>
      <c r="Y38"/>
      <c r="Z38"/>
      <c r="AA38"/>
      <c r="AB38"/>
    </row>
    <row r="39" spans="1:28" ht="13.5">
      <c r="A39"/>
      <c r="B39"/>
      <c r="C39"/>
      <c r="D39"/>
      <c r="E39"/>
      <c r="F39"/>
      <c r="G39"/>
      <c r="H39"/>
      <c r="I39"/>
      <c r="J39"/>
      <c r="K39"/>
      <c r="L39"/>
      <c r="M39"/>
      <c r="N39"/>
      <c r="O39"/>
      <c r="P39"/>
      <c r="Q39"/>
      <c r="R39"/>
      <c r="S39"/>
      <c r="T39"/>
      <c r="U39"/>
      <c r="V39"/>
      <c r="W39"/>
      <c r="X39"/>
      <c r="Y39"/>
      <c r="Z39"/>
      <c r="AA39"/>
      <c r="AB39"/>
    </row>
    <row r="40" spans="1:28" ht="13.5">
      <c r="A40"/>
      <c r="B40"/>
      <c r="C40"/>
      <c r="D40"/>
      <c r="E40"/>
      <c r="F40"/>
      <c r="G40"/>
      <c r="H40"/>
      <c r="I40"/>
      <c r="J40"/>
      <c r="K40"/>
      <c r="L40"/>
      <c r="M40"/>
      <c r="N40"/>
      <c r="O40"/>
      <c r="P40"/>
      <c r="Q40"/>
      <c r="R40"/>
      <c r="S40"/>
      <c r="T40"/>
      <c r="U40"/>
      <c r="V40"/>
      <c r="W40"/>
      <c r="X40"/>
      <c r="Y40"/>
      <c r="Z40"/>
      <c r="AA40"/>
      <c r="AB40"/>
    </row>
    <row r="41" spans="1:28" ht="13.5">
      <c r="A41"/>
      <c r="B41"/>
      <c r="C41"/>
      <c r="D41"/>
      <c r="E41"/>
      <c r="F41"/>
      <c r="G41"/>
      <c r="H41"/>
      <c r="I41"/>
      <c r="J41"/>
      <c r="K41"/>
      <c r="L41"/>
      <c r="M41"/>
      <c r="N41"/>
      <c r="O41"/>
      <c r="P41"/>
      <c r="Q41"/>
      <c r="R41"/>
      <c r="S41"/>
      <c r="T41"/>
      <c r="U41"/>
      <c r="V41"/>
      <c r="W41"/>
      <c r="X41"/>
      <c r="Y41"/>
      <c r="Z41"/>
      <c r="AA41"/>
      <c r="AB41"/>
    </row>
    <row r="42" spans="1:28" ht="13.5">
      <c r="A42"/>
      <c r="B42"/>
      <c r="C42"/>
      <c r="D42"/>
      <c r="E42"/>
      <c r="F42"/>
      <c r="G42"/>
      <c r="H42"/>
      <c r="I42"/>
      <c r="J42"/>
      <c r="K42"/>
      <c r="L42"/>
      <c r="M42"/>
      <c r="N42"/>
      <c r="O42"/>
      <c r="P42"/>
      <c r="Q42"/>
      <c r="R42"/>
      <c r="S42"/>
      <c r="T42"/>
      <c r="U42"/>
      <c r="V42"/>
      <c r="W42"/>
      <c r="X42"/>
      <c r="Y42"/>
      <c r="Z42"/>
      <c r="AA42"/>
      <c r="AB42"/>
    </row>
    <row r="43" spans="1:28" ht="13.5">
      <c r="A43"/>
      <c r="B43"/>
      <c r="C43"/>
      <c r="D43"/>
      <c r="E43"/>
      <c r="F43"/>
      <c r="G43"/>
      <c r="H43"/>
      <c r="I43"/>
      <c r="J43"/>
      <c r="K43"/>
      <c r="L43"/>
      <c r="M43"/>
      <c r="N43"/>
      <c r="O43"/>
      <c r="P43"/>
      <c r="Q43"/>
      <c r="R43"/>
      <c r="S43"/>
      <c r="T43"/>
      <c r="U43"/>
      <c r="V43"/>
      <c r="W43"/>
      <c r="X43"/>
      <c r="Y43"/>
      <c r="Z43"/>
      <c r="AA43"/>
      <c r="AB43"/>
    </row>
    <row r="44" spans="1:28" ht="13.5">
      <c r="A44"/>
      <c r="B44"/>
      <c r="C44"/>
      <c r="D44"/>
      <c r="E44"/>
      <c r="F44"/>
      <c r="G44"/>
      <c r="H44"/>
      <c r="I44"/>
      <c r="J44"/>
      <c r="K44"/>
      <c r="L44"/>
      <c r="M44"/>
      <c r="N44"/>
      <c r="O44"/>
      <c r="P44"/>
      <c r="Q44"/>
      <c r="R44"/>
      <c r="S44"/>
      <c r="T44"/>
      <c r="U44"/>
      <c r="V44"/>
      <c r="W44"/>
      <c r="X44"/>
      <c r="Y44"/>
      <c r="Z44"/>
      <c r="AA44"/>
      <c r="AB44"/>
    </row>
    <row r="45" spans="1:28" ht="13.5">
      <c r="A45"/>
      <c r="B45"/>
      <c r="C45"/>
      <c r="D45"/>
      <c r="E45"/>
      <c r="F45"/>
      <c r="G45"/>
      <c r="H45"/>
      <c r="I45"/>
      <c r="J45"/>
      <c r="K45"/>
      <c r="L45"/>
      <c r="M45"/>
      <c r="N45"/>
      <c r="O45"/>
      <c r="P45"/>
      <c r="Q45"/>
      <c r="R45"/>
      <c r="S45"/>
      <c r="T45"/>
      <c r="U45"/>
      <c r="V45"/>
      <c r="W45"/>
      <c r="X45"/>
      <c r="Y45"/>
      <c r="Z45"/>
      <c r="AA45"/>
      <c r="AB45"/>
    </row>
    <row r="46" spans="1:28" ht="13.5">
      <c r="A46"/>
      <c r="B46"/>
      <c r="C46"/>
      <c r="D46"/>
      <c r="E46"/>
      <c r="F46"/>
      <c r="G46"/>
      <c r="H46"/>
      <c r="I46"/>
      <c r="J46"/>
      <c r="K46"/>
      <c r="L46"/>
      <c r="M46"/>
      <c r="N46"/>
      <c r="O46"/>
      <c r="P46"/>
      <c r="Q46"/>
      <c r="R46"/>
      <c r="S46"/>
      <c r="T46"/>
      <c r="U46"/>
      <c r="V46"/>
      <c r="W46"/>
      <c r="X46"/>
      <c r="Y46"/>
      <c r="Z46"/>
      <c r="AA46"/>
      <c r="AB46"/>
    </row>
    <row r="47" spans="1:28" ht="13.5">
      <c r="A47"/>
      <c r="B47"/>
      <c r="C47"/>
      <c r="D47"/>
      <c r="E47"/>
      <c r="F47"/>
      <c r="G47"/>
      <c r="H47"/>
      <c r="I47"/>
      <c r="J47"/>
      <c r="K47"/>
      <c r="L47"/>
      <c r="M47"/>
      <c r="N47"/>
      <c r="O47"/>
      <c r="P47"/>
      <c r="Q47"/>
      <c r="R47"/>
      <c r="S47"/>
      <c r="T47"/>
      <c r="U47"/>
      <c r="V47"/>
      <c r="W47"/>
      <c r="X47"/>
      <c r="Y47"/>
      <c r="Z47"/>
      <c r="AA47"/>
      <c r="AB47"/>
    </row>
    <row r="48" spans="1:28" ht="13.5">
      <c r="A48"/>
      <c r="B48"/>
      <c r="C48"/>
      <c r="D48"/>
      <c r="E48"/>
      <c r="F48"/>
      <c r="G48"/>
      <c r="H48"/>
      <c r="I48"/>
      <c r="J48"/>
      <c r="K48"/>
      <c r="L48"/>
      <c r="M48"/>
      <c r="N48"/>
      <c r="O48"/>
      <c r="P48"/>
      <c r="Q48"/>
      <c r="R48"/>
      <c r="S48"/>
      <c r="T48"/>
      <c r="U48"/>
      <c r="V48"/>
      <c r="W48"/>
      <c r="X48"/>
      <c r="Y48"/>
      <c r="Z48"/>
      <c r="AA48"/>
      <c r="AB48"/>
    </row>
    <row r="49" spans="1:28" ht="13.5">
      <c r="A49"/>
      <c r="B49"/>
      <c r="C49"/>
      <c r="D49"/>
      <c r="E49"/>
      <c r="F49"/>
      <c r="G49"/>
      <c r="H49"/>
      <c r="I49"/>
      <c r="J49"/>
      <c r="K49"/>
      <c r="L49"/>
      <c r="M49"/>
      <c r="N49"/>
      <c r="O49"/>
      <c r="P49"/>
      <c r="Q49"/>
      <c r="R49"/>
      <c r="S49"/>
      <c r="T49"/>
      <c r="U49"/>
      <c r="V49"/>
      <c r="W49"/>
      <c r="X49"/>
      <c r="Y49"/>
      <c r="Z49"/>
      <c r="AA49"/>
      <c r="AB49"/>
    </row>
    <row r="50" spans="1:28" ht="13.5">
      <c r="A50"/>
      <c r="B50"/>
      <c r="C50"/>
      <c r="D50"/>
      <c r="E50"/>
      <c r="F50"/>
      <c r="G50"/>
      <c r="H50"/>
      <c r="I50"/>
      <c r="J50"/>
      <c r="K50"/>
      <c r="L50"/>
      <c r="M50"/>
      <c r="N50"/>
      <c r="O50"/>
      <c r="P50"/>
      <c r="Q50"/>
      <c r="R50"/>
      <c r="S50"/>
      <c r="T50"/>
      <c r="U50"/>
      <c r="V50"/>
      <c r="W50"/>
      <c r="X50"/>
      <c r="Y50"/>
      <c r="Z50"/>
      <c r="AA50"/>
      <c r="AB50"/>
    </row>
    <row r="51" spans="1:28" ht="13.5">
      <c r="A51"/>
      <c r="B51"/>
      <c r="C51"/>
      <c r="D51"/>
      <c r="E51"/>
      <c r="F51"/>
      <c r="G51"/>
      <c r="H51"/>
      <c r="I51"/>
      <c r="J51"/>
      <c r="K51"/>
      <c r="L51"/>
      <c r="M51"/>
      <c r="N51"/>
      <c r="O51"/>
      <c r="P51"/>
      <c r="Q51"/>
      <c r="R51"/>
      <c r="S51"/>
      <c r="T51"/>
      <c r="U51"/>
      <c r="V51"/>
      <c r="W51"/>
      <c r="X51"/>
      <c r="Y51"/>
      <c r="Z51"/>
      <c r="AA51"/>
      <c r="AB51"/>
    </row>
    <row r="52" spans="1:28" ht="13.5">
      <c r="A52"/>
      <c r="B52"/>
      <c r="C52"/>
      <c r="D52"/>
      <c r="E52"/>
      <c r="F52"/>
      <c r="G52"/>
      <c r="H52"/>
      <c r="I52"/>
      <c r="J52"/>
      <c r="K52"/>
      <c r="L52"/>
      <c r="M52"/>
      <c r="N52"/>
      <c r="O52"/>
      <c r="P52"/>
      <c r="Q52"/>
      <c r="R52"/>
      <c r="S52"/>
      <c r="T52"/>
      <c r="U52"/>
      <c r="V52"/>
      <c r="W52"/>
      <c r="X52"/>
      <c r="Y52"/>
      <c r="Z52"/>
      <c r="AA52"/>
      <c r="AB52"/>
    </row>
    <row r="53" spans="1:28" ht="13.5">
      <c r="A53"/>
      <c r="B53"/>
      <c r="C53"/>
      <c r="D53"/>
      <c r="E53"/>
      <c r="F53"/>
      <c r="G53"/>
      <c r="H53"/>
      <c r="I53"/>
      <c r="J53"/>
      <c r="K53"/>
      <c r="L53"/>
      <c r="M53"/>
      <c r="N53"/>
      <c r="O53"/>
      <c r="P53"/>
      <c r="Q53"/>
      <c r="R53"/>
      <c r="S53"/>
      <c r="T53"/>
      <c r="U53"/>
      <c r="V53"/>
      <c r="W53"/>
      <c r="X53"/>
      <c r="Y53"/>
      <c r="Z53"/>
      <c r="AA53"/>
      <c r="AB53"/>
    </row>
    <row r="54" spans="1:28" ht="13.5">
      <c r="A54"/>
      <c r="B54"/>
      <c r="C54"/>
      <c r="D54"/>
      <c r="E54"/>
      <c r="F54"/>
      <c r="G54"/>
      <c r="H54"/>
      <c r="I54"/>
      <c r="J54"/>
      <c r="K54"/>
      <c r="L54"/>
      <c r="M54"/>
      <c r="N54"/>
      <c r="O54"/>
      <c r="P54"/>
      <c r="Q54"/>
      <c r="R54"/>
      <c r="S54"/>
      <c r="T54"/>
      <c r="U54"/>
      <c r="V54"/>
      <c r="W54"/>
      <c r="X54"/>
      <c r="Y54"/>
      <c r="Z54"/>
      <c r="AA54"/>
      <c r="AB54"/>
    </row>
    <row r="55" spans="1:28" ht="13.5">
      <c r="A55"/>
      <c r="B55"/>
      <c r="C55"/>
      <c r="D55"/>
      <c r="E55"/>
      <c r="F55"/>
      <c r="G55"/>
      <c r="H55"/>
      <c r="I55"/>
      <c r="J55"/>
      <c r="K55"/>
      <c r="L55"/>
      <c r="M55"/>
      <c r="N55"/>
      <c r="O55"/>
      <c r="P55"/>
      <c r="Q55"/>
      <c r="R55"/>
      <c r="S55"/>
      <c r="T55"/>
      <c r="U55"/>
      <c r="V55"/>
      <c r="W55"/>
      <c r="X55"/>
      <c r="Y55"/>
      <c r="Z55"/>
      <c r="AA55"/>
      <c r="AB55"/>
    </row>
  </sheetData>
  <phoneticPr fontId="7"/>
  <pageMargins left="0.78700000000000003" right="0.78700000000000003" top="0.98399999999999999" bottom="0.98399999999999999" header="0.51200000000000001" footer="0.51200000000000001"/>
  <pageSetup paperSize="9"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33" sqref="B33"/>
    </sheetView>
  </sheetViews>
  <sheetFormatPr defaultRowHeight="13.5"/>
  <cols>
    <col min="1" max="1" width="26.875" style="23" customWidth="1"/>
    <col min="2" max="2" width="50" style="24" customWidth="1"/>
    <col min="3" max="3" width="2" customWidth="1"/>
    <col min="4" max="4" width="50" style="59" customWidth="1"/>
    <col min="5" max="5" width="2.75" customWidth="1"/>
    <col min="6" max="6" width="3.625" customWidth="1"/>
    <col min="7" max="7" width="9" style="25"/>
    <col min="8" max="8" width="3.625" customWidth="1"/>
  </cols>
  <sheetData>
    <row r="1" spans="1:8">
      <c r="A1" s="10"/>
      <c r="B1" s="15"/>
      <c r="C1" s="13"/>
      <c r="D1" s="57"/>
      <c r="E1" s="13"/>
      <c r="F1" s="13"/>
      <c r="G1" s="14"/>
      <c r="H1" s="13"/>
    </row>
    <row r="2" spans="1:8">
      <c r="A2" s="16"/>
      <c r="B2" s="58" t="s">
        <v>71</v>
      </c>
      <c r="C2" s="17"/>
      <c r="D2" s="58" t="s">
        <v>158</v>
      </c>
      <c r="E2" s="13"/>
      <c r="F2" s="13"/>
      <c r="G2" s="14" t="s">
        <v>9</v>
      </c>
      <c r="H2" s="13"/>
    </row>
    <row r="3" spans="1:8">
      <c r="A3" s="16"/>
      <c r="B3" s="57"/>
      <c r="C3" s="17"/>
      <c r="D3" s="57"/>
      <c r="E3" s="13"/>
      <c r="F3" s="13"/>
      <c r="G3" s="14"/>
      <c r="H3" s="13"/>
    </row>
    <row r="4" spans="1:8" ht="89.25" customHeight="1">
      <c r="A4" s="16" t="s">
        <v>40</v>
      </c>
      <c r="B4" s="54" t="s">
        <v>62</v>
      </c>
      <c r="C4" s="17"/>
      <c r="D4" s="54" t="s">
        <v>62</v>
      </c>
      <c r="E4" s="13"/>
      <c r="F4" s="13"/>
      <c r="G4" s="19">
        <v>42216</v>
      </c>
      <c r="H4" s="13"/>
    </row>
    <row r="5" spans="1:8">
      <c r="A5" s="16"/>
      <c r="B5" s="13">
        <f>LEN(B4)</f>
        <v>55</v>
      </c>
      <c r="C5" s="17"/>
      <c r="D5" s="13">
        <f>LEN(D4)</f>
        <v>55</v>
      </c>
      <c r="E5" s="13"/>
      <c r="F5" s="13"/>
      <c r="G5" s="14"/>
      <c r="H5" s="13"/>
    </row>
  </sheetData>
  <phoneticPr fontId="7"/>
  <pageMargins left="0.78700000000000003" right="0.78700000000000003" top="0.98399999999999999" bottom="0.98399999999999999" header="0.51200000000000001" footer="0.5120000000000000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C7"/>
  <sheetViews>
    <sheetView zoomScaleNormal="100" workbookViewId="0">
      <selection activeCell="F35" sqref="F35"/>
    </sheetView>
  </sheetViews>
  <sheetFormatPr defaultRowHeight="13.5"/>
  <sheetData>
    <row r="2" spans="1:3">
      <c r="A2" s="4"/>
      <c r="B2" s="4" t="s">
        <v>51</v>
      </c>
      <c r="C2" s="4" t="s">
        <v>52</v>
      </c>
    </row>
    <row r="3" spans="1:3">
      <c r="A3" s="4" t="s">
        <v>3</v>
      </c>
      <c r="B3" s="4" t="s">
        <v>53</v>
      </c>
      <c r="C3" s="4" t="s">
        <v>54</v>
      </c>
    </row>
    <row r="4" spans="1:3">
      <c r="A4" s="9">
        <v>0</v>
      </c>
      <c r="B4" s="4">
        <v>40</v>
      </c>
      <c r="C4" s="4">
        <v>13</v>
      </c>
    </row>
    <row r="5" spans="1:3">
      <c r="A5" s="9">
        <v>1</v>
      </c>
      <c r="B5" s="4">
        <v>100</v>
      </c>
      <c r="C5" s="4">
        <v>18</v>
      </c>
    </row>
    <row r="6" spans="1:3">
      <c r="A6" s="9">
        <v>2</v>
      </c>
      <c r="B6" s="4">
        <v>230</v>
      </c>
      <c r="C6" s="4">
        <v>24</v>
      </c>
    </row>
    <row r="7" spans="1:3">
      <c r="A7" s="9" t="s">
        <v>55</v>
      </c>
      <c r="B7" s="4">
        <v>380</v>
      </c>
      <c r="C7" s="4">
        <v>30</v>
      </c>
    </row>
  </sheetData>
  <phoneticPr fontId="7"/>
  <pageMargins left="0.78700000000000003" right="0.78700000000000003" top="0.98399999999999999" bottom="0.98399999999999999" header="0.51200000000000001" footer="0.51200000000000001"/>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6"/>
  <sheetViews>
    <sheetView showGridLines="0" tabSelected="1" zoomScaleNormal="100" workbookViewId="0">
      <pane xSplit="1" ySplit="3" topLeftCell="B15" activePane="bottomRight" state="frozen"/>
      <selection pane="topRight" activeCell="B1" sqref="B1"/>
      <selection pane="bottomLeft" activeCell="A4" sqref="A4"/>
      <selection pane="bottomRight" activeCell="H28" sqref="H28"/>
    </sheetView>
  </sheetViews>
  <sheetFormatPr defaultColWidth="9.625" defaultRowHeight="13.5"/>
  <cols>
    <col min="1" max="1" width="5.625" style="2" customWidth="1"/>
    <col min="2" max="16384" width="9.625" style="2"/>
  </cols>
  <sheetData>
    <row r="1" spans="1:16">
      <c r="B1" s="3" t="s">
        <v>6</v>
      </c>
      <c r="E1" s="60" t="s">
        <v>5</v>
      </c>
    </row>
    <row r="2" spans="1:16">
      <c r="A2" s="5" t="s">
        <v>0</v>
      </c>
      <c r="B2" s="48" t="s">
        <v>1</v>
      </c>
      <c r="C2" s="49"/>
      <c r="D2" s="49"/>
      <c r="E2" s="61"/>
    </row>
    <row r="3" spans="1:16">
      <c r="A3" s="6"/>
      <c r="B3" s="48" t="s">
        <v>35</v>
      </c>
      <c r="C3" s="49" t="s">
        <v>37</v>
      </c>
      <c r="D3" s="49" t="s">
        <v>36</v>
      </c>
      <c r="E3" s="5" t="s">
        <v>64</v>
      </c>
      <c r="F3" s="50" t="s">
        <v>65</v>
      </c>
    </row>
    <row r="4" spans="1:16">
      <c r="A4" s="51"/>
      <c r="B4" s="52">
        <v>10.434523029585799</v>
      </c>
      <c r="C4" s="52">
        <v>4.1431619566074964</v>
      </c>
      <c r="D4" s="52">
        <v>8.0955013806706125E-2</v>
      </c>
      <c r="E4" s="44">
        <f t="shared" ref="E4:E21" si="0">B4</f>
        <v>10.434523029585799</v>
      </c>
      <c r="F4" s="44">
        <f t="shared" ref="F4:F21" si="1">C4+D4</f>
        <v>4.2241169704142028</v>
      </c>
    </row>
    <row r="5" spans="1:16">
      <c r="A5" s="51"/>
      <c r="B5" s="52">
        <v>14.289224135869564</v>
      </c>
      <c r="C5" s="52">
        <v>4.7831186586956518</v>
      </c>
      <c r="D5" s="52">
        <v>0.33863720543478082</v>
      </c>
      <c r="E5" s="44">
        <f t="shared" si="0"/>
        <v>14.289224135869564</v>
      </c>
      <c r="F5" s="44">
        <f t="shared" si="1"/>
        <v>5.1217558641304324</v>
      </c>
    </row>
    <row r="6" spans="1:16">
      <c r="A6" s="51"/>
      <c r="B6" s="52">
        <v>14.536400748275861</v>
      </c>
      <c r="C6" s="52">
        <v>3.4525793293103448</v>
      </c>
      <c r="D6" s="52">
        <v>0.32094992241378978</v>
      </c>
      <c r="E6" s="44">
        <f t="shared" si="0"/>
        <v>14.536400748275861</v>
      </c>
      <c r="F6" s="44">
        <f t="shared" si="1"/>
        <v>3.7735292517241348</v>
      </c>
    </row>
    <row r="7" spans="1:16">
      <c r="A7" s="51">
        <v>85</v>
      </c>
      <c r="B7" s="52">
        <v>12.237420788811189</v>
      </c>
      <c r="C7" s="52">
        <v>4.307692774825175</v>
      </c>
      <c r="D7" s="52">
        <v>4.524643636363658E-2</v>
      </c>
      <c r="E7" s="44">
        <f t="shared" si="0"/>
        <v>12.237420788811189</v>
      </c>
      <c r="F7" s="44">
        <f t="shared" si="1"/>
        <v>4.3529392111888114</v>
      </c>
    </row>
    <row r="8" spans="1:16">
      <c r="A8" s="51"/>
      <c r="B8" s="52">
        <v>16.081777831182798</v>
      </c>
      <c r="C8" s="52">
        <v>16.557889554301077</v>
      </c>
      <c r="D8" s="52">
        <v>3.8785926145161276</v>
      </c>
      <c r="E8" s="44">
        <f t="shared" si="0"/>
        <v>16.081777831182798</v>
      </c>
      <c r="F8" s="44">
        <f t="shared" si="1"/>
        <v>20.436482168817204</v>
      </c>
    </row>
    <row r="9" spans="1:16">
      <c r="A9" s="51"/>
      <c r="B9" s="52">
        <v>19.369446156097563</v>
      </c>
      <c r="C9" s="52">
        <v>18.222156331707321</v>
      </c>
      <c r="D9" s="52">
        <v>1.1767075121951212</v>
      </c>
      <c r="E9" s="44">
        <f t="shared" si="0"/>
        <v>19.369446156097563</v>
      </c>
      <c r="F9" s="44">
        <f t="shared" si="1"/>
        <v>19.398863843902443</v>
      </c>
    </row>
    <row r="10" spans="1:16">
      <c r="A10" s="51"/>
      <c r="B10" s="52">
        <v>19.746472199999996</v>
      </c>
      <c r="C10" s="52">
        <v>11.437528374999998</v>
      </c>
      <c r="D10" s="52">
        <v>2.688019425000002</v>
      </c>
      <c r="E10" s="44">
        <f t="shared" si="0"/>
        <v>19.746472199999996</v>
      </c>
      <c r="F10" s="44">
        <f t="shared" si="1"/>
        <v>14.1255478</v>
      </c>
    </row>
    <row r="11" spans="1:16">
      <c r="A11" s="51"/>
      <c r="B11" s="52">
        <v>14.125578767168674</v>
      </c>
      <c r="C11" s="52">
        <v>18.353636416265061</v>
      </c>
      <c r="D11" s="52">
        <v>0.43321481656626531</v>
      </c>
      <c r="E11" s="44">
        <f t="shared" si="0"/>
        <v>14.125578767168674</v>
      </c>
      <c r="F11" s="44">
        <f t="shared" si="1"/>
        <v>18.786851232831328</v>
      </c>
      <c r="P11" s="94"/>
    </row>
    <row r="12" spans="1:16">
      <c r="A12" s="51">
        <v>90</v>
      </c>
      <c r="B12" s="52">
        <v>15.120217677358491</v>
      </c>
      <c r="C12" s="52">
        <v>21.426979172641509</v>
      </c>
      <c r="D12" s="52">
        <v>11.939963150000001</v>
      </c>
      <c r="E12" s="44">
        <f t="shared" si="0"/>
        <v>15.120217677358491</v>
      </c>
      <c r="F12" s="44">
        <f t="shared" si="1"/>
        <v>33.366942322641506</v>
      </c>
    </row>
    <row r="13" spans="1:16">
      <c r="A13" s="51"/>
      <c r="B13" s="52">
        <v>14.170461289407978</v>
      </c>
      <c r="C13" s="52">
        <v>27.335214349467286</v>
      </c>
      <c r="D13" s="52">
        <v>23.924645391633206</v>
      </c>
      <c r="E13" s="44">
        <f t="shared" si="0"/>
        <v>14.170461289407978</v>
      </c>
      <c r="F13" s="44">
        <f t="shared" si="1"/>
        <v>51.259859741100492</v>
      </c>
    </row>
    <row r="14" spans="1:16">
      <c r="A14" s="51"/>
      <c r="B14" s="52">
        <v>16.388625400162603</v>
      </c>
      <c r="C14" s="52">
        <v>24.894950409756095</v>
      </c>
      <c r="D14" s="52">
        <v>26.401634190081303</v>
      </c>
      <c r="E14" s="44">
        <f t="shared" si="0"/>
        <v>16.388625400162603</v>
      </c>
      <c r="F14" s="44">
        <f t="shared" si="1"/>
        <v>51.296584599837402</v>
      </c>
    </row>
    <row r="15" spans="1:16">
      <c r="A15" s="51"/>
      <c r="B15" s="52">
        <v>31.651434612437754</v>
      </c>
      <c r="C15" s="52">
        <v>27.193549305199767</v>
      </c>
      <c r="D15" s="52">
        <v>11.63719062781702</v>
      </c>
      <c r="E15" s="44">
        <f t="shared" si="0"/>
        <v>31.651434612437754</v>
      </c>
      <c r="F15" s="44">
        <f t="shared" si="1"/>
        <v>38.830739933016787</v>
      </c>
    </row>
    <row r="16" spans="1:16">
      <c r="A16" s="51"/>
      <c r="B16" s="52">
        <v>31.010737321652066</v>
      </c>
      <c r="C16" s="52">
        <v>25.996602152690862</v>
      </c>
      <c r="D16" s="52">
        <v>26.024660525657076</v>
      </c>
      <c r="E16" s="44">
        <f t="shared" si="0"/>
        <v>31.010737321652066</v>
      </c>
      <c r="F16" s="44">
        <f t="shared" si="1"/>
        <v>52.021262678347938</v>
      </c>
    </row>
    <row r="17" spans="1:8">
      <c r="A17" s="51">
        <v>95</v>
      </c>
      <c r="B17" s="52">
        <v>32.915198708284315</v>
      </c>
      <c r="C17" s="52">
        <v>21.481068324702782</v>
      </c>
      <c r="D17" s="52">
        <v>14.813980455161039</v>
      </c>
      <c r="E17" s="44">
        <f t="shared" si="0"/>
        <v>32.915198708284315</v>
      </c>
      <c r="F17" s="44">
        <f t="shared" si="1"/>
        <v>36.295048779863819</v>
      </c>
    </row>
    <row r="18" spans="1:8">
      <c r="A18" s="51"/>
      <c r="B18" s="52">
        <v>34.223693248499998</v>
      </c>
      <c r="C18" s="52">
        <v>43.358935752500003</v>
      </c>
      <c r="D18" s="52">
        <v>3.547410998999998</v>
      </c>
      <c r="E18" s="44">
        <f t="shared" si="0"/>
        <v>34.223693248499998</v>
      </c>
      <c r="F18" s="44">
        <f t="shared" si="1"/>
        <v>46.906346751500003</v>
      </c>
    </row>
    <row r="19" spans="1:8">
      <c r="A19" s="51"/>
      <c r="B19" s="52">
        <v>38.20571558526315</v>
      </c>
      <c r="C19" s="52">
        <v>27.30832024421052</v>
      </c>
      <c r="D19" s="52">
        <v>5.8950041705263256</v>
      </c>
      <c r="E19" s="44">
        <f t="shared" si="0"/>
        <v>38.20571558526315</v>
      </c>
      <c r="F19" s="44">
        <f t="shared" si="1"/>
        <v>33.203324414736848</v>
      </c>
    </row>
    <row r="20" spans="1:8">
      <c r="A20" s="51"/>
      <c r="B20" s="52">
        <v>41.038951037406477</v>
      </c>
      <c r="C20" s="52">
        <v>16.699506797007487</v>
      </c>
      <c r="D20" s="52">
        <v>0.35056216558603615</v>
      </c>
      <c r="E20" s="44">
        <f t="shared" si="0"/>
        <v>41.038951037406477</v>
      </c>
      <c r="F20" s="44">
        <f t="shared" si="1"/>
        <v>17.050068962593524</v>
      </c>
    </row>
    <row r="21" spans="1:8">
      <c r="A21" s="51"/>
      <c r="B21" s="52">
        <v>18.220760971008406</v>
      </c>
      <c r="C21" s="52">
        <v>23.529387868907566</v>
      </c>
      <c r="D21" s="52">
        <v>4.932031160084037</v>
      </c>
      <c r="E21" s="44">
        <f t="shared" si="0"/>
        <v>18.220760971008406</v>
      </c>
      <c r="F21" s="44">
        <f t="shared" si="1"/>
        <v>28.461419028991603</v>
      </c>
    </row>
    <row r="22" spans="1:8">
      <c r="A22" s="53">
        <v>2000</v>
      </c>
      <c r="B22" s="52">
        <v>20.710450635643134</v>
      </c>
      <c r="C22" s="52">
        <v>30.966310097025694</v>
      </c>
      <c r="D22" s="52">
        <v>3.9752727072799123</v>
      </c>
      <c r="E22" s="44">
        <f t="shared" ref="E22:E34" si="2">B22</f>
        <v>20.710450635643134</v>
      </c>
      <c r="F22" s="44">
        <f t="shared" ref="F22:F34" si="3">C22+D22</f>
        <v>34.941582804305604</v>
      </c>
    </row>
    <row r="23" spans="1:8">
      <c r="A23" s="53"/>
      <c r="B23" s="52">
        <v>25.2809233207681</v>
      </c>
      <c r="C23" s="52">
        <v>26.845077427917282</v>
      </c>
      <c r="D23" s="52">
        <v>15.589329251314634</v>
      </c>
      <c r="E23" s="44">
        <f t="shared" si="2"/>
        <v>25.2809233207681</v>
      </c>
      <c r="F23" s="44">
        <f t="shared" si="3"/>
        <v>42.434406679231913</v>
      </c>
    </row>
    <row r="24" spans="1:8">
      <c r="A24" s="53"/>
      <c r="B24" s="52">
        <v>23.603087673599997</v>
      </c>
      <c r="C24" s="52">
        <v>18.2256444</v>
      </c>
      <c r="D24" s="52">
        <v>8.1812679264000039</v>
      </c>
      <c r="E24" s="44">
        <f t="shared" si="2"/>
        <v>23.603087673599997</v>
      </c>
      <c r="F24" s="44">
        <f t="shared" si="3"/>
        <v>26.406912326400004</v>
      </c>
    </row>
    <row r="25" spans="1:8">
      <c r="A25" s="53"/>
      <c r="B25" s="52">
        <v>21.413752899999999</v>
      </c>
      <c r="C25" s="52">
        <v>17.559000000000001</v>
      </c>
      <c r="D25" s="52">
        <v>12.523999999999999</v>
      </c>
      <c r="E25" s="44">
        <f t="shared" si="2"/>
        <v>21.413752899999999</v>
      </c>
      <c r="F25" s="44">
        <f t="shared" si="3"/>
        <v>30.082999999999998</v>
      </c>
    </row>
    <row r="26" spans="1:8">
      <c r="A26" s="53"/>
      <c r="B26" s="52">
        <v>29.001599999999996</v>
      </c>
      <c r="C26" s="52">
        <v>18.399000000000001</v>
      </c>
      <c r="D26" s="52">
        <v>6.6459999999999972</v>
      </c>
      <c r="E26" s="44">
        <f t="shared" si="2"/>
        <v>29.001599999999996</v>
      </c>
      <c r="F26" s="44">
        <f t="shared" si="3"/>
        <v>25.044999999999998</v>
      </c>
    </row>
    <row r="27" spans="1:8">
      <c r="A27" s="53">
        <v>2005</v>
      </c>
      <c r="B27" s="52">
        <v>22.954296000000003</v>
      </c>
      <c r="C27" s="52">
        <v>21.484999999999999</v>
      </c>
      <c r="D27" s="52">
        <v>3.5430000000000001</v>
      </c>
      <c r="E27" s="44">
        <f t="shared" si="2"/>
        <v>22.954296000000003</v>
      </c>
      <c r="F27" s="44">
        <f t="shared" si="3"/>
        <v>25.027999999999999</v>
      </c>
    </row>
    <row r="28" spans="1:8">
      <c r="A28" s="53"/>
      <c r="B28" s="78">
        <v>20.338511999999998</v>
      </c>
      <c r="C28" s="78">
        <v>13.257999999999999</v>
      </c>
      <c r="D28" s="78">
        <v>6.7869999999999999</v>
      </c>
      <c r="E28" s="44">
        <f t="shared" si="2"/>
        <v>20.338511999999998</v>
      </c>
      <c r="F28" s="44">
        <f t="shared" si="3"/>
        <v>20.044999999999998</v>
      </c>
      <c r="H28" s="223" t="s">
        <v>244</v>
      </c>
    </row>
    <row r="29" spans="1:8">
      <c r="A29" s="53"/>
      <c r="B29" s="78">
        <v>18.307136</v>
      </c>
      <c r="C29" s="78">
        <v>14.868</v>
      </c>
      <c r="D29" s="78">
        <v>6.351</v>
      </c>
      <c r="E29" s="44">
        <f t="shared" si="2"/>
        <v>18.307136</v>
      </c>
      <c r="F29" s="44">
        <f t="shared" si="3"/>
        <v>21.219000000000001</v>
      </c>
    </row>
    <row r="30" spans="1:8">
      <c r="A30" s="53"/>
      <c r="B30" s="83">
        <v>15.682744</v>
      </c>
      <c r="C30" s="83">
        <v>19.128</v>
      </c>
      <c r="D30" s="83">
        <v>4.6239999999999997</v>
      </c>
      <c r="E30" s="44">
        <f t="shared" si="2"/>
        <v>15.682744</v>
      </c>
      <c r="F30" s="44">
        <f t="shared" si="3"/>
        <v>23.751999999999999</v>
      </c>
    </row>
    <row r="31" spans="1:8">
      <c r="A31" s="53"/>
      <c r="B31" s="83">
        <v>10.233176</v>
      </c>
      <c r="C31" s="83">
        <v>11.016999999999999</v>
      </c>
      <c r="D31" s="83">
        <v>2.2650000000000001</v>
      </c>
      <c r="E31" s="44">
        <f t="shared" si="2"/>
        <v>10.233176</v>
      </c>
      <c r="F31" s="44">
        <f t="shared" si="3"/>
        <v>13.282</v>
      </c>
    </row>
    <row r="32" spans="1:8">
      <c r="A32" s="53">
        <v>2010</v>
      </c>
      <c r="B32" s="2">
        <v>5.1913919999999996</v>
      </c>
      <c r="C32" s="2">
        <v>14.552</v>
      </c>
      <c r="D32" s="2">
        <v>6.3010000000000002</v>
      </c>
      <c r="E32" s="44">
        <f t="shared" si="2"/>
        <v>5.1913919999999996</v>
      </c>
      <c r="F32" s="44">
        <f t="shared" si="3"/>
        <v>20.853000000000002</v>
      </c>
    </row>
    <row r="33" spans="1:6">
      <c r="A33" s="53"/>
      <c r="B33" s="2">
        <v>12.403341299999999</v>
      </c>
      <c r="C33" s="2">
        <v>12.478</v>
      </c>
      <c r="D33" s="2">
        <v>2.4510000000000001</v>
      </c>
      <c r="E33" s="44">
        <f t="shared" si="2"/>
        <v>12.403341299999999</v>
      </c>
      <c r="F33" s="44">
        <f t="shared" si="3"/>
        <v>14.929</v>
      </c>
    </row>
    <row r="34" spans="1:6">
      <c r="B34" s="2">
        <v>7.5417840999999992</v>
      </c>
      <c r="C34" s="2">
        <v>9.5180000000000007</v>
      </c>
      <c r="D34" s="2">
        <v>5.4260000000000002</v>
      </c>
      <c r="E34" s="44">
        <f t="shared" si="2"/>
        <v>7.5417840999999992</v>
      </c>
      <c r="F34" s="44">
        <f t="shared" si="3"/>
        <v>14.944000000000001</v>
      </c>
    </row>
    <row r="35" spans="1:6">
      <c r="B35" s="2">
        <v>11.6028705</v>
      </c>
      <c r="C35" s="2">
        <v>9.6769999999999996</v>
      </c>
      <c r="D35" s="2">
        <v>6.3090000000000002</v>
      </c>
      <c r="E35" s="44">
        <f t="shared" ref="E35" si="4">B35</f>
        <v>11.6028705</v>
      </c>
      <c r="F35" s="44">
        <f t="shared" ref="F35" si="5">C35+D35</f>
        <v>15.986000000000001</v>
      </c>
    </row>
    <row r="36" spans="1:6">
      <c r="B36" s="2">
        <v>8.6172027</v>
      </c>
      <c r="C36" s="2">
        <v>8.9969999999999999</v>
      </c>
      <c r="D36" s="2">
        <v>6.2050000000000001</v>
      </c>
      <c r="E36" s="44">
        <f t="shared" ref="E36" si="6">B36</f>
        <v>8.6172027</v>
      </c>
      <c r="F36" s="44">
        <f t="shared" ref="F36" si="7">C36+D36</f>
        <v>15.202</v>
      </c>
    </row>
  </sheetData>
  <phoneticPr fontId="3"/>
  <printOptions headings="1"/>
  <pageMargins left="0.78740157480314965" right="0.78740157480314965" top="0.98425196850393704" bottom="0.98425196850393704" header="0.51181102362204722" footer="0.51181102362204722"/>
  <pageSetup paperSize="9" orientation="landscape" horizontalDpi="300" verticalDpi="300" r:id="rId1"/>
  <headerFooter alignWithMargins="0">
    <oddHeader>&amp;L&amp;F&amp;C&amp;A&amp;R&amp;D</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34"/>
  <sheetViews>
    <sheetView zoomScaleNormal="100" workbookViewId="0">
      <pane xSplit="1" ySplit="1" topLeftCell="B2" activePane="bottomRight" state="frozen"/>
      <selection pane="topRight" activeCell="B1" sqref="B1"/>
      <selection pane="bottomLeft" activeCell="A2" sqref="A2"/>
      <selection pane="bottomRight" activeCell="O31" sqref="O31"/>
    </sheetView>
  </sheetViews>
  <sheetFormatPr defaultColWidth="9" defaultRowHeight="13.5"/>
  <cols>
    <col min="1" max="1" width="9" style="1"/>
    <col min="2" max="2" width="8.25" style="1" customWidth="1"/>
    <col min="3" max="16384" width="9" style="1"/>
  </cols>
  <sheetData>
    <row r="1" spans="1:16">
      <c r="A1" s="1" t="s">
        <v>0</v>
      </c>
      <c r="B1" s="1" t="s">
        <v>2</v>
      </c>
      <c r="C1" s="1" t="s">
        <v>4</v>
      </c>
      <c r="D1" s="98" t="s">
        <v>154</v>
      </c>
      <c r="E1" s="98" t="s">
        <v>155</v>
      </c>
      <c r="F1" s="98" t="s">
        <v>156</v>
      </c>
    </row>
    <row r="2" spans="1:16">
      <c r="A2" s="7"/>
      <c r="B2" s="45">
        <v>34.440683886800493</v>
      </c>
      <c r="C2" s="45">
        <f>G2*100</f>
        <v>42.561988746158363</v>
      </c>
      <c r="D2" s="45">
        <v>12.19902480654387</v>
      </c>
      <c r="E2" s="45">
        <v>46.710711680681257</v>
      </c>
      <c r="F2" s="45">
        <v>23.544416135918389</v>
      </c>
      <c r="G2" s="47">
        <v>0.42561988746158363</v>
      </c>
    </row>
    <row r="3" spans="1:16">
      <c r="A3" s="7"/>
      <c r="B3" s="45">
        <v>40.901999601178765</v>
      </c>
      <c r="C3" s="45">
        <f t="shared" ref="C3:C24" si="0">G3*100</f>
        <v>47.45728861490818</v>
      </c>
      <c r="D3" s="45">
        <v>15.26668024877223</v>
      </c>
      <c r="E3" s="45">
        <v>46.710711680681257</v>
      </c>
      <c r="F3" s="45">
        <v>23.544416135918389</v>
      </c>
      <c r="G3" s="47">
        <v>0.47457288614908177</v>
      </c>
    </row>
    <row r="4" spans="1:16">
      <c r="A4" s="7"/>
      <c r="B4" s="45">
        <v>43.769638071551</v>
      </c>
      <c r="C4" s="45">
        <f t="shared" si="0"/>
        <v>41.832491212443728</v>
      </c>
      <c r="D4" s="45">
        <v>15.072025512543956</v>
      </c>
      <c r="E4" s="45">
        <v>46.710711680681257</v>
      </c>
      <c r="F4" s="45">
        <v>23.544416135918389</v>
      </c>
      <c r="G4" s="47">
        <v>0.41832491212443729</v>
      </c>
    </row>
    <row r="5" spans="1:16">
      <c r="A5" s="7">
        <v>85</v>
      </c>
      <c r="B5" s="45">
        <v>46.475788849394213</v>
      </c>
      <c r="C5" s="45">
        <f t="shared" si="0"/>
        <v>35.696779787345655</v>
      </c>
      <c r="D5" s="45">
        <v>19.114217583157515</v>
      </c>
      <c r="E5" s="45">
        <v>46.710711680681257</v>
      </c>
      <c r="F5" s="45">
        <v>23.544416135918389</v>
      </c>
      <c r="G5" s="47">
        <v>0.35696779787345656</v>
      </c>
    </row>
    <row r="6" spans="1:16">
      <c r="A6" s="7"/>
      <c r="B6" s="45">
        <v>79.318829293372573</v>
      </c>
      <c r="C6" s="45">
        <f t="shared" si="0"/>
        <v>46.039837356816946</v>
      </c>
      <c r="D6" s="45">
        <v>23.544416135918389</v>
      </c>
      <c r="E6" s="45">
        <v>46.710711680681257</v>
      </c>
      <c r="F6" s="45">
        <v>23.544416135918389</v>
      </c>
      <c r="G6" s="47">
        <v>0.46039837356816943</v>
      </c>
    </row>
    <row r="7" spans="1:16">
      <c r="A7" s="7"/>
      <c r="B7" s="45">
        <v>87.724349166056825</v>
      </c>
      <c r="C7" s="45">
        <f t="shared" si="0"/>
        <v>44.193328726342521</v>
      </c>
      <c r="D7" s="45">
        <v>28.769362529998705</v>
      </c>
      <c r="E7" s="45">
        <v>46.710711680681257</v>
      </c>
      <c r="F7" s="45">
        <v>23.544416135918389</v>
      </c>
      <c r="G7" s="47">
        <v>0.44193328726342523</v>
      </c>
    </row>
    <row r="8" spans="1:16">
      <c r="A8" s="7"/>
      <c r="B8" s="45">
        <v>81.924667821511918</v>
      </c>
      <c r="C8" s="45">
        <f t="shared" si="0"/>
        <v>41.345324797405922</v>
      </c>
      <c r="D8" s="45">
        <v>34.764437617619031</v>
      </c>
      <c r="E8" s="45">
        <v>46.710711680681257</v>
      </c>
      <c r="F8" s="45">
        <v>23.544416135918389</v>
      </c>
      <c r="G8" s="47">
        <v>0.41345324797405925</v>
      </c>
    </row>
    <row r="9" spans="1:16">
      <c r="A9" s="7"/>
      <c r="B9" s="45">
        <v>92.113220245135722</v>
      </c>
      <c r="C9" s="45">
        <f t="shared" si="0"/>
        <v>35.730408634517396</v>
      </c>
      <c r="D9" s="45">
        <v>38.219487865063556</v>
      </c>
      <c r="E9" s="45">
        <v>46.710711680681257</v>
      </c>
      <c r="F9" s="45">
        <v>23.544416135918389</v>
      </c>
      <c r="G9" s="47">
        <v>0.35730408634517397</v>
      </c>
    </row>
    <row r="10" spans="1:16">
      <c r="A10" s="7">
        <v>90</v>
      </c>
      <c r="B10" s="45">
        <v>125.24001510448254</v>
      </c>
      <c r="C10" s="45">
        <f t="shared" si="0"/>
        <v>38.715389773427589</v>
      </c>
      <c r="D10" s="45">
        <v>48.53510083975911</v>
      </c>
      <c r="E10" s="45">
        <v>46.710711680681257</v>
      </c>
      <c r="F10" s="45">
        <v>23.544416135918389</v>
      </c>
      <c r="G10" s="47">
        <v>0.38715389773427589</v>
      </c>
    </row>
    <row r="11" spans="1:16">
      <c r="A11" s="7"/>
      <c r="B11" s="45">
        <v>152.74912248248336</v>
      </c>
      <c r="C11" s="45">
        <f t="shared" si="0"/>
        <v>42.835153464146245</v>
      </c>
      <c r="D11" s="45">
        <v>61.891077835927248</v>
      </c>
      <c r="E11" s="45">
        <v>46.710711680681257</v>
      </c>
      <c r="F11" s="45">
        <v>23.544416135918389</v>
      </c>
      <c r="G11" s="47">
        <v>0.42835153464146247</v>
      </c>
    </row>
    <row r="12" spans="1:16">
      <c r="A12" s="7"/>
      <c r="B12" s="45">
        <v>131.00159642520131</v>
      </c>
      <c r="C12" s="45">
        <f t="shared" si="0"/>
        <v>51.667469593507278</v>
      </c>
      <c r="D12" s="45">
        <v>63.966555117750417</v>
      </c>
      <c r="E12" s="45">
        <v>46.710711680681257</v>
      </c>
      <c r="F12" s="45">
        <v>23.544416135918389</v>
      </c>
      <c r="G12" s="47">
        <v>0.51667469593507276</v>
      </c>
    </row>
    <row r="13" spans="1:16">
      <c r="A13" s="7"/>
      <c r="B13" s="45">
        <v>153.35611397200907</v>
      </c>
      <c r="C13" s="45">
        <f t="shared" si="0"/>
        <v>45.95980735291657</v>
      </c>
      <c r="D13" s="45">
        <v>38.839777273193071</v>
      </c>
      <c r="E13" s="45">
        <v>46.710711680681257</v>
      </c>
      <c r="F13" s="45">
        <v>23.544416135918389</v>
      </c>
      <c r="G13" s="47">
        <v>0.45959807352916571</v>
      </c>
    </row>
    <row r="14" spans="1:16">
      <c r="A14" s="7"/>
      <c r="B14" s="45">
        <v>158.62632135374508</v>
      </c>
      <c r="C14" s="45">
        <f t="shared" si="0"/>
        <v>52.344402424131275</v>
      </c>
      <c r="D14" s="45">
        <v>53.404287995497896</v>
      </c>
      <c r="E14" s="45">
        <v>46.710711680681257</v>
      </c>
      <c r="F14" s="45">
        <v>23.544416135918389</v>
      </c>
      <c r="G14" s="47">
        <v>0.52344402424131276</v>
      </c>
      <c r="P14" s="95"/>
    </row>
    <row r="15" spans="1:16">
      <c r="A15" s="7">
        <v>95</v>
      </c>
      <c r="B15" s="45">
        <v>148.95885561743498</v>
      </c>
      <c r="C15" s="45">
        <f t="shared" si="0"/>
        <v>46.462660579172287</v>
      </c>
      <c r="D15" s="45">
        <v>47.322387757770827</v>
      </c>
      <c r="E15" s="45">
        <v>46.710711680681257</v>
      </c>
      <c r="F15" s="45">
        <v>23.544416135918389</v>
      </c>
      <c r="G15" s="47">
        <v>0.46462660579172288</v>
      </c>
    </row>
    <row r="16" spans="1:16">
      <c r="A16" s="7"/>
      <c r="B16" s="45">
        <v>162.29088812875924</v>
      </c>
      <c r="C16" s="45">
        <f t="shared" si="0"/>
        <v>49.990508361524654</v>
      </c>
      <c r="D16" s="45">
        <v>54.484989038866509</v>
      </c>
      <c r="E16" s="45">
        <v>46.710711680681257</v>
      </c>
      <c r="F16" s="45">
        <v>23.544416135918389</v>
      </c>
      <c r="G16" s="47">
        <v>0.49990508361524655</v>
      </c>
    </row>
    <row r="17" spans="1:7">
      <c r="A17" s="7"/>
      <c r="B17" s="45">
        <v>142.91734646587028</v>
      </c>
      <c r="C17" s="45">
        <f t="shared" si="0"/>
        <v>49.965271372466319</v>
      </c>
      <c r="D17" s="45">
        <v>54.385002112002667</v>
      </c>
      <c r="E17" s="45">
        <v>46.710711680681257</v>
      </c>
      <c r="F17" s="45">
        <v>23.544416135918389</v>
      </c>
      <c r="G17" s="47">
        <v>0.49965271372466319</v>
      </c>
    </row>
    <row r="18" spans="1:7">
      <c r="A18" s="7"/>
      <c r="B18" s="45">
        <v>126.52963392189631</v>
      </c>
      <c r="C18" s="45">
        <f t="shared" si="0"/>
        <v>45.909419160935023</v>
      </c>
      <c r="D18" s="45">
        <v>47.917022277305414</v>
      </c>
      <c r="E18" s="45">
        <v>46.710711680681257</v>
      </c>
      <c r="F18" s="45">
        <v>23.544416135918389</v>
      </c>
      <c r="G18" s="47">
        <v>0.45909419160935022</v>
      </c>
    </row>
    <row r="19" spans="1:7">
      <c r="A19" s="7"/>
      <c r="B19" s="45">
        <v>118.77705804302616</v>
      </c>
      <c r="C19" s="45">
        <f t="shared" si="0"/>
        <v>39.302354149140243</v>
      </c>
      <c r="D19" s="45">
        <v>46.090322711886174</v>
      </c>
      <c r="E19" s="45">
        <v>46.710711680681257</v>
      </c>
      <c r="F19" s="45">
        <v>23.544416135918389</v>
      </c>
      <c r="G19" s="47">
        <v>0.39302354149140245</v>
      </c>
    </row>
    <row r="20" spans="1:7">
      <c r="A20" s="8">
        <v>2000</v>
      </c>
      <c r="B20" s="45">
        <v>124.70657558433943</v>
      </c>
      <c r="C20" s="45">
        <f t="shared" si="0"/>
        <v>44.626382513655905</v>
      </c>
      <c r="D20" s="45">
        <v>59.846528655286782</v>
      </c>
      <c r="E20" s="45">
        <v>46.710711680681257</v>
      </c>
      <c r="F20" s="45">
        <v>23.544416135918389</v>
      </c>
      <c r="G20" s="47">
        <v>0.44626382513655904</v>
      </c>
    </row>
    <row r="21" spans="1:7">
      <c r="A21" s="8"/>
      <c r="B21" s="45">
        <v>138.98180207020047</v>
      </c>
      <c r="C21" s="45">
        <f t="shared" si="0"/>
        <v>48.722443507961295</v>
      </c>
      <c r="D21" s="45">
        <v>53.367307650930215</v>
      </c>
      <c r="E21" s="45">
        <v>46.710711680681257</v>
      </c>
      <c r="F21" s="45">
        <v>23.544416135918389</v>
      </c>
      <c r="G21" s="47">
        <v>0.48722443507961294</v>
      </c>
    </row>
    <row r="22" spans="1:7">
      <c r="A22" s="8"/>
      <c r="B22" s="45">
        <v>110.75309534424896</v>
      </c>
      <c r="C22" s="45">
        <f t="shared" si="0"/>
        <v>45.154494187775178</v>
      </c>
      <c r="D22" s="45">
        <v>48.771008448050452</v>
      </c>
      <c r="E22" s="45">
        <v>46.710711680681257</v>
      </c>
      <c r="F22" s="45">
        <v>23.544416135918389</v>
      </c>
      <c r="G22" s="47">
        <v>0.45154494187775179</v>
      </c>
    </row>
    <row r="23" spans="1:7">
      <c r="A23" s="8"/>
      <c r="B23" s="45">
        <v>109.13968625134123</v>
      </c>
      <c r="C23" s="45">
        <f t="shared" si="0"/>
        <v>47.18425961149137</v>
      </c>
      <c r="D23" s="45">
        <v>42.670979507026672</v>
      </c>
      <c r="E23" s="45">
        <v>46.710711680681257</v>
      </c>
      <c r="F23" s="45">
        <v>23.544416135918389</v>
      </c>
      <c r="G23" s="47">
        <v>0.47184259611491369</v>
      </c>
    </row>
    <row r="24" spans="1:7">
      <c r="A24" s="46"/>
      <c r="B24" s="45">
        <v>112.0114572581368</v>
      </c>
      <c r="C24" s="45">
        <f t="shared" si="0"/>
        <v>48.250956931527568</v>
      </c>
      <c r="D24" s="45">
        <v>39.874914938673875</v>
      </c>
      <c r="E24" s="45">
        <v>46.710711680681257</v>
      </c>
      <c r="F24" s="45">
        <v>23.544416135918389</v>
      </c>
      <c r="G24" s="47">
        <v>0.48250956931527567</v>
      </c>
    </row>
    <row r="25" spans="1:7">
      <c r="A25" s="46">
        <v>2005</v>
      </c>
      <c r="B25" s="45">
        <v>100.07814313174472</v>
      </c>
      <c r="C25" s="45">
        <v>47.94483040800948</v>
      </c>
      <c r="D25" s="45">
        <v>38.51851984713884</v>
      </c>
      <c r="E25" s="45">
        <v>46.710711680681257</v>
      </c>
      <c r="F25" s="45">
        <v>23.544416135918389</v>
      </c>
      <c r="G25" s="47">
        <v>0.47945109767217936</v>
      </c>
    </row>
    <row r="26" spans="1:7">
      <c r="A26" s="46"/>
      <c r="B26" s="45">
        <v>86.364434694296861</v>
      </c>
      <c r="C26" s="45">
        <v>46.759423763896592</v>
      </c>
      <c r="D26" s="45">
        <v>35.15734459680413</v>
      </c>
      <c r="E26" s="45">
        <v>46.710711680681257</v>
      </c>
      <c r="F26" s="45">
        <v>23.544416135918389</v>
      </c>
      <c r="G26" s="47">
        <v>0.46761558094803013</v>
      </c>
    </row>
    <row r="27" spans="1:7">
      <c r="A27" s="46"/>
      <c r="B27" s="75">
        <v>80.85010815340469</v>
      </c>
      <c r="C27" s="45">
        <v>48.888167131456719</v>
      </c>
      <c r="D27" s="45">
        <v>32.734810053826159</v>
      </c>
      <c r="E27" s="45">
        <v>46.710711680681257</v>
      </c>
      <c r="F27" s="45">
        <v>23.544416135918389</v>
      </c>
      <c r="G27" s="47">
        <v>0.48897283221046234</v>
      </c>
    </row>
    <row r="28" spans="1:7">
      <c r="A28" s="46"/>
      <c r="B28" s="46">
        <v>76.362137045858844</v>
      </c>
      <c r="C28" s="45">
        <v>51.641750120635955</v>
      </c>
      <c r="D28" s="45">
        <v>29.762869722311443</v>
      </c>
      <c r="E28" s="45">
        <v>46.710711680681257</v>
      </c>
      <c r="F28" s="45">
        <v>23.544416135918389</v>
      </c>
      <c r="G28" s="1">
        <v>0.51686833651925157</v>
      </c>
    </row>
    <row r="29" spans="1:7">
      <c r="A29" s="46"/>
      <c r="B29" s="46">
        <v>57.896003624203189</v>
      </c>
      <c r="C29" s="45">
        <v>40.616233466880558</v>
      </c>
      <c r="D29" s="45">
        <v>24.671450650321191</v>
      </c>
      <c r="E29" s="45">
        <v>46.710711680681257</v>
      </c>
      <c r="F29" s="45">
        <v>23.544416135918389</v>
      </c>
      <c r="G29" s="1">
        <v>0.40778230335159055</v>
      </c>
    </row>
    <row r="30" spans="1:7">
      <c r="A30" s="46">
        <v>2010</v>
      </c>
      <c r="B30" s="46">
        <v>59.393109461733303</v>
      </c>
      <c r="C30" s="45">
        <v>43.850864580141696</v>
      </c>
      <c r="D30" s="45">
        <v>26.971736088160558</v>
      </c>
      <c r="E30" s="45">
        <v>46.710711680681257</v>
      </c>
      <c r="F30" s="45">
        <v>23.544416135918389</v>
      </c>
      <c r="G30" s="1">
        <v>0.44371475592815385</v>
      </c>
    </row>
    <row r="31" spans="1:7">
      <c r="A31" s="45"/>
      <c r="B31" s="45">
        <v>65.030666552613994</v>
      </c>
      <c r="C31" s="45">
        <v>42.029926416156862</v>
      </c>
      <c r="D31" s="45">
        <v>25.064188779528987</v>
      </c>
      <c r="E31" s="45">
        <v>46.710711680681257</v>
      </c>
      <c r="F31" s="45">
        <v>23.544416135918389</v>
      </c>
      <c r="G31" s="1">
        <v>0.43648812428748385</v>
      </c>
    </row>
    <row r="32" spans="1:7">
      <c r="B32" s="1">
        <v>64.661484883398572</v>
      </c>
      <c r="C32" s="45">
        <v>34.774617595849683</v>
      </c>
      <c r="D32" s="45">
        <v>28.353470762377089</v>
      </c>
      <c r="E32" s="45">
        <v>46.710711680681257</v>
      </c>
      <c r="F32" s="45">
        <v>23.544416135918389</v>
      </c>
      <c r="G32" s="1">
        <v>0.39223428428828438</v>
      </c>
    </row>
    <row r="33" spans="2:18">
      <c r="B33" s="1">
        <v>68.883476364501647</v>
      </c>
      <c r="C33" s="45">
        <v>40.048603752258636</v>
      </c>
      <c r="D33" s="45">
        <v>35.777793362083287</v>
      </c>
      <c r="E33" s="45">
        <v>46.710711680681257</v>
      </c>
      <c r="F33" s="45">
        <v>23.544416135918389</v>
      </c>
      <c r="G33" s="1">
        <v>0.45168851591155951</v>
      </c>
    </row>
    <row r="34" spans="2:18">
      <c r="B34" s="1">
        <v>57.938259369825261</v>
      </c>
      <c r="C34" s="45">
        <v>41.111353635876142</v>
      </c>
      <c r="D34" s="45">
        <v>34.849336445384637</v>
      </c>
      <c r="E34" s="45">
        <v>46.710711680681257</v>
      </c>
      <c r="F34" s="45">
        <v>23.544416135918389</v>
      </c>
      <c r="G34" s="1">
        <v>0.45168851591155951</v>
      </c>
      <c r="K34" s="98"/>
      <c r="R34" s="98"/>
    </row>
  </sheetData>
  <phoneticPr fontId="7"/>
  <pageMargins left="0.78700000000000003" right="0.78700000000000003" top="0.98399999999999999" bottom="0.98399999999999999" header="0.51200000000000001" footer="0.51200000000000001"/>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87"/>
  <sheetViews>
    <sheetView topLeftCell="B1" zoomScaleNormal="100" workbookViewId="0">
      <selection activeCell="AH5" sqref="AH5"/>
    </sheetView>
  </sheetViews>
  <sheetFormatPr defaultColWidth="6.625" defaultRowHeight="13.5"/>
  <cols>
    <col min="1" max="1" width="8.125" style="32" customWidth="1"/>
    <col min="2" max="23" width="5.125" style="32" customWidth="1"/>
    <col min="24" max="16384" width="6.625" style="32"/>
  </cols>
  <sheetData>
    <row r="3" spans="1:34">
      <c r="B3" s="32" t="s">
        <v>33</v>
      </c>
    </row>
    <row r="4" spans="1:34">
      <c r="B4" s="70">
        <v>1982</v>
      </c>
      <c r="C4" s="70">
        <v>1983</v>
      </c>
      <c r="D4" s="70">
        <v>1984</v>
      </c>
      <c r="E4" s="70">
        <v>1985</v>
      </c>
      <c r="F4" s="70">
        <v>1986</v>
      </c>
      <c r="G4" s="70">
        <v>1987</v>
      </c>
      <c r="H4" s="70">
        <v>1988</v>
      </c>
      <c r="I4" s="70">
        <v>1989</v>
      </c>
      <c r="J4" s="70">
        <v>1990</v>
      </c>
      <c r="K4" s="70">
        <v>1991</v>
      </c>
      <c r="L4" s="70">
        <v>1992</v>
      </c>
      <c r="M4" s="70">
        <v>1993</v>
      </c>
      <c r="N4" s="70">
        <v>1994</v>
      </c>
      <c r="O4" s="70">
        <v>1995</v>
      </c>
      <c r="P4" s="70">
        <v>1996</v>
      </c>
      <c r="Q4" s="70">
        <v>1997</v>
      </c>
      <c r="R4" s="70">
        <v>1998</v>
      </c>
      <c r="S4" s="70">
        <v>1999</v>
      </c>
      <c r="T4" s="70">
        <v>2000</v>
      </c>
      <c r="U4" s="70">
        <v>2001</v>
      </c>
      <c r="V4" s="70">
        <v>2002</v>
      </c>
      <c r="W4" s="70">
        <v>2003</v>
      </c>
      <c r="X4" s="70">
        <v>2004</v>
      </c>
      <c r="Y4" s="70">
        <v>2005</v>
      </c>
      <c r="Z4" s="70">
        <v>2006</v>
      </c>
      <c r="AA4" s="70">
        <v>2007</v>
      </c>
      <c r="AB4" s="70">
        <v>2008</v>
      </c>
      <c r="AC4" s="70">
        <v>2009</v>
      </c>
      <c r="AD4" s="70">
        <v>2010</v>
      </c>
      <c r="AE4" s="70">
        <v>2011</v>
      </c>
      <c r="AF4" s="70">
        <v>2012</v>
      </c>
      <c r="AG4" s="70">
        <v>2013</v>
      </c>
      <c r="AH4" s="70">
        <v>2014</v>
      </c>
    </row>
    <row r="5" spans="1:34">
      <c r="A5" s="32" t="s">
        <v>34</v>
      </c>
      <c r="B5" s="71">
        <v>12.19902480654387</v>
      </c>
      <c r="C5" s="71">
        <v>15.26668024877223</v>
      </c>
      <c r="D5" s="71">
        <v>15.072025512543956</v>
      </c>
      <c r="E5" s="71">
        <v>19.114217583157515</v>
      </c>
      <c r="F5" s="71">
        <v>23.544416135918389</v>
      </c>
      <c r="G5" s="71">
        <v>28.769362529998705</v>
      </c>
      <c r="H5" s="71">
        <v>34.764437617619038</v>
      </c>
      <c r="I5" s="71">
        <v>38.219487865063591</v>
      </c>
      <c r="J5" s="71">
        <v>48.535100839759252</v>
      </c>
      <c r="K5" s="71">
        <v>61.891077835927547</v>
      </c>
      <c r="L5" s="71">
        <v>63.966555117750943</v>
      </c>
      <c r="M5" s="71">
        <v>38.839777273194642</v>
      </c>
      <c r="N5" s="71">
        <v>53.404287995509691</v>
      </c>
      <c r="O5" s="71">
        <v>47.32238775786184</v>
      </c>
      <c r="P5" s="71">
        <v>54.484989039585642</v>
      </c>
      <c r="Q5" s="71">
        <v>54.385002115546307</v>
      </c>
      <c r="R5" s="71">
        <v>47.917022289527033</v>
      </c>
      <c r="S5" s="71">
        <v>46.090322758310236</v>
      </c>
      <c r="T5" s="71">
        <v>59.846528806521583</v>
      </c>
      <c r="U5" s="71">
        <v>53.367307998604247</v>
      </c>
      <c r="V5" s="71">
        <v>48.771009517834358</v>
      </c>
      <c r="W5" s="71">
        <v>42.670984589734161</v>
      </c>
      <c r="X5" s="71">
        <v>39.874938066642152</v>
      </c>
      <c r="Y5" s="70">
        <v>38.51851984713884</v>
      </c>
      <c r="Z5" s="70">
        <v>35.15734459680413</v>
      </c>
      <c r="AA5" s="70">
        <v>32.734810053826159</v>
      </c>
      <c r="AB5" s="70">
        <v>29.762869722311443</v>
      </c>
      <c r="AC5" s="70">
        <v>24.671450650321191</v>
      </c>
      <c r="AD5" s="70">
        <v>26.971736088160558</v>
      </c>
      <c r="AE5" s="32">
        <v>25.064188779528987</v>
      </c>
      <c r="AF5" s="32">
        <v>28.353470762377089</v>
      </c>
      <c r="AG5" s="32">
        <v>35.777793362083287</v>
      </c>
      <c r="AH5" s="32">
        <v>34.849336445384637</v>
      </c>
    </row>
    <row r="6" spans="1:34">
      <c r="A6" s="32" t="s">
        <v>32</v>
      </c>
      <c r="B6" s="71">
        <v>4.06008626349126</v>
      </c>
      <c r="C6" s="71">
        <v>4.9896519713727638</v>
      </c>
      <c r="D6" s="71">
        <v>5.4430074451607311</v>
      </c>
      <c r="E6" s="71">
        <v>4.6960247690823316</v>
      </c>
      <c r="F6" s="71">
        <v>11.068876542227276</v>
      </c>
      <c r="G6" s="71">
        <v>10.434237124641934</v>
      </c>
      <c r="H6" s="71">
        <v>6.9670493972445637</v>
      </c>
      <c r="I6" s="71">
        <v>9.2395668201099781</v>
      </c>
      <c r="J6" s="71">
        <v>13.531790185729189</v>
      </c>
      <c r="K6" s="71">
        <v>16.988457459196834</v>
      </c>
      <c r="L6" s="71">
        <v>11.175454244511222</v>
      </c>
      <c r="M6" s="71">
        <v>23.811351935447728</v>
      </c>
      <c r="N6" s="71">
        <v>16.691381277055406</v>
      </c>
      <c r="O6" s="71">
        <v>18.18363615232683</v>
      </c>
      <c r="P6" s="71">
        <v>18.5800374813102</v>
      </c>
      <c r="Q6" s="71">
        <v>14.589507085924991</v>
      </c>
      <c r="R6" s="71">
        <v>13.34920883704817</v>
      </c>
      <c r="S6" s="71">
        <v>11.169238461869268</v>
      </c>
      <c r="T6" s="71">
        <v>11.004307232620263</v>
      </c>
      <c r="U6" s="71">
        <v>16.937921229849422</v>
      </c>
      <c r="V6" s="71">
        <v>10.89760345779146</v>
      </c>
      <c r="W6" s="71">
        <v>10.778330038681375</v>
      </c>
      <c r="X6" s="71">
        <v>12.531106814234573</v>
      </c>
      <c r="Y6" s="71">
        <v>9.6559446419878334</v>
      </c>
      <c r="Z6" s="71">
        <v>7.9863449113964</v>
      </c>
      <c r="AA6" s="71">
        <v>7.7552432116233057</v>
      </c>
      <c r="AB6" s="71">
        <v>8.3260284022526179</v>
      </c>
      <c r="AC6" s="71">
        <v>5.4714748967722109</v>
      </c>
      <c r="AD6" s="71">
        <v>5.136180024161904</v>
      </c>
      <c r="AE6" s="71">
        <v>7.2786788362990906</v>
      </c>
      <c r="AF6" s="71">
        <v>5.8971158205376613</v>
      </c>
      <c r="AG6" s="71">
        <v>4.9705495421840054</v>
      </c>
      <c r="AH6" s="71">
        <v>3.63178708747582</v>
      </c>
    </row>
    <row r="9" spans="1:34">
      <c r="B9" s="33"/>
      <c r="C9" s="33"/>
      <c r="D9" s="33"/>
      <c r="E9" s="33"/>
      <c r="F9" s="33"/>
      <c r="G9" s="33"/>
      <c r="H9" s="33"/>
      <c r="I9" s="33"/>
      <c r="J9" s="33"/>
      <c r="K9" s="33"/>
      <c r="L9" s="33"/>
      <c r="M9" s="33"/>
      <c r="N9" s="33"/>
      <c r="O9" s="33"/>
      <c r="P9" s="33"/>
      <c r="Q9" s="33"/>
      <c r="R9" s="33"/>
      <c r="S9" s="33"/>
      <c r="T9" s="33"/>
      <c r="U9" s="33"/>
      <c r="V9" s="33"/>
      <c r="W9" s="33"/>
      <c r="X9" s="33"/>
      <c r="Y9" s="33"/>
      <c r="Z9" s="33"/>
      <c r="AA9" s="33"/>
    </row>
    <row r="10" spans="1:34">
      <c r="B10" s="33"/>
      <c r="C10" s="33"/>
      <c r="D10" s="33"/>
      <c r="E10" s="33"/>
      <c r="F10" s="33"/>
      <c r="G10" s="33"/>
      <c r="H10" s="33"/>
      <c r="I10" s="33"/>
      <c r="J10" s="33"/>
      <c r="K10" s="33"/>
      <c r="L10" s="33"/>
      <c r="M10" s="33"/>
      <c r="N10" s="33"/>
      <c r="O10" s="33"/>
      <c r="P10" s="33"/>
      <c r="Q10" s="33"/>
      <c r="R10" s="33"/>
      <c r="S10" s="33"/>
      <c r="T10" s="33"/>
      <c r="U10" s="33"/>
      <c r="V10" s="33"/>
      <c r="W10" s="33"/>
    </row>
    <row r="11" spans="1:34">
      <c r="B11" s="33"/>
      <c r="C11" s="33"/>
      <c r="D11" s="33"/>
      <c r="E11" s="33"/>
      <c r="F11" s="33"/>
      <c r="G11" s="33"/>
      <c r="H11" s="33"/>
      <c r="I11" s="33"/>
      <c r="J11" s="33"/>
      <c r="K11" s="33"/>
      <c r="L11" s="33"/>
      <c r="M11" s="33"/>
      <c r="N11" s="33"/>
      <c r="O11" s="33"/>
      <c r="P11" s="33"/>
      <c r="Q11" s="33"/>
      <c r="R11" s="33"/>
      <c r="S11" s="33"/>
      <c r="T11" s="33"/>
      <c r="U11" s="33"/>
      <c r="V11" s="33"/>
      <c r="W11" s="33"/>
    </row>
    <row r="14" spans="1:34">
      <c r="B14" s="33"/>
      <c r="C14" s="33"/>
      <c r="D14" s="33"/>
      <c r="E14" s="33"/>
      <c r="F14" s="33"/>
      <c r="G14" s="33"/>
      <c r="H14" s="33"/>
      <c r="I14" s="33"/>
      <c r="J14" s="33"/>
      <c r="K14" s="33"/>
      <c r="L14" s="33"/>
      <c r="M14" s="33"/>
      <c r="N14" s="33"/>
      <c r="O14" s="33"/>
      <c r="P14" s="33"/>
      <c r="Q14" s="33"/>
      <c r="R14" s="33"/>
      <c r="S14" s="33"/>
      <c r="T14" s="33"/>
      <c r="U14" s="33"/>
      <c r="V14" s="33"/>
      <c r="W14" s="33"/>
    </row>
    <row r="15" spans="1:34">
      <c r="B15" s="33"/>
      <c r="C15" s="33"/>
      <c r="D15" s="33"/>
      <c r="E15" s="33"/>
      <c r="F15" s="33"/>
      <c r="G15" s="33"/>
      <c r="H15" s="33"/>
      <c r="I15" s="33"/>
      <c r="J15" s="33"/>
      <c r="K15" s="33"/>
      <c r="L15" s="33"/>
      <c r="M15" s="33"/>
      <c r="N15" s="33"/>
      <c r="O15" s="33"/>
      <c r="P15" s="33"/>
      <c r="Q15" s="33"/>
      <c r="R15" s="33"/>
      <c r="S15" s="33"/>
      <c r="T15" s="33"/>
      <c r="U15" s="33"/>
      <c r="V15" s="33"/>
      <c r="W15" s="33"/>
    </row>
    <row r="16" spans="1:34">
      <c r="B16" s="33"/>
      <c r="C16" s="33"/>
      <c r="D16" s="33"/>
      <c r="E16" s="33"/>
      <c r="F16" s="33"/>
      <c r="G16" s="33"/>
      <c r="H16" s="33"/>
      <c r="I16" s="33"/>
      <c r="J16" s="33"/>
      <c r="K16" s="33"/>
      <c r="L16" s="33"/>
      <c r="M16" s="33"/>
      <c r="N16" s="33"/>
      <c r="O16" s="33"/>
      <c r="P16" s="33"/>
      <c r="Q16" s="33"/>
      <c r="R16" s="33"/>
      <c r="S16" s="33"/>
      <c r="T16" s="33"/>
      <c r="U16" s="33"/>
      <c r="V16" s="33"/>
      <c r="W16" s="33"/>
    </row>
    <row r="19" spans="1:25">
      <c r="B19" s="33"/>
      <c r="C19" s="33"/>
      <c r="D19" s="33"/>
      <c r="E19" s="33"/>
      <c r="F19" s="33"/>
      <c r="G19" s="33"/>
      <c r="H19" s="33"/>
      <c r="I19" s="33"/>
      <c r="J19" s="33"/>
      <c r="K19" s="33"/>
      <c r="L19" s="33"/>
      <c r="M19" s="33"/>
      <c r="N19" s="33"/>
      <c r="O19" s="33"/>
      <c r="P19" s="33"/>
      <c r="Q19" s="33"/>
      <c r="R19" s="33"/>
      <c r="S19" s="33"/>
      <c r="T19" s="33"/>
      <c r="U19" s="33"/>
      <c r="V19" s="33"/>
      <c r="W19" s="33"/>
    </row>
    <row r="20" spans="1:25">
      <c r="B20" s="33"/>
      <c r="C20" s="33"/>
      <c r="D20" s="33"/>
      <c r="E20" s="33"/>
      <c r="F20" s="33"/>
      <c r="G20" s="33"/>
      <c r="H20" s="33"/>
      <c r="I20" s="33"/>
      <c r="J20" s="33"/>
      <c r="K20" s="33"/>
      <c r="L20" s="33"/>
      <c r="M20" s="33"/>
      <c r="N20" s="33"/>
      <c r="O20" s="33"/>
      <c r="P20" s="33"/>
      <c r="Q20" s="33"/>
      <c r="R20" s="33"/>
      <c r="S20" s="33"/>
      <c r="T20" s="33"/>
      <c r="U20" s="33"/>
      <c r="V20" s="33"/>
      <c r="W20" s="33"/>
    </row>
    <row r="21" spans="1:25">
      <c r="B21" s="33"/>
      <c r="C21" s="33"/>
      <c r="D21" s="33"/>
      <c r="E21" s="33"/>
      <c r="F21" s="33"/>
      <c r="G21" s="33"/>
      <c r="H21" s="33"/>
      <c r="I21" s="33"/>
      <c r="J21" s="33"/>
      <c r="K21" s="33"/>
      <c r="L21" s="33"/>
      <c r="M21" s="33"/>
      <c r="N21" s="33"/>
      <c r="O21" s="33"/>
      <c r="P21" s="33"/>
      <c r="Q21" s="33"/>
      <c r="R21" s="33"/>
      <c r="S21" s="33"/>
      <c r="T21" s="33"/>
      <c r="U21" s="33"/>
      <c r="V21" s="33"/>
      <c r="W21" s="33"/>
    </row>
    <row r="30" spans="1:25">
      <c r="A30" s="34"/>
      <c r="B30" s="35"/>
      <c r="C30" s="35"/>
      <c r="D30" s="35"/>
      <c r="E30" s="35"/>
      <c r="F30" s="35"/>
      <c r="G30" s="35"/>
      <c r="H30" s="35"/>
      <c r="I30" s="35"/>
      <c r="J30" s="35"/>
      <c r="K30" s="35"/>
      <c r="L30" s="35"/>
      <c r="M30" s="35"/>
      <c r="N30" s="35"/>
      <c r="O30" s="35"/>
      <c r="P30" s="35"/>
      <c r="Q30" s="35"/>
      <c r="R30" s="35"/>
      <c r="S30" s="35"/>
      <c r="T30" s="35"/>
      <c r="U30" s="35"/>
      <c r="V30" s="35"/>
      <c r="X30" s="29"/>
      <c r="Y30" s="29"/>
    </row>
    <row r="31" spans="1:25">
      <c r="A31" s="36"/>
      <c r="B31" s="29"/>
      <c r="C31" s="29"/>
      <c r="D31" s="29"/>
      <c r="E31" s="29"/>
      <c r="F31" s="29"/>
      <c r="G31" s="29"/>
      <c r="H31" s="29"/>
      <c r="I31" s="29"/>
      <c r="J31" s="29"/>
      <c r="K31" s="29"/>
      <c r="L31" s="29"/>
      <c r="M31" s="29"/>
      <c r="N31" s="29"/>
      <c r="O31" s="29"/>
      <c r="P31" s="29"/>
      <c r="Q31" s="29"/>
      <c r="R31" s="29"/>
      <c r="S31" s="29"/>
      <c r="T31" s="29"/>
      <c r="U31" s="29"/>
      <c r="V31" s="29"/>
      <c r="X31" s="29"/>
      <c r="Y31" s="29"/>
    </row>
    <row r="32" spans="1:25">
      <c r="A32" s="36"/>
      <c r="B32" s="29"/>
      <c r="C32" s="29"/>
      <c r="D32" s="29"/>
      <c r="E32" s="29"/>
      <c r="F32" s="29"/>
      <c r="G32" s="29"/>
      <c r="H32" s="29"/>
      <c r="I32" s="29"/>
      <c r="J32" s="29"/>
      <c r="K32" s="29"/>
      <c r="L32" s="29"/>
      <c r="M32" s="29"/>
      <c r="N32" s="29"/>
      <c r="O32" s="29"/>
      <c r="P32" s="29"/>
      <c r="Q32" s="29"/>
      <c r="R32" s="29"/>
      <c r="S32" s="29"/>
      <c r="T32" s="29"/>
      <c r="U32" s="29"/>
      <c r="V32" s="29"/>
      <c r="X32" s="29"/>
      <c r="Y32" s="29"/>
    </row>
    <row r="33" spans="1:25">
      <c r="A33" s="36"/>
      <c r="B33" s="29"/>
      <c r="C33" s="29"/>
      <c r="D33" s="29"/>
      <c r="E33" s="29"/>
      <c r="F33" s="29"/>
      <c r="G33" s="29"/>
      <c r="H33" s="29"/>
      <c r="I33" s="29"/>
      <c r="J33" s="29"/>
      <c r="K33" s="29"/>
      <c r="L33" s="29"/>
      <c r="M33" s="29"/>
      <c r="N33" s="29"/>
      <c r="O33" s="29"/>
      <c r="P33" s="29"/>
      <c r="Q33" s="29"/>
      <c r="R33" s="29"/>
      <c r="S33" s="29"/>
      <c r="T33" s="29"/>
      <c r="U33" s="29"/>
      <c r="V33" s="29"/>
      <c r="X33" s="29"/>
      <c r="Y33" s="29"/>
    </row>
    <row r="34" spans="1:25">
      <c r="A34" s="36"/>
      <c r="B34" s="29"/>
      <c r="C34" s="29"/>
      <c r="D34" s="29"/>
      <c r="E34" s="29"/>
      <c r="F34" s="29"/>
      <c r="G34" s="29"/>
      <c r="H34" s="29"/>
      <c r="I34" s="29"/>
      <c r="J34" s="29"/>
      <c r="K34" s="29"/>
      <c r="L34" s="29"/>
      <c r="M34" s="29"/>
      <c r="N34" s="29"/>
      <c r="O34" s="29"/>
      <c r="P34" s="29"/>
      <c r="Q34" s="29"/>
      <c r="R34" s="29"/>
      <c r="S34" s="29"/>
      <c r="T34" s="29"/>
      <c r="U34" s="29"/>
      <c r="V34" s="29"/>
      <c r="X34" s="29"/>
      <c r="Y34" s="29"/>
    </row>
    <row r="35" spans="1:25">
      <c r="A35" s="37"/>
      <c r="B35" s="35"/>
      <c r="C35" s="35"/>
      <c r="D35" s="35"/>
      <c r="E35" s="35"/>
      <c r="F35" s="35"/>
      <c r="G35" s="35"/>
      <c r="H35" s="35"/>
      <c r="I35" s="35"/>
      <c r="J35" s="35"/>
      <c r="K35" s="35"/>
      <c r="L35" s="35"/>
      <c r="M35" s="35"/>
      <c r="N35" s="35"/>
      <c r="O35" s="35"/>
      <c r="P35" s="35"/>
      <c r="Q35" s="35"/>
      <c r="R35" s="35"/>
      <c r="S35" s="35"/>
      <c r="T35" s="35"/>
      <c r="U35" s="35"/>
      <c r="V35" s="35"/>
      <c r="X35" s="35"/>
      <c r="Y35" s="35"/>
    </row>
    <row r="36" spans="1:25">
      <c r="A36" s="37"/>
      <c r="B36" s="35"/>
      <c r="C36" s="35"/>
      <c r="D36" s="35"/>
      <c r="E36" s="35"/>
      <c r="F36" s="35"/>
      <c r="G36" s="35"/>
      <c r="H36" s="35"/>
      <c r="I36" s="35"/>
      <c r="J36" s="35"/>
      <c r="K36" s="35"/>
      <c r="L36" s="35"/>
      <c r="M36" s="35"/>
      <c r="N36" s="35"/>
      <c r="O36" s="35"/>
      <c r="P36" s="35"/>
      <c r="Q36" s="35"/>
      <c r="R36" s="35"/>
      <c r="S36" s="35"/>
      <c r="T36" s="35"/>
      <c r="U36" s="35"/>
      <c r="V36" s="35"/>
      <c r="X36" s="35"/>
      <c r="Y36" s="35"/>
    </row>
    <row r="37" spans="1:25">
      <c r="A37" s="36"/>
      <c r="B37" s="29"/>
      <c r="C37" s="29"/>
      <c r="D37" s="29"/>
      <c r="E37" s="29"/>
      <c r="F37" s="29"/>
      <c r="G37" s="29"/>
      <c r="H37" s="29"/>
      <c r="I37" s="29"/>
      <c r="J37" s="29"/>
      <c r="K37" s="29"/>
      <c r="L37" s="29"/>
      <c r="M37" s="29"/>
      <c r="N37" s="29"/>
      <c r="O37" s="29"/>
      <c r="P37" s="29"/>
      <c r="Q37" s="29"/>
      <c r="R37" s="29"/>
      <c r="S37" s="29"/>
      <c r="T37" s="29"/>
      <c r="U37" s="29"/>
      <c r="V37" s="29"/>
      <c r="X37" s="29"/>
      <c r="Y37" s="29"/>
    </row>
    <row r="38" spans="1:25">
      <c r="A38" s="36"/>
      <c r="B38" s="29"/>
      <c r="C38" s="29"/>
      <c r="D38" s="29"/>
      <c r="E38" s="29"/>
      <c r="F38" s="29"/>
      <c r="G38" s="29"/>
      <c r="H38" s="29"/>
      <c r="I38" s="29"/>
      <c r="J38" s="29"/>
      <c r="K38" s="29"/>
      <c r="L38" s="29"/>
      <c r="M38" s="29"/>
      <c r="N38" s="29"/>
      <c r="O38" s="29"/>
      <c r="P38" s="29"/>
      <c r="Q38" s="29"/>
      <c r="R38" s="29"/>
      <c r="S38" s="29"/>
      <c r="T38" s="29"/>
      <c r="U38" s="29"/>
      <c r="V38" s="29"/>
      <c r="X38" s="29"/>
      <c r="Y38" s="29"/>
    </row>
    <row r="39" spans="1:25">
      <c r="A39" s="36"/>
      <c r="B39" s="29"/>
      <c r="C39" s="29"/>
      <c r="D39" s="29"/>
      <c r="E39" s="29"/>
      <c r="F39" s="29"/>
      <c r="G39" s="29"/>
      <c r="H39" s="29"/>
      <c r="I39" s="29"/>
      <c r="J39" s="29"/>
      <c r="K39" s="29"/>
      <c r="L39" s="29"/>
      <c r="M39" s="29"/>
      <c r="N39" s="29"/>
      <c r="O39" s="29"/>
      <c r="P39" s="29"/>
      <c r="Q39" s="29"/>
      <c r="R39" s="29"/>
      <c r="S39" s="29"/>
      <c r="T39" s="29"/>
      <c r="U39" s="29"/>
      <c r="V39" s="29"/>
      <c r="X39" s="29"/>
      <c r="Y39" s="29"/>
    </row>
    <row r="40" spans="1:25">
      <c r="A40" s="36"/>
      <c r="B40" s="29"/>
      <c r="C40" s="29"/>
      <c r="D40" s="29"/>
      <c r="E40" s="29"/>
      <c r="F40" s="29"/>
      <c r="G40" s="29"/>
      <c r="H40" s="29"/>
      <c r="I40" s="29"/>
      <c r="J40" s="29"/>
      <c r="K40" s="29"/>
      <c r="L40" s="29"/>
      <c r="M40" s="29"/>
      <c r="N40" s="29"/>
      <c r="O40" s="29"/>
      <c r="P40" s="29"/>
      <c r="Q40" s="29"/>
      <c r="R40" s="29"/>
      <c r="S40" s="29"/>
      <c r="T40" s="29"/>
      <c r="U40" s="29"/>
      <c r="V40" s="29"/>
      <c r="X40" s="29"/>
      <c r="Y40" s="29"/>
    </row>
    <row r="41" spans="1:25">
      <c r="A41" s="38"/>
      <c r="B41" s="27"/>
      <c r="C41" s="27"/>
      <c r="D41" s="27"/>
      <c r="E41" s="27"/>
      <c r="F41" s="27"/>
      <c r="G41" s="27"/>
      <c r="H41" s="27"/>
      <c r="I41" s="27"/>
      <c r="J41" s="27"/>
      <c r="K41" s="27"/>
      <c r="L41" s="27"/>
      <c r="M41" s="27"/>
      <c r="N41" s="27"/>
      <c r="O41" s="27"/>
      <c r="P41" s="27"/>
      <c r="Q41" s="27"/>
      <c r="R41" s="27"/>
      <c r="S41" s="27"/>
      <c r="T41" s="27"/>
      <c r="U41" s="27"/>
      <c r="V41" s="27"/>
      <c r="X41" s="27"/>
      <c r="Y41" s="27"/>
    </row>
    <row r="42" spans="1:25">
      <c r="A42" s="88"/>
      <c r="B42" s="89"/>
      <c r="C42" s="27"/>
      <c r="D42" s="27"/>
      <c r="E42" s="27"/>
      <c r="F42" s="27"/>
      <c r="G42" s="27"/>
      <c r="H42" s="27"/>
      <c r="I42" s="27"/>
      <c r="J42" s="27"/>
      <c r="K42" s="27"/>
      <c r="L42" s="27"/>
      <c r="M42" s="30"/>
      <c r="N42" s="30"/>
      <c r="O42" s="30"/>
      <c r="P42" s="30"/>
      <c r="Q42" s="30"/>
      <c r="R42" s="30"/>
      <c r="S42" s="30"/>
      <c r="T42" s="30"/>
      <c r="U42" s="30"/>
      <c r="V42" s="30"/>
    </row>
    <row r="43" spans="1:25">
      <c r="A43" s="90"/>
      <c r="B43" s="90"/>
      <c r="C43" s="90"/>
      <c r="D43" s="84"/>
      <c r="E43" s="84"/>
      <c r="F43" s="30"/>
      <c r="G43" s="30"/>
      <c r="H43" s="30"/>
      <c r="I43" s="30"/>
      <c r="J43" s="30"/>
      <c r="K43" s="30"/>
      <c r="L43" s="30"/>
      <c r="M43" s="30"/>
      <c r="N43" s="30"/>
      <c r="O43" s="30"/>
      <c r="P43" s="30"/>
      <c r="Q43" s="30"/>
      <c r="R43" s="30"/>
      <c r="S43" s="30"/>
      <c r="T43" s="30"/>
      <c r="U43" s="30"/>
      <c r="V43" s="30"/>
    </row>
    <row r="44" spans="1:25">
      <c r="A44" s="91"/>
      <c r="B44" s="91"/>
      <c r="C44" s="91"/>
      <c r="D44" s="92"/>
      <c r="E44" s="92"/>
      <c r="F44" s="28"/>
      <c r="G44" s="30"/>
      <c r="H44" s="30"/>
      <c r="I44" s="30"/>
      <c r="J44" s="30"/>
      <c r="K44" s="30"/>
      <c r="L44" s="30"/>
      <c r="M44" s="30"/>
      <c r="N44" s="30"/>
      <c r="O44" s="30"/>
      <c r="P44" s="30"/>
      <c r="Q44" s="30"/>
      <c r="R44" s="30"/>
      <c r="S44" s="30"/>
      <c r="T44" s="30"/>
      <c r="U44" s="30"/>
      <c r="V44" s="30"/>
    </row>
    <row r="45" spans="1:25">
      <c r="A45" s="93"/>
      <c r="B45" s="89"/>
      <c r="C45" s="89"/>
      <c r="D45" s="134"/>
      <c r="E45" s="134"/>
      <c r="F45" s="134"/>
      <c r="G45" s="30"/>
      <c r="H45" s="30"/>
      <c r="I45" s="30"/>
      <c r="J45" s="30"/>
      <c r="K45" s="30"/>
      <c r="L45" s="30"/>
      <c r="M45" s="30"/>
      <c r="N45" s="30"/>
      <c r="O45" s="30"/>
      <c r="P45" s="30"/>
      <c r="Q45" s="30"/>
      <c r="R45" s="30"/>
      <c r="S45" s="30"/>
      <c r="T45" s="30"/>
      <c r="U45" s="30"/>
      <c r="V45" s="30"/>
    </row>
    <row r="46" spans="1:25">
      <c r="A46" s="93"/>
      <c r="B46" s="89"/>
      <c r="C46" s="89"/>
      <c r="D46" s="134"/>
      <c r="E46" s="134"/>
      <c r="F46" s="134"/>
      <c r="G46" s="30"/>
      <c r="H46" s="30"/>
      <c r="I46" s="30"/>
      <c r="J46" s="30"/>
      <c r="K46" s="30"/>
      <c r="L46" s="30"/>
      <c r="M46" s="30"/>
      <c r="N46" s="30"/>
      <c r="O46" s="30"/>
      <c r="P46" s="30"/>
      <c r="Q46" s="30"/>
      <c r="R46" s="30"/>
      <c r="S46" s="30"/>
      <c r="T46" s="30"/>
      <c r="U46" s="30"/>
      <c r="V46" s="30"/>
    </row>
    <row r="47" spans="1:25">
      <c r="A47" s="93"/>
      <c r="B47" s="89"/>
      <c r="C47" s="89"/>
      <c r="D47" s="29"/>
      <c r="E47" s="29"/>
      <c r="F47" s="29"/>
      <c r="G47" s="30"/>
      <c r="H47" s="30"/>
      <c r="I47" s="30"/>
      <c r="J47" s="30"/>
      <c r="K47" s="30"/>
      <c r="L47" s="30"/>
      <c r="M47" s="30"/>
      <c r="N47" s="30"/>
      <c r="O47" s="30"/>
      <c r="P47" s="30"/>
      <c r="Q47" s="30"/>
      <c r="R47" s="30"/>
      <c r="S47" s="30"/>
      <c r="T47" s="30"/>
      <c r="U47" s="30"/>
      <c r="V47" s="30"/>
    </row>
    <row r="48" spans="1:25">
      <c r="A48" s="93"/>
      <c r="B48" s="89"/>
      <c r="C48" s="89"/>
      <c r="D48" s="29"/>
      <c r="E48" s="29"/>
      <c r="F48" s="29"/>
      <c r="G48" s="30"/>
      <c r="H48" s="30"/>
      <c r="I48" s="30"/>
      <c r="J48" s="30"/>
      <c r="K48" s="30"/>
      <c r="L48" s="31"/>
      <c r="M48" s="30"/>
      <c r="N48" s="30"/>
      <c r="O48" s="30"/>
      <c r="P48" s="30"/>
      <c r="Q48" s="30"/>
      <c r="R48" s="30"/>
      <c r="S48" s="30"/>
      <c r="T48" s="30"/>
      <c r="U48" s="30"/>
      <c r="V48" s="30"/>
    </row>
    <row r="49" spans="1:20">
      <c r="A49" s="84"/>
      <c r="B49" s="84"/>
      <c r="C49" s="84"/>
      <c r="D49" s="84"/>
      <c r="E49" s="84"/>
    </row>
    <row r="50" spans="1:20">
      <c r="A50" s="84"/>
      <c r="B50" s="84"/>
      <c r="C50" s="84"/>
      <c r="D50" s="84"/>
      <c r="E50" s="84"/>
      <c r="I50" s="84"/>
      <c r="J50" s="84"/>
      <c r="K50" s="84"/>
      <c r="L50" s="84"/>
      <c r="M50" s="84"/>
      <c r="N50" s="84"/>
      <c r="O50" s="84"/>
      <c r="P50" s="84"/>
      <c r="Q50" s="84"/>
      <c r="R50" s="84"/>
      <c r="S50" s="84"/>
      <c r="T50" s="84"/>
    </row>
    <row r="51" spans="1:20">
      <c r="A51" s="84"/>
      <c r="B51" s="84"/>
      <c r="C51" s="84"/>
      <c r="D51" s="84"/>
      <c r="E51" s="84"/>
      <c r="I51" s="84"/>
      <c r="J51" s="84"/>
      <c r="K51" s="84"/>
      <c r="L51" s="84"/>
      <c r="M51" s="84"/>
      <c r="N51" s="84"/>
      <c r="O51" s="84"/>
      <c r="P51" s="84"/>
      <c r="Q51" s="84"/>
      <c r="R51" s="84"/>
      <c r="S51" s="84"/>
      <c r="T51" s="84"/>
    </row>
    <row r="52" spans="1:20">
      <c r="A52" s="84"/>
      <c r="B52" s="84"/>
      <c r="C52" s="84"/>
      <c r="D52" s="84"/>
      <c r="E52" s="84"/>
      <c r="I52" s="84"/>
      <c r="J52" s="84"/>
      <c r="K52" s="84"/>
      <c r="L52" s="84"/>
      <c r="M52" s="84"/>
      <c r="N52" s="84"/>
      <c r="O52" s="84"/>
      <c r="P52" s="84"/>
      <c r="Q52" s="84"/>
      <c r="R52" s="84"/>
      <c r="S52" s="84"/>
      <c r="T52" s="84"/>
    </row>
    <row r="53" spans="1:20">
      <c r="A53" s="84"/>
      <c r="B53" s="84"/>
      <c r="C53" s="84"/>
      <c r="D53" s="84"/>
      <c r="E53" s="84"/>
      <c r="I53" s="84"/>
      <c r="J53" s="84"/>
      <c r="K53" s="84"/>
      <c r="L53" s="84"/>
      <c r="M53" s="84"/>
      <c r="N53" s="84"/>
      <c r="O53" s="84"/>
      <c r="P53" s="84"/>
      <c r="Q53" s="84"/>
      <c r="R53" s="84"/>
      <c r="S53" s="84"/>
      <c r="T53" s="84"/>
    </row>
    <row r="54" spans="1:20">
      <c r="A54" s="84"/>
      <c r="B54" s="84"/>
      <c r="C54" s="84"/>
      <c r="D54" s="84"/>
      <c r="E54" s="84"/>
      <c r="I54" s="84"/>
      <c r="J54" s="84"/>
      <c r="K54" s="84"/>
      <c r="L54" s="84"/>
      <c r="M54" s="84"/>
      <c r="N54" s="84"/>
      <c r="O54" s="84"/>
      <c r="P54" s="84"/>
      <c r="Q54" s="84"/>
      <c r="R54" s="84"/>
      <c r="S54" s="84"/>
      <c r="T54" s="84"/>
    </row>
    <row r="55" spans="1:20">
      <c r="A55" s="84"/>
      <c r="B55" s="84"/>
      <c r="C55" s="84"/>
      <c r="D55" s="84"/>
      <c r="E55" s="84"/>
      <c r="I55" s="84"/>
      <c r="J55" s="84"/>
      <c r="K55" s="84"/>
      <c r="L55" s="85"/>
      <c r="M55" s="86"/>
      <c r="N55" s="86"/>
      <c r="O55" s="86"/>
      <c r="P55" s="86"/>
      <c r="Q55" s="86"/>
      <c r="R55" s="84"/>
      <c r="S55" s="84"/>
      <c r="T55" s="84"/>
    </row>
    <row r="56" spans="1:20">
      <c r="B56" s="33"/>
      <c r="C56" s="33"/>
      <c r="D56" s="33"/>
      <c r="E56" s="33"/>
      <c r="F56" s="33"/>
      <c r="G56" s="33"/>
      <c r="H56" s="33"/>
      <c r="I56" s="86"/>
      <c r="J56" s="86"/>
      <c r="K56" s="86"/>
      <c r="L56" s="86"/>
      <c r="M56" s="86"/>
      <c r="N56" s="86"/>
      <c r="O56" s="86"/>
      <c r="P56" s="86"/>
      <c r="Q56" s="86"/>
      <c r="R56" s="84"/>
      <c r="S56" s="84"/>
      <c r="T56" s="84"/>
    </row>
    <row r="57" spans="1:20">
      <c r="I57" s="84"/>
      <c r="J57" s="84"/>
      <c r="K57" s="84"/>
      <c r="L57" s="84"/>
      <c r="M57" s="84"/>
      <c r="N57" s="84"/>
      <c r="O57" s="84"/>
      <c r="P57" s="84"/>
      <c r="Q57" s="84"/>
      <c r="R57" s="84"/>
      <c r="S57" s="84"/>
      <c r="T57" s="84"/>
    </row>
    <row r="58" spans="1:20">
      <c r="I58" s="84"/>
      <c r="J58" s="84"/>
      <c r="K58" s="84"/>
      <c r="L58" s="84"/>
      <c r="M58" s="84"/>
      <c r="N58" s="84"/>
      <c r="O58" s="84"/>
      <c r="P58" s="84"/>
      <c r="Q58" s="84"/>
      <c r="R58" s="84"/>
      <c r="S58" s="84"/>
      <c r="T58" s="84"/>
    </row>
    <row r="59" spans="1:20">
      <c r="I59" s="84"/>
      <c r="J59" s="84"/>
      <c r="K59" s="84"/>
      <c r="L59" s="85"/>
      <c r="M59" s="86"/>
      <c r="N59" s="86"/>
      <c r="O59" s="86"/>
      <c r="P59" s="86"/>
      <c r="Q59" s="86"/>
      <c r="R59" s="84"/>
      <c r="S59" s="84"/>
      <c r="T59" s="84"/>
    </row>
    <row r="60" spans="1:20">
      <c r="B60" s="33"/>
      <c r="C60" s="33"/>
      <c r="D60" s="33"/>
      <c r="E60" s="33"/>
      <c r="F60" s="33"/>
      <c r="G60" s="33"/>
      <c r="H60" s="33"/>
      <c r="I60" s="86"/>
      <c r="J60" s="86"/>
      <c r="K60" s="86"/>
      <c r="L60" s="86"/>
      <c r="M60" s="86"/>
      <c r="N60" s="86"/>
      <c r="O60" s="86"/>
      <c r="P60" s="86"/>
      <c r="Q60" s="86"/>
      <c r="R60" s="84"/>
      <c r="S60" s="84"/>
      <c r="T60" s="84"/>
    </row>
    <row r="61" spans="1:20">
      <c r="I61" s="84"/>
      <c r="J61" s="84"/>
      <c r="K61" s="84"/>
      <c r="L61" s="84"/>
      <c r="M61" s="84"/>
      <c r="N61" s="84"/>
      <c r="O61" s="84"/>
      <c r="P61" s="84"/>
      <c r="Q61" s="84"/>
      <c r="R61" s="84"/>
      <c r="S61" s="84"/>
      <c r="T61" s="84"/>
    </row>
    <row r="62" spans="1:20">
      <c r="I62" s="84"/>
      <c r="J62" s="84"/>
      <c r="K62" s="84"/>
      <c r="L62" s="84"/>
      <c r="M62" s="84"/>
      <c r="N62" s="84"/>
      <c r="O62" s="84"/>
      <c r="P62" s="84"/>
      <c r="Q62" s="84"/>
      <c r="R62" s="84"/>
      <c r="S62" s="84"/>
      <c r="T62" s="84"/>
    </row>
    <row r="63" spans="1:20">
      <c r="I63" s="84"/>
      <c r="J63" s="84"/>
      <c r="K63" s="84"/>
      <c r="L63" s="84"/>
      <c r="M63" s="87"/>
      <c r="N63" s="87"/>
      <c r="O63" s="87"/>
      <c r="P63" s="87"/>
      <c r="Q63" s="87"/>
      <c r="R63" s="84"/>
      <c r="S63" s="84"/>
      <c r="T63" s="84"/>
    </row>
    <row r="64" spans="1:20">
      <c r="I64" s="84"/>
      <c r="J64" s="84"/>
      <c r="K64" s="84"/>
      <c r="L64" s="84"/>
      <c r="M64" s="87"/>
      <c r="N64" s="87"/>
      <c r="O64" s="87"/>
      <c r="P64" s="87"/>
      <c r="Q64" s="87"/>
      <c r="R64" s="84"/>
      <c r="S64" s="84"/>
      <c r="T64" s="84"/>
    </row>
    <row r="65" spans="2:20">
      <c r="I65" s="84"/>
      <c r="J65" s="84"/>
      <c r="K65" s="84"/>
      <c r="L65" s="86"/>
      <c r="M65" s="87"/>
      <c r="N65" s="87"/>
      <c r="O65" s="87"/>
      <c r="P65" s="87"/>
      <c r="Q65" s="87"/>
      <c r="R65" s="84"/>
      <c r="S65" s="84"/>
      <c r="T65" s="84"/>
    </row>
    <row r="66" spans="2:20">
      <c r="B66" s="33"/>
      <c r="C66" s="33"/>
      <c r="D66" s="33"/>
      <c r="E66" s="33"/>
      <c r="F66" s="33"/>
      <c r="G66" s="33"/>
      <c r="H66" s="33"/>
      <c r="I66" s="86"/>
      <c r="J66" s="86"/>
      <c r="K66" s="86"/>
      <c r="L66" s="86"/>
      <c r="M66" s="87"/>
      <c r="N66" s="87"/>
      <c r="O66" s="87"/>
      <c r="P66" s="87"/>
      <c r="Q66" s="87"/>
      <c r="R66" s="84"/>
      <c r="S66" s="84"/>
      <c r="T66" s="84"/>
    </row>
    <row r="67" spans="2:20">
      <c r="B67" s="39"/>
      <c r="C67" s="39"/>
      <c r="D67" s="39"/>
      <c r="E67" s="39"/>
      <c r="F67" s="39"/>
      <c r="G67" s="39"/>
      <c r="H67" s="39"/>
      <c r="I67" s="85"/>
      <c r="J67" s="85"/>
      <c r="K67" s="85"/>
      <c r="L67" s="85"/>
      <c r="M67" s="87"/>
      <c r="N67" s="87"/>
      <c r="O67" s="87"/>
      <c r="P67" s="87"/>
      <c r="Q67" s="87"/>
      <c r="R67" s="84"/>
      <c r="S67" s="84"/>
      <c r="T67" s="84"/>
    </row>
    <row r="68" spans="2:20">
      <c r="I68" s="84"/>
      <c r="J68" s="84"/>
      <c r="K68" s="84"/>
      <c r="L68" s="84"/>
      <c r="M68" s="87"/>
      <c r="N68" s="87"/>
      <c r="O68" s="87"/>
      <c r="P68" s="87"/>
      <c r="Q68" s="87"/>
      <c r="R68" s="84"/>
      <c r="S68" s="84"/>
      <c r="T68" s="84"/>
    </row>
    <row r="69" spans="2:20">
      <c r="B69" s="33"/>
      <c r="C69" s="33"/>
      <c r="D69" s="33"/>
      <c r="E69" s="33"/>
      <c r="F69" s="33"/>
      <c r="G69" s="33"/>
      <c r="H69" s="33"/>
      <c r="I69" s="86"/>
      <c r="J69" s="86"/>
      <c r="K69" s="86"/>
      <c r="L69" s="86"/>
      <c r="M69" s="87"/>
      <c r="N69" s="87"/>
      <c r="O69" s="87"/>
      <c r="P69" s="87"/>
      <c r="Q69" s="87"/>
      <c r="R69" s="84"/>
      <c r="S69" s="84"/>
      <c r="T69" s="84"/>
    </row>
    <row r="70" spans="2:20">
      <c r="I70" s="84"/>
      <c r="J70" s="84"/>
      <c r="K70" s="84"/>
      <c r="L70" s="84"/>
      <c r="M70" s="87"/>
      <c r="N70" s="87"/>
      <c r="O70" s="87"/>
      <c r="P70" s="87"/>
      <c r="Q70" s="87"/>
      <c r="R70" s="84"/>
      <c r="S70" s="84"/>
      <c r="T70" s="84"/>
    </row>
    <row r="71" spans="2:20">
      <c r="I71" s="84"/>
      <c r="J71" s="84"/>
      <c r="K71" s="84"/>
      <c r="L71" s="84"/>
      <c r="M71" s="87"/>
      <c r="N71" s="87"/>
      <c r="O71" s="87"/>
      <c r="P71" s="87"/>
      <c r="Q71" s="87"/>
      <c r="R71" s="84"/>
      <c r="S71" s="84"/>
      <c r="T71" s="84"/>
    </row>
    <row r="72" spans="2:20">
      <c r="B72" s="39"/>
      <c r="C72" s="39"/>
      <c r="D72" s="39"/>
      <c r="E72" s="39"/>
      <c r="F72" s="39"/>
      <c r="G72" s="39"/>
      <c r="H72" s="39"/>
      <c r="I72" s="85"/>
      <c r="J72" s="85"/>
      <c r="K72" s="85"/>
      <c r="L72" s="85"/>
      <c r="M72" s="87"/>
      <c r="N72" s="87"/>
      <c r="O72" s="87"/>
      <c r="P72" s="87"/>
      <c r="Q72" s="87"/>
      <c r="R72" s="84"/>
      <c r="S72" s="84"/>
      <c r="T72" s="84"/>
    </row>
    <row r="73" spans="2:20">
      <c r="I73" s="84"/>
      <c r="J73" s="84"/>
      <c r="K73" s="84"/>
      <c r="L73" s="84"/>
      <c r="M73" s="84"/>
      <c r="N73" s="84"/>
      <c r="O73" s="84"/>
      <c r="P73" s="84"/>
      <c r="Q73" s="84"/>
      <c r="R73" s="84"/>
      <c r="S73" s="84"/>
      <c r="T73" s="84"/>
    </row>
    <row r="74" spans="2:20">
      <c r="I74" s="84"/>
      <c r="J74" s="84"/>
      <c r="K74" s="84"/>
      <c r="L74" s="84"/>
      <c r="M74" s="84"/>
      <c r="N74" s="84"/>
      <c r="O74" s="84"/>
      <c r="P74" s="84"/>
      <c r="Q74" s="84"/>
      <c r="R74" s="84"/>
      <c r="S74" s="84"/>
      <c r="T74" s="84"/>
    </row>
    <row r="75" spans="2:20">
      <c r="I75" s="84"/>
      <c r="J75" s="84"/>
      <c r="K75" s="84"/>
      <c r="L75" s="86"/>
      <c r="M75" s="85"/>
      <c r="N75" s="85"/>
      <c r="O75" s="85"/>
      <c r="P75" s="85"/>
      <c r="Q75" s="85"/>
      <c r="R75" s="84"/>
      <c r="S75" s="84"/>
      <c r="T75" s="84"/>
    </row>
    <row r="76" spans="2:20">
      <c r="I76" s="84"/>
      <c r="J76" s="84"/>
      <c r="K76" s="84"/>
      <c r="L76" s="86"/>
      <c r="M76" s="85"/>
      <c r="N76" s="85"/>
      <c r="O76" s="85"/>
      <c r="P76" s="85"/>
      <c r="Q76" s="85"/>
      <c r="R76" s="84"/>
      <c r="S76" s="84"/>
      <c r="T76" s="84"/>
    </row>
    <row r="77" spans="2:20">
      <c r="B77" s="40"/>
      <c r="C77" s="40"/>
      <c r="D77" s="40"/>
      <c r="E77" s="40"/>
      <c r="F77" s="40"/>
      <c r="G77" s="40"/>
      <c r="H77" s="40"/>
      <c r="I77" s="87"/>
      <c r="J77" s="87"/>
      <c r="K77" s="87"/>
      <c r="L77" s="87"/>
      <c r="M77" s="85"/>
      <c r="N77" s="85"/>
      <c r="O77" s="85"/>
      <c r="P77" s="85"/>
      <c r="Q77" s="85"/>
      <c r="R77" s="84"/>
      <c r="S77" s="84"/>
      <c r="T77" s="84"/>
    </row>
    <row r="78" spans="2:20">
      <c r="B78" s="40"/>
      <c r="C78" s="40"/>
      <c r="D78" s="40"/>
      <c r="E78" s="40"/>
      <c r="F78" s="40"/>
      <c r="G78" s="40"/>
      <c r="H78" s="40"/>
      <c r="I78" s="87"/>
      <c r="J78" s="87"/>
      <c r="K78" s="87"/>
      <c r="L78" s="87"/>
      <c r="M78" s="85"/>
      <c r="N78" s="85"/>
      <c r="O78" s="85"/>
      <c r="P78" s="85"/>
      <c r="Q78" s="85"/>
      <c r="R78" s="84"/>
      <c r="S78" s="84"/>
      <c r="T78" s="84"/>
    </row>
    <row r="79" spans="2:20">
      <c r="I79" s="84"/>
      <c r="J79" s="84"/>
      <c r="K79" s="84"/>
      <c r="L79" s="86"/>
      <c r="M79" s="85"/>
      <c r="N79" s="85"/>
      <c r="O79" s="85"/>
      <c r="P79" s="85"/>
      <c r="Q79" s="85"/>
      <c r="R79" s="84"/>
      <c r="S79" s="84"/>
      <c r="T79" s="84"/>
    </row>
    <row r="80" spans="2:20">
      <c r="B80" s="33"/>
      <c r="C80" s="33"/>
      <c r="D80" s="33"/>
      <c r="E80" s="33"/>
      <c r="F80" s="33"/>
      <c r="G80" s="33"/>
      <c r="H80" s="33"/>
      <c r="I80" s="86"/>
      <c r="J80" s="86"/>
      <c r="K80" s="86"/>
      <c r="L80" s="86"/>
      <c r="M80" s="85"/>
      <c r="N80" s="85"/>
      <c r="O80" s="85"/>
      <c r="P80" s="85"/>
      <c r="Q80" s="85"/>
      <c r="R80" s="84"/>
      <c r="S80" s="84"/>
      <c r="T80" s="84"/>
    </row>
    <row r="81" spans="2:20">
      <c r="B81" s="33"/>
      <c r="C81" s="33"/>
      <c r="D81" s="33"/>
      <c r="E81" s="33"/>
      <c r="F81" s="33"/>
      <c r="G81" s="33"/>
      <c r="H81" s="33"/>
      <c r="I81" s="86"/>
      <c r="J81" s="86"/>
      <c r="K81" s="86"/>
      <c r="L81" s="86"/>
      <c r="M81" s="85"/>
      <c r="N81" s="85"/>
      <c r="O81" s="85"/>
      <c r="P81" s="85"/>
      <c r="Q81" s="85"/>
      <c r="R81" s="84"/>
      <c r="S81" s="84"/>
      <c r="T81" s="84"/>
    </row>
    <row r="82" spans="2:20">
      <c r="B82" s="39"/>
      <c r="C82" s="39"/>
      <c r="D82" s="39"/>
      <c r="E82" s="39"/>
      <c r="F82" s="39"/>
      <c r="G82" s="39"/>
      <c r="H82" s="39"/>
      <c r="I82" s="85"/>
      <c r="J82" s="85"/>
      <c r="K82" s="85"/>
      <c r="L82" s="85"/>
      <c r="M82" s="85"/>
      <c r="N82" s="85"/>
      <c r="O82" s="85"/>
      <c r="P82" s="85"/>
      <c r="Q82" s="85"/>
      <c r="R82" s="84"/>
      <c r="S82" s="84"/>
      <c r="T82" s="84"/>
    </row>
    <row r="83" spans="2:20">
      <c r="B83" s="39"/>
      <c r="C83" s="39"/>
      <c r="D83" s="39"/>
      <c r="E83" s="39"/>
      <c r="F83" s="39"/>
      <c r="G83" s="39"/>
      <c r="H83" s="39"/>
      <c r="I83" s="85"/>
      <c r="J83" s="85"/>
      <c r="K83" s="85"/>
      <c r="L83" s="85"/>
      <c r="M83" s="85"/>
      <c r="N83" s="85"/>
      <c r="O83" s="85"/>
      <c r="P83" s="85"/>
      <c r="Q83" s="85"/>
      <c r="R83" s="84"/>
      <c r="S83" s="84"/>
      <c r="T83" s="84"/>
    </row>
    <row r="84" spans="2:20">
      <c r="B84" s="33"/>
      <c r="C84" s="33"/>
      <c r="D84" s="33"/>
      <c r="E84" s="33"/>
      <c r="F84" s="33"/>
      <c r="G84" s="33"/>
      <c r="H84" s="33"/>
      <c r="I84" s="86"/>
      <c r="J84" s="86"/>
      <c r="K84" s="86"/>
      <c r="L84" s="86"/>
      <c r="M84" s="85"/>
      <c r="N84" s="85"/>
      <c r="O84" s="85"/>
      <c r="P84" s="85"/>
      <c r="Q84" s="85"/>
      <c r="R84" s="84"/>
      <c r="S84" s="84"/>
      <c r="T84" s="84"/>
    </row>
    <row r="85" spans="2:20">
      <c r="I85" s="84"/>
      <c r="J85" s="84"/>
      <c r="K85" s="84"/>
      <c r="L85" s="84"/>
      <c r="M85" s="84"/>
      <c r="N85" s="84"/>
      <c r="O85" s="84"/>
      <c r="P85" s="84"/>
      <c r="Q85" s="84"/>
      <c r="R85" s="84"/>
      <c r="S85" s="84"/>
      <c r="T85" s="84"/>
    </row>
    <row r="86" spans="2:20">
      <c r="I86" s="84"/>
      <c r="J86" s="84"/>
      <c r="K86" s="84"/>
      <c r="L86" s="84"/>
      <c r="M86" s="84"/>
      <c r="N86" s="84"/>
      <c r="O86" s="84"/>
      <c r="P86" s="84"/>
      <c r="Q86" s="84"/>
      <c r="R86" s="84"/>
      <c r="S86" s="84"/>
      <c r="T86" s="84"/>
    </row>
    <row r="87" spans="2:20">
      <c r="I87" s="84"/>
      <c r="J87" s="84"/>
      <c r="K87" s="84"/>
      <c r="L87" s="84"/>
      <c r="M87" s="84"/>
      <c r="N87" s="84"/>
      <c r="O87" s="84"/>
      <c r="P87" s="84"/>
      <c r="Q87" s="84"/>
      <c r="R87" s="84"/>
      <c r="S87" s="84"/>
      <c r="T87" s="84"/>
    </row>
  </sheetData>
  <mergeCells count="3">
    <mergeCell ref="D45:D46"/>
    <mergeCell ref="F45:F46"/>
    <mergeCell ref="E45:E46"/>
  </mergeCells>
  <phoneticPr fontId="7"/>
  <pageMargins left="0.78700000000000003" right="0.78700000000000003" top="0.98399999999999999" bottom="0.98399999999999999" header="0.51200000000000001" footer="0.51200000000000001"/>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33"/>
  <sheetViews>
    <sheetView zoomScaleNormal="100" workbookViewId="0">
      <selection activeCell="L32" sqref="L32"/>
    </sheetView>
  </sheetViews>
  <sheetFormatPr defaultRowHeight="13.5"/>
  <cols>
    <col min="1" max="1" width="43.75" bestFit="1" customWidth="1"/>
    <col min="2" max="6" width="5.5" bestFit="1" customWidth="1"/>
  </cols>
  <sheetData>
    <row r="1" spans="1:1">
      <c r="A1" s="63" t="s">
        <v>45</v>
      </c>
    </row>
    <row r="19" spans="1:12">
      <c r="A19" s="72"/>
      <c r="B19" s="72">
        <v>2014</v>
      </c>
      <c r="C19" s="72">
        <v>2015</v>
      </c>
      <c r="D19" s="72">
        <v>2016</v>
      </c>
      <c r="E19" s="72">
        <v>2017</v>
      </c>
      <c r="F19" s="72">
        <v>2018</v>
      </c>
      <c r="G19" s="72">
        <v>2019</v>
      </c>
      <c r="H19" s="72">
        <v>2020</v>
      </c>
      <c r="J19" s="64"/>
      <c r="K19" s="64"/>
      <c r="L19" s="64"/>
    </row>
    <row r="20" spans="1:12">
      <c r="A20" s="72" t="s">
        <v>183</v>
      </c>
      <c r="B20" s="73">
        <v>57.938259369825261</v>
      </c>
      <c r="C20" s="73">
        <v>58.848703754713547</v>
      </c>
      <c r="D20" s="73">
        <v>66.949759746394705</v>
      </c>
      <c r="E20" s="73">
        <v>101.26203399532021</v>
      </c>
      <c r="F20" s="73">
        <v>149.34298065213522</v>
      </c>
      <c r="G20" s="73">
        <v>191.25447038142116</v>
      </c>
      <c r="H20" s="73">
        <v>220.15813891574203</v>
      </c>
      <c r="J20" s="65"/>
      <c r="K20" s="65"/>
      <c r="L20" s="65"/>
    </row>
    <row r="21" spans="1:12">
      <c r="A21" s="72" t="s">
        <v>185</v>
      </c>
      <c r="B21" s="73">
        <v>57.938259369825261</v>
      </c>
      <c r="C21" s="73">
        <v>58.848703754713547</v>
      </c>
      <c r="D21" s="73">
        <v>66.949759746394705</v>
      </c>
      <c r="E21" s="73">
        <v>109.53898046958658</v>
      </c>
      <c r="F21" s="73">
        <v>164.04156291654564</v>
      </c>
      <c r="G21" s="73">
        <v>212.248014493889</v>
      </c>
      <c r="H21" s="73">
        <v>246.41296079634117</v>
      </c>
    </row>
    <row r="22" spans="1:12">
      <c r="A22" s="72" t="s">
        <v>90</v>
      </c>
      <c r="B22" s="73">
        <v>57.938259369825261</v>
      </c>
      <c r="C22" s="73">
        <v>58.848703754713547</v>
      </c>
      <c r="D22" s="73">
        <v>66.949759746394705</v>
      </c>
      <c r="E22" s="73">
        <v>79.754640485583096</v>
      </c>
      <c r="F22" s="73">
        <v>94.58898251909973</v>
      </c>
      <c r="G22" s="73">
        <v>112.08901768323652</v>
      </c>
      <c r="H22" s="73">
        <v>132.90497822375309</v>
      </c>
      <c r="J22" s="65"/>
      <c r="K22" s="65"/>
      <c r="L22" s="65"/>
    </row>
    <row r="23" spans="1:12">
      <c r="A23" s="72" t="s">
        <v>91</v>
      </c>
      <c r="B23" s="73">
        <v>57.938259369825261</v>
      </c>
      <c r="C23" s="73">
        <v>58.848703754713547</v>
      </c>
      <c r="D23" s="73">
        <v>66.949759746394705</v>
      </c>
      <c r="E23" s="73">
        <v>90.311557767119766</v>
      </c>
      <c r="F23" s="73">
        <v>120.68692523996049</v>
      </c>
      <c r="G23" s="73">
        <v>155.61894150520419</v>
      </c>
      <c r="H23" s="73">
        <v>182.0209521858427</v>
      </c>
      <c r="J23" s="66"/>
      <c r="K23" s="66"/>
      <c r="L23" s="66"/>
    </row>
    <row r="24" spans="1:12">
      <c r="A24" s="72" t="s">
        <v>92</v>
      </c>
      <c r="B24" s="73">
        <v>57.938259369825261</v>
      </c>
      <c r="C24" s="73">
        <v>58.848703754713547</v>
      </c>
      <c r="D24" s="73">
        <v>66.949759746394705</v>
      </c>
      <c r="E24" s="73">
        <v>66.866445619861082</v>
      </c>
      <c r="F24" s="73">
        <v>66.915246443026746</v>
      </c>
      <c r="G24" s="73">
        <v>66.899686960076153</v>
      </c>
      <c r="H24" s="73">
        <v>66.903523699434459</v>
      </c>
      <c r="J24" s="66"/>
      <c r="K24" s="66"/>
      <c r="L24" s="66"/>
    </row>
    <row r="25" spans="1:12">
      <c r="A25" s="72" t="s">
        <v>93</v>
      </c>
      <c r="B25" s="73">
        <v>57.938259369825261</v>
      </c>
      <c r="C25" s="73">
        <v>58.848703754713547</v>
      </c>
      <c r="D25" s="73">
        <v>66.949759746394705</v>
      </c>
      <c r="E25" s="73">
        <v>78.267359142755097</v>
      </c>
      <c r="F25" s="73">
        <v>91.159881420577875</v>
      </c>
      <c r="G25" s="73">
        <v>106.08815791669488</v>
      </c>
      <c r="H25" s="73">
        <v>123.52825607101215</v>
      </c>
      <c r="J25" s="66"/>
      <c r="K25" s="66"/>
      <c r="L25" s="66"/>
    </row>
    <row r="26" spans="1:12">
      <c r="A26" s="72"/>
      <c r="B26" s="73"/>
      <c r="C26" s="73"/>
      <c r="D26" s="73"/>
      <c r="E26" s="73"/>
      <c r="F26" s="73"/>
      <c r="G26" s="73"/>
      <c r="H26" s="73"/>
      <c r="J26" s="66"/>
      <c r="K26" s="66"/>
      <c r="L26" s="66"/>
    </row>
    <row r="27" spans="1:12">
      <c r="A27" s="76"/>
      <c r="B27" s="77"/>
      <c r="C27" s="77"/>
      <c r="D27" s="77"/>
      <c r="E27" s="77"/>
      <c r="F27" s="77"/>
      <c r="G27" s="77"/>
      <c r="H27" s="77"/>
      <c r="J27" s="66"/>
      <c r="K27" s="66"/>
      <c r="L27" s="66"/>
    </row>
    <row r="28" spans="1:12">
      <c r="A28" s="76" t="s">
        <v>184</v>
      </c>
      <c r="B28" s="77">
        <v>23.819202700000002</v>
      </c>
      <c r="C28" s="77">
        <v>21.829291420953641</v>
      </c>
      <c r="D28" s="77">
        <v>17.324603178184926</v>
      </c>
      <c r="E28" s="77">
        <v>26.264552370929646</v>
      </c>
      <c r="F28" s="77">
        <v>38.848951822951371</v>
      </c>
      <c r="G28" s="77">
        <v>52.124592891354197</v>
      </c>
      <c r="H28" s="77">
        <v>61.993081359189603</v>
      </c>
      <c r="J28" s="66"/>
      <c r="K28" s="66"/>
      <c r="L28" s="66"/>
    </row>
    <row r="29" spans="1:12">
      <c r="A29" s="76" t="s">
        <v>186</v>
      </c>
      <c r="B29" s="77">
        <v>23.819202700000002</v>
      </c>
      <c r="C29" s="77">
        <v>21.829291420953641</v>
      </c>
      <c r="D29" s="77">
        <v>14.447698027483369</v>
      </c>
      <c r="E29" s="77">
        <v>23.710629651092635</v>
      </c>
      <c r="F29" s="77">
        <v>36.339565774000469</v>
      </c>
      <c r="G29" s="77">
        <v>49.44515141851474</v>
      </c>
      <c r="H29" s="77">
        <v>59.28224858532198</v>
      </c>
    </row>
    <row r="30" spans="1:12">
      <c r="A30" s="76" t="s">
        <v>94</v>
      </c>
      <c r="B30" s="77">
        <v>23.819202700000002</v>
      </c>
      <c r="C30" s="77">
        <v>21.829291420953641</v>
      </c>
      <c r="D30" s="77">
        <v>24.777841179639047</v>
      </c>
      <c r="E30" s="77">
        <v>29.540285346446964</v>
      </c>
      <c r="F30" s="77">
        <v>35.028112806557687</v>
      </c>
      <c r="G30" s="77">
        <v>41.510077830824116</v>
      </c>
      <c r="H30" s="77">
        <v>49.218747696746924</v>
      </c>
    </row>
    <row r="31" spans="1:12">
      <c r="A31" s="76" t="s">
        <v>95</v>
      </c>
      <c r="B31" s="77">
        <v>23.819202700000002</v>
      </c>
      <c r="C31" s="77">
        <v>21.829291420953641</v>
      </c>
      <c r="D31" s="77">
        <v>21.123587061211126</v>
      </c>
      <c r="E31" s="77">
        <v>28.536482889065475</v>
      </c>
      <c r="F31" s="77">
        <v>38.120307959674093</v>
      </c>
      <c r="G31" s="77">
        <v>49.679876875776664</v>
      </c>
      <c r="H31" s="77">
        <v>59.857485880742928</v>
      </c>
    </row>
    <row r="32" spans="1:12">
      <c r="A32" s="76" t="s">
        <v>96</v>
      </c>
      <c r="B32" s="77">
        <v>23.819202700000002</v>
      </c>
      <c r="C32" s="77">
        <v>21.829291420953641</v>
      </c>
      <c r="D32" s="77">
        <v>29.227430953036162</v>
      </c>
      <c r="E32" s="77">
        <v>29.197342320111808</v>
      </c>
      <c r="F32" s="77">
        <v>29.217521507092297</v>
      </c>
      <c r="G32" s="77">
        <v>29.210864840182694</v>
      </c>
      <c r="H32" s="77">
        <v>29.21254209392805</v>
      </c>
    </row>
    <row r="33" spans="1:8">
      <c r="A33" s="76" t="s">
        <v>97</v>
      </c>
      <c r="B33" s="77">
        <v>23.819202700000002</v>
      </c>
      <c r="C33" s="77">
        <v>21.829291420953641</v>
      </c>
      <c r="D33" s="77">
        <v>25.291985473951168</v>
      </c>
      <c r="E33" s="77">
        <v>29.588523782961193</v>
      </c>
      <c r="F33" s="77">
        <v>34.456670269418439</v>
      </c>
      <c r="G33" s="77">
        <v>40.100432631313332</v>
      </c>
      <c r="H33" s="77">
        <v>46.692529928634322</v>
      </c>
    </row>
  </sheetData>
  <phoneticPr fontId="7"/>
  <pageMargins left="0.78700000000000003" right="0.78700000000000003" top="0.98399999999999999" bottom="0.98399999999999999" header="0.51200000000000001" footer="0.51200000000000001"/>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31"/>
  <sheetViews>
    <sheetView topLeftCell="A25" zoomScale="90" zoomScaleNormal="90" workbookViewId="0">
      <selection activeCell="G30" sqref="G30"/>
    </sheetView>
  </sheetViews>
  <sheetFormatPr defaultRowHeight="13.5"/>
  <cols>
    <col min="1" max="1" width="9" style="98"/>
    <col min="2" max="3" width="13.625" style="98" customWidth="1"/>
    <col min="4" max="9" width="15.625" style="98" customWidth="1"/>
    <col min="10" max="10" width="20.125" style="98" customWidth="1"/>
    <col min="11" max="11" width="9.375" style="98" customWidth="1"/>
    <col min="12" max="16384" width="9" style="98"/>
  </cols>
  <sheetData>
    <row r="1" spans="1:13">
      <c r="A1" s="99"/>
      <c r="B1" s="141" t="s">
        <v>163</v>
      </c>
      <c r="C1" s="141"/>
      <c r="D1" s="141"/>
      <c r="E1" s="142"/>
      <c r="F1" s="142"/>
      <c r="G1" s="142"/>
      <c r="H1" s="142"/>
      <c r="I1" s="142"/>
      <c r="J1" s="142"/>
      <c r="K1" s="99"/>
      <c r="L1" s="127" t="s">
        <v>225</v>
      </c>
      <c r="M1" s="127" t="s">
        <v>226</v>
      </c>
    </row>
    <row r="2" spans="1:13" ht="14.25" thickBot="1">
      <c r="A2" s="99"/>
      <c r="B2" s="142"/>
      <c r="C2" s="142"/>
      <c r="D2" s="142"/>
      <c r="E2" s="142"/>
      <c r="F2" s="142"/>
      <c r="G2" s="142"/>
      <c r="H2" s="142"/>
      <c r="I2" s="142"/>
      <c r="J2" s="142"/>
      <c r="K2" s="99"/>
    </row>
    <row r="3" spans="1:13" ht="27.75" customHeight="1" thickBot="1">
      <c r="A3" s="99"/>
      <c r="B3" s="143" t="s">
        <v>165</v>
      </c>
      <c r="C3" s="155" t="s">
        <v>172</v>
      </c>
      <c r="D3" s="143" t="s">
        <v>69</v>
      </c>
      <c r="E3" s="148" t="s">
        <v>173</v>
      </c>
      <c r="F3" s="151" t="s">
        <v>174</v>
      </c>
      <c r="G3" s="152"/>
      <c r="H3" s="153" t="s">
        <v>175</v>
      </c>
      <c r="I3" s="154"/>
      <c r="J3" s="155" t="s">
        <v>176</v>
      </c>
      <c r="K3" s="99"/>
    </row>
    <row r="4" spans="1:13" ht="25.5" customHeight="1">
      <c r="A4" s="100"/>
      <c r="B4" s="144"/>
      <c r="C4" s="156"/>
      <c r="D4" s="146"/>
      <c r="E4" s="149"/>
      <c r="F4" s="158" t="s">
        <v>117</v>
      </c>
      <c r="G4" s="174" t="s">
        <v>170</v>
      </c>
      <c r="H4" s="175" t="s">
        <v>240</v>
      </c>
      <c r="I4" s="177" t="s">
        <v>171</v>
      </c>
      <c r="J4" s="156"/>
      <c r="K4" s="100"/>
      <c r="L4" s="98" t="s">
        <v>222</v>
      </c>
      <c r="M4" s="98" t="s">
        <v>217</v>
      </c>
    </row>
    <row r="5" spans="1:13" ht="27" customHeight="1" thickBot="1">
      <c r="A5" s="99"/>
      <c r="B5" s="145"/>
      <c r="C5" s="160"/>
      <c r="D5" s="147"/>
      <c r="E5" s="150"/>
      <c r="F5" s="159"/>
      <c r="G5" s="137"/>
      <c r="H5" s="176"/>
      <c r="I5" s="147"/>
      <c r="J5" s="157"/>
      <c r="K5" s="99"/>
    </row>
    <row r="6" spans="1:13" ht="24" customHeight="1">
      <c r="A6" s="99"/>
      <c r="B6" s="161" t="s">
        <v>205</v>
      </c>
      <c r="C6" s="173" t="s">
        <v>166</v>
      </c>
      <c r="D6" s="138" t="s">
        <v>199</v>
      </c>
      <c r="E6" s="164" t="s">
        <v>193</v>
      </c>
      <c r="F6" s="118">
        <v>49.7</v>
      </c>
      <c r="G6" s="135">
        <v>39.299999999999997</v>
      </c>
      <c r="H6" s="164" t="s">
        <v>189</v>
      </c>
      <c r="I6" s="164" t="s">
        <v>187</v>
      </c>
      <c r="J6" s="135">
        <v>17.3</v>
      </c>
      <c r="K6" s="99"/>
    </row>
    <row r="7" spans="1:13" ht="18" customHeight="1">
      <c r="A7" s="99"/>
      <c r="B7" s="162"/>
      <c r="C7" s="156"/>
      <c r="D7" s="139"/>
      <c r="E7" s="165"/>
      <c r="F7" s="119" t="s">
        <v>81</v>
      </c>
      <c r="G7" s="136"/>
      <c r="H7" s="165"/>
      <c r="I7" s="165"/>
      <c r="J7" s="136"/>
      <c r="K7" s="99"/>
    </row>
    <row r="8" spans="1:13" ht="24" customHeight="1" thickBot="1">
      <c r="A8" s="99"/>
      <c r="B8" s="162"/>
      <c r="C8" s="160"/>
      <c r="D8" s="140"/>
      <c r="E8" s="166"/>
      <c r="F8" s="120">
        <v>74.599999999999994</v>
      </c>
      <c r="G8" s="137"/>
      <c r="H8" s="166"/>
      <c r="I8" s="166"/>
      <c r="J8" s="137"/>
      <c r="K8" s="99"/>
      <c r="L8" s="95"/>
    </row>
    <row r="9" spans="1:13" ht="24" customHeight="1">
      <c r="A9" s="99"/>
      <c r="B9" s="162"/>
      <c r="C9" s="173" t="s">
        <v>167</v>
      </c>
      <c r="D9" s="138" t="s">
        <v>200</v>
      </c>
      <c r="E9" s="164" t="s">
        <v>194</v>
      </c>
      <c r="F9" s="118">
        <v>49.1</v>
      </c>
      <c r="G9" s="167">
        <v>36.6</v>
      </c>
      <c r="H9" s="164" t="s">
        <v>187</v>
      </c>
      <c r="I9" s="164" t="s">
        <v>187</v>
      </c>
      <c r="J9" s="135">
        <v>14.4</v>
      </c>
      <c r="K9" s="99"/>
      <c r="L9" s="98" t="s">
        <v>216</v>
      </c>
    </row>
    <row r="10" spans="1:13" ht="24" customHeight="1">
      <c r="A10" s="99"/>
      <c r="B10" s="162"/>
      <c r="C10" s="156"/>
      <c r="D10" s="139"/>
      <c r="E10" s="165"/>
      <c r="F10" s="119" t="s">
        <v>81</v>
      </c>
      <c r="G10" s="168"/>
      <c r="H10" s="165"/>
      <c r="I10" s="165"/>
      <c r="J10" s="136"/>
      <c r="K10" s="99"/>
    </row>
    <row r="11" spans="1:13" ht="24" customHeight="1" thickBot="1">
      <c r="A11" s="99"/>
      <c r="B11" s="163"/>
      <c r="C11" s="160"/>
      <c r="D11" s="140"/>
      <c r="E11" s="166"/>
      <c r="F11" s="120">
        <v>71.8</v>
      </c>
      <c r="G11" s="169"/>
      <c r="H11" s="166"/>
      <c r="I11" s="166"/>
      <c r="J11" s="137"/>
      <c r="K11" s="99"/>
    </row>
    <row r="12" spans="1:13" ht="24" customHeight="1">
      <c r="A12" s="99"/>
      <c r="B12" s="178" t="s">
        <v>206</v>
      </c>
      <c r="C12" s="173" t="s">
        <v>166</v>
      </c>
      <c r="D12" s="138" t="s">
        <v>201</v>
      </c>
      <c r="E12" s="164" t="s">
        <v>195</v>
      </c>
      <c r="F12" s="118">
        <v>32.4</v>
      </c>
      <c r="G12" s="167">
        <v>36</v>
      </c>
      <c r="H12" s="164" t="s">
        <v>190</v>
      </c>
      <c r="I12" s="164" t="s">
        <v>187</v>
      </c>
      <c r="J12" s="135">
        <v>24.8</v>
      </c>
      <c r="K12" s="99"/>
      <c r="L12" s="98" t="s">
        <v>216</v>
      </c>
    </row>
    <row r="13" spans="1:13" ht="24" customHeight="1">
      <c r="A13" s="99"/>
      <c r="B13" s="162"/>
      <c r="C13" s="156"/>
      <c r="D13" s="139"/>
      <c r="E13" s="165"/>
      <c r="F13" s="119" t="s">
        <v>81</v>
      </c>
      <c r="G13" s="168"/>
      <c r="H13" s="165"/>
      <c r="I13" s="165"/>
      <c r="J13" s="136"/>
      <c r="K13" s="99"/>
    </row>
    <row r="14" spans="1:13" ht="24" customHeight="1" thickBot="1">
      <c r="A14" s="99"/>
      <c r="B14" s="162"/>
      <c r="C14" s="160"/>
      <c r="D14" s="140"/>
      <c r="E14" s="166"/>
      <c r="F14" s="120">
        <v>67.400000000000006</v>
      </c>
      <c r="G14" s="169"/>
      <c r="H14" s="166"/>
      <c r="I14" s="166"/>
      <c r="J14" s="137"/>
      <c r="K14" s="99"/>
    </row>
    <row r="15" spans="1:13" ht="24" customHeight="1">
      <c r="A15" s="99"/>
      <c r="B15" s="162"/>
      <c r="C15" s="173" t="s">
        <v>167</v>
      </c>
      <c r="D15" s="138" t="s">
        <v>202</v>
      </c>
      <c r="E15" s="164" t="s">
        <v>196</v>
      </c>
      <c r="F15" s="118">
        <v>44.9</v>
      </c>
      <c r="G15" s="135">
        <v>39.5</v>
      </c>
      <c r="H15" s="164" t="s">
        <v>189</v>
      </c>
      <c r="I15" s="164" t="s">
        <v>187</v>
      </c>
      <c r="J15" s="135">
        <v>21.1</v>
      </c>
      <c r="K15" s="99"/>
    </row>
    <row r="16" spans="1:13" ht="24" customHeight="1">
      <c r="A16" s="99"/>
      <c r="B16" s="162"/>
      <c r="C16" s="156"/>
      <c r="D16" s="139"/>
      <c r="E16" s="165"/>
      <c r="F16" s="119" t="s">
        <v>81</v>
      </c>
      <c r="G16" s="136"/>
      <c r="H16" s="165"/>
      <c r="I16" s="165"/>
      <c r="J16" s="136"/>
      <c r="K16" s="99"/>
    </row>
    <row r="17" spans="1:13" ht="24" customHeight="1" thickBot="1">
      <c r="A17" s="99"/>
      <c r="B17" s="163"/>
      <c r="C17" s="160"/>
      <c r="D17" s="140"/>
      <c r="E17" s="166"/>
      <c r="F17" s="120">
        <v>73.599999999999994</v>
      </c>
      <c r="G17" s="137"/>
      <c r="H17" s="166"/>
      <c r="I17" s="166"/>
      <c r="J17" s="137"/>
      <c r="K17" s="99"/>
    </row>
    <row r="18" spans="1:13" ht="21" customHeight="1">
      <c r="A18" s="99"/>
      <c r="B18" s="178" t="s">
        <v>207</v>
      </c>
      <c r="C18" s="173" t="s">
        <v>166</v>
      </c>
      <c r="D18" s="138" t="s">
        <v>203</v>
      </c>
      <c r="E18" s="164" t="s">
        <v>197</v>
      </c>
      <c r="F18" s="118">
        <v>18.899999999999999</v>
      </c>
      <c r="G18" s="167">
        <v>29.2</v>
      </c>
      <c r="H18" s="164" t="s">
        <v>191</v>
      </c>
      <c r="I18" s="164" t="s">
        <v>188</v>
      </c>
      <c r="J18" s="135">
        <v>29.2</v>
      </c>
      <c r="K18" s="99"/>
      <c r="L18" s="98" t="s">
        <v>216</v>
      </c>
    </row>
    <row r="19" spans="1:13" ht="21" customHeight="1">
      <c r="A19" s="99"/>
      <c r="B19" s="162"/>
      <c r="C19" s="156"/>
      <c r="D19" s="139"/>
      <c r="E19" s="165"/>
      <c r="F19" s="119" t="s">
        <v>81</v>
      </c>
      <c r="G19" s="168"/>
      <c r="H19" s="165"/>
      <c r="I19" s="165"/>
      <c r="J19" s="136"/>
      <c r="K19" s="99"/>
    </row>
    <row r="20" spans="1:13" ht="21" customHeight="1" thickBot="1">
      <c r="A20" s="99"/>
      <c r="B20" s="162"/>
      <c r="C20" s="160"/>
      <c r="D20" s="140"/>
      <c r="E20" s="166"/>
      <c r="F20" s="120">
        <v>44.6</v>
      </c>
      <c r="G20" s="169"/>
      <c r="H20" s="166"/>
      <c r="I20" s="166"/>
      <c r="J20" s="137"/>
      <c r="K20" s="99"/>
    </row>
    <row r="21" spans="1:13" ht="24" customHeight="1">
      <c r="A21" s="99"/>
      <c r="B21" s="162"/>
      <c r="C21" s="173" t="s">
        <v>167</v>
      </c>
      <c r="D21" s="138" t="s">
        <v>204</v>
      </c>
      <c r="E21" s="164" t="s">
        <v>198</v>
      </c>
      <c r="F21" s="118">
        <v>30.7</v>
      </c>
      <c r="G21" s="167">
        <v>35.200000000000003</v>
      </c>
      <c r="H21" s="164" t="s">
        <v>192</v>
      </c>
      <c r="I21" s="164" t="s">
        <v>187</v>
      </c>
      <c r="J21" s="135">
        <v>25.3</v>
      </c>
      <c r="K21" s="99"/>
      <c r="L21" s="98" t="s">
        <v>216</v>
      </c>
    </row>
    <row r="22" spans="1:13" ht="18" customHeight="1">
      <c r="A22" s="99"/>
      <c r="B22" s="162"/>
      <c r="C22" s="156"/>
      <c r="D22" s="139"/>
      <c r="E22" s="165"/>
      <c r="F22" s="119" t="s">
        <v>81</v>
      </c>
      <c r="G22" s="168"/>
      <c r="H22" s="165"/>
      <c r="I22" s="165"/>
      <c r="J22" s="136"/>
      <c r="K22" s="99"/>
    </row>
    <row r="23" spans="1:13" ht="24" customHeight="1" thickBot="1">
      <c r="A23" s="99"/>
      <c r="B23" s="163"/>
      <c r="C23" s="160"/>
      <c r="D23" s="140"/>
      <c r="E23" s="166"/>
      <c r="F23" s="120">
        <v>65.5</v>
      </c>
      <c r="G23" s="169"/>
      <c r="H23" s="166"/>
      <c r="I23" s="166"/>
      <c r="J23" s="137"/>
      <c r="K23" s="99"/>
    </row>
    <row r="24" spans="1:13" ht="14.25" thickBot="1">
      <c r="A24" s="99"/>
      <c r="B24" s="99"/>
      <c r="C24" s="99"/>
      <c r="D24" s="99"/>
      <c r="E24" s="99"/>
      <c r="F24" s="99"/>
      <c r="G24" s="99"/>
      <c r="H24" s="99"/>
      <c r="I24" s="99"/>
      <c r="J24" s="99"/>
      <c r="K24" s="99"/>
    </row>
    <row r="25" spans="1:13" ht="150" customHeight="1" thickBot="1">
      <c r="A25" s="101" t="s">
        <v>168</v>
      </c>
      <c r="B25" s="170" t="s">
        <v>239</v>
      </c>
      <c r="C25" s="171"/>
      <c r="D25" s="171"/>
      <c r="E25" s="171"/>
      <c r="F25" s="171"/>
      <c r="G25" s="171"/>
      <c r="H25" s="171"/>
      <c r="I25" s="171"/>
      <c r="J25" s="172"/>
      <c r="K25" s="99"/>
      <c r="L25" s="95" t="s">
        <v>223</v>
      </c>
      <c r="M25" s="125" t="s">
        <v>224</v>
      </c>
    </row>
    <row r="26" spans="1:13" ht="14.25" thickBot="1">
      <c r="A26" s="99"/>
      <c r="B26" s="99"/>
      <c r="C26" s="99"/>
      <c r="D26" s="99"/>
      <c r="E26" s="99"/>
      <c r="F26" s="99"/>
      <c r="G26" s="99"/>
      <c r="H26" s="99"/>
      <c r="I26" s="99"/>
      <c r="J26" s="99"/>
      <c r="K26" s="99"/>
    </row>
    <row r="27" spans="1:13" ht="150" customHeight="1" thickBot="1">
      <c r="A27" s="101" t="s">
        <v>169</v>
      </c>
      <c r="B27" s="170" t="s">
        <v>241</v>
      </c>
      <c r="C27" s="171"/>
      <c r="D27" s="171"/>
      <c r="E27" s="171"/>
      <c r="F27" s="171"/>
      <c r="G27" s="171"/>
      <c r="H27" s="171"/>
      <c r="I27" s="171"/>
      <c r="J27" s="172"/>
      <c r="K27" s="99"/>
      <c r="L27" s="95"/>
      <c r="M27" s="95"/>
    </row>
    <row r="28" spans="1:13">
      <c r="A28" s="99"/>
      <c r="B28" s="99"/>
      <c r="C28" s="99"/>
      <c r="D28" s="99"/>
      <c r="E28" s="99"/>
      <c r="F28" s="99"/>
      <c r="G28" s="99"/>
      <c r="H28" s="99"/>
      <c r="I28" s="99"/>
      <c r="J28" s="99"/>
      <c r="K28" s="99"/>
    </row>
    <row r="29" spans="1:13" s="102" customFormat="1"/>
    <row r="30" spans="1:13" s="102" customFormat="1">
      <c r="B30" s="224" t="s">
        <v>245</v>
      </c>
    </row>
    <row r="31" spans="1:13" s="102" customFormat="1"/>
  </sheetData>
  <mergeCells count="59">
    <mergeCell ref="G4:G5"/>
    <mergeCell ref="H4:H5"/>
    <mergeCell ref="I4:I5"/>
    <mergeCell ref="D18:D20"/>
    <mergeCell ref="B12:B17"/>
    <mergeCell ref="B18:B23"/>
    <mergeCell ref="C6:C8"/>
    <mergeCell ref="C9:C11"/>
    <mergeCell ref="C12:C14"/>
    <mergeCell ref="C15:C17"/>
    <mergeCell ref="C18:C20"/>
    <mergeCell ref="D9:D11"/>
    <mergeCell ref="D15:D17"/>
    <mergeCell ref="D12:D14"/>
    <mergeCell ref="E18:E20"/>
    <mergeCell ref="G18:G20"/>
    <mergeCell ref="B25:J25"/>
    <mergeCell ref="B27:J27"/>
    <mergeCell ref="E21:E23"/>
    <mergeCell ref="G21:G23"/>
    <mergeCell ref="H21:H23"/>
    <mergeCell ref="I21:I23"/>
    <mergeCell ref="J21:J23"/>
    <mergeCell ref="C21:C23"/>
    <mergeCell ref="D21:D23"/>
    <mergeCell ref="H18:H20"/>
    <mergeCell ref="I18:I20"/>
    <mergeCell ref="J18:J20"/>
    <mergeCell ref="E15:E17"/>
    <mergeCell ref="G15:G17"/>
    <mergeCell ref="H15:H17"/>
    <mergeCell ref="I15:I17"/>
    <mergeCell ref="J15:J17"/>
    <mergeCell ref="E12:E14"/>
    <mergeCell ref="G12:G14"/>
    <mergeCell ref="H12:H14"/>
    <mergeCell ref="I12:I14"/>
    <mergeCell ref="J12:J14"/>
    <mergeCell ref="E9:E11"/>
    <mergeCell ref="G9:G11"/>
    <mergeCell ref="H9:H11"/>
    <mergeCell ref="I9:I11"/>
    <mergeCell ref="J9:J11"/>
    <mergeCell ref="J6:J8"/>
    <mergeCell ref="D6:D8"/>
    <mergeCell ref="B1:J2"/>
    <mergeCell ref="B3:B5"/>
    <mergeCell ref="D3:D5"/>
    <mergeCell ref="E3:E5"/>
    <mergeCell ref="F3:G3"/>
    <mergeCell ref="H3:I3"/>
    <mergeCell ref="J3:J5"/>
    <mergeCell ref="F4:F5"/>
    <mergeCell ref="C3:C5"/>
    <mergeCell ref="B6:B11"/>
    <mergeCell ref="E6:E8"/>
    <mergeCell ref="G6:G8"/>
    <mergeCell ref="H6:H8"/>
    <mergeCell ref="I6:I8"/>
  </mergeCells>
  <phoneticPr fontId="7"/>
  <pageMargins left="0.78700000000000003" right="0.78700000000000003" top="0.98399999999999999" bottom="0.98399999999999999" header="0.51200000000000001" footer="0.51200000000000001"/>
  <pageSetup paperSize="9" scale="98"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zoomScaleNormal="100" workbookViewId="0">
      <selection activeCell="D33" sqref="D33"/>
    </sheetView>
  </sheetViews>
  <sheetFormatPr defaultRowHeight="13.5"/>
  <cols>
    <col min="2" max="2" width="12.625" customWidth="1"/>
    <col min="3" max="3" width="13.875" customWidth="1"/>
    <col min="4" max="8" width="15.625" customWidth="1"/>
    <col min="9" max="9" width="15.5" customWidth="1"/>
    <col min="10" max="10" width="2.375" customWidth="1"/>
  </cols>
  <sheetData>
    <row r="1" spans="1:11" s="102" customFormat="1">
      <c r="B1" s="206" t="s">
        <v>72</v>
      </c>
      <c r="C1" s="206"/>
      <c r="D1" s="206"/>
      <c r="E1" s="206"/>
      <c r="F1" s="206"/>
      <c r="G1" s="206"/>
      <c r="H1" s="206"/>
      <c r="I1" s="206"/>
    </row>
    <row r="2" spans="1:11" s="102" customFormat="1" ht="14.25" thickBot="1">
      <c r="B2" s="206"/>
      <c r="C2" s="206"/>
      <c r="D2" s="206"/>
      <c r="E2" s="206"/>
      <c r="F2" s="206"/>
      <c r="G2" s="206"/>
      <c r="H2" s="206"/>
      <c r="I2" s="206"/>
    </row>
    <row r="3" spans="1:11" s="102" customFormat="1" ht="27.75" customHeight="1" thickBot="1">
      <c r="B3" s="207" t="s">
        <v>57</v>
      </c>
      <c r="C3" s="207" t="s">
        <v>56</v>
      </c>
      <c r="D3" s="198" t="s">
        <v>41</v>
      </c>
      <c r="E3" s="213" t="s">
        <v>42</v>
      </c>
      <c r="F3" s="214"/>
      <c r="G3" s="215" t="s">
        <v>43</v>
      </c>
      <c r="H3" s="216"/>
      <c r="I3" s="207" t="s">
        <v>73</v>
      </c>
    </row>
    <row r="4" spans="1:11" s="102" customFormat="1">
      <c r="A4" s="103"/>
      <c r="B4" s="208"/>
      <c r="C4" s="210"/>
      <c r="D4" s="199"/>
      <c r="E4" s="218" t="s">
        <v>117</v>
      </c>
      <c r="F4" s="105" t="s">
        <v>118</v>
      </c>
      <c r="G4" s="106" t="s">
        <v>119</v>
      </c>
      <c r="H4" s="107" t="s">
        <v>120</v>
      </c>
      <c r="I4" s="210"/>
      <c r="J4" s="103"/>
    </row>
    <row r="5" spans="1:11" s="102" customFormat="1" ht="27" customHeight="1" thickBot="1">
      <c r="B5" s="209"/>
      <c r="C5" s="211"/>
      <c r="D5" s="212"/>
      <c r="E5" s="219"/>
      <c r="F5" s="108" t="s">
        <v>48</v>
      </c>
      <c r="G5" s="109" t="s">
        <v>121</v>
      </c>
      <c r="H5" s="110" t="s">
        <v>122</v>
      </c>
      <c r="I5" s="217"/>
    </row>
    <row r="6" spans="1:11" s="102" customFormat="1" ht="24" customHeight="1">
      <c r="B6" s="204" t="s">
        <v>147</v>
      </c>
      <c r="C6" s="107">
        <v>0.75</v>
      </c>
      <c r="D6" s="205" t="s">
        <v>135</v>
      </c>
      <c r="E6" s="111" t="s">
        <v>123</v>
      </c>
      <c r="F6" s="201" t="s">
        <v>80</v>
      </c>
      <c r="G6" s="195" t="s">
        <v>140</v>
      </c>
      <c r="H6" s="195" t="s">
        <v>141</v>
      </c>
      <c r="I6" s="198" t="s">
        <v>86</v>
      </c>
    </row>
    <row r="7" spans="1:11" s="102" customFormat="1" ht="18" customHeight="1">
      <c r="B7" s="186"/>
      <c r="C7" s="112" t="s">
        <v>74</v>
      </c>
      <c r="D7" s="189"/>
      <c r="E7" s="113" t="s">
        <v>81</v>
      </c>
      <c r="F7" s="202"/>
      <c r="G7" s="196"/>
      <c r="H7" s="196"/>
      <c r="I7" s="199"/>
    </row>
    <row r="8" spans="1:11" s="102" customFormat="1" ht="24" customHeight="1" thickBot="1">
      <c r="B8" s="187"/>
      <c r="C8" s="114" t="s">
        <v>75</v>
      </c>
      <c r="D8" s="190"/>
      <c r="E8" s="115" t="s">
        <v>124</v>
      </c>
      <c r="F8" s="203"/>
      <c r="G8" s="197"/>
      <c r="H8" s="197"/>
      <c r="I8" s="200"/>
      <c r="K8" s="116"/>
    </row>
    <row r="9" spans="1:11" s="102" customFormat="1" ht="24" customHeight="1">
      <c r="B9" s="185" t="s">
        <v>148</v>
      </c>
      <c r="C9" s="117">
        <v>0.6</v>
      </c>
      <c r="D9" s="188" t="s">
        <v>136</v>
      </c>
      <c r="E9" s="113" t="s">
        <v>125</v>
      </c>
      <c r="F9" s="201" t="s">
        <v>82</v>
      </c>
      <c r="G9" s="195" t="s">
        <v>141</v>
      </c>
      <c r="H9" s="195" t="s">
        <v>141</v>
      </c>
      <c r="I9" s="198" t="s">
        <v>87</v>
      </c>
    </row>
    <row r="10" spans="1:11" s="102" customFormat="1" ht="24" customHeight="1">
      <c r="B10" s="186"/>
      <c r="C10" s="112" t="s">
        <v>76</v>
      </c>
      <c r="D10" s="189"/>
      <c r="E10" s="113" t="s">
        <v>81</v>
      </c>
      <c r="F10" s="202"/>
      <c r="G10" s="196"/>
      <c r="H10" s="196"/>
      <c r="I10" s="199"/>
    </row>
    <row r="11" spans="1:11" s="102" customFormat="1" ht="24" customHeight="1" thickBot="1">
      <c r="B11" s="187"/>
      <c r="C11" s="114" t="s">
        <v>75</v>
      </c>
      <c r="D11" s="190"/>
      <c r="E11" s="115" t="s">
        <v>126</v>
      </c>
      <c r="F11" s="203"/>
      <c r="G11" s="197"/>
      <c r="H11" s="197"/>
      <c r="I11" s="200"/>
    </row>
    <row r="12" spans="1:11" s="102" customFormat="1" ht="24" customHeight="1">
      <c r="B12" s="185" t="s">
        <v>149</v>
      </c>
      <c r="C12" s="112">
        <v>0.93</v>
      </c>
      <c r="D12" s="188" t="s">
        <v>137</v>
      </c>
      <c r="E12" s="113" t="s">
        <v>127</v>
      </c>
      <c r="F12" s="182" t="s">
        <v>83</v>
      </c>
      <c r="G12" s="195" t="s">
        <v>142</v>
      </c>
      <c r="H12" s="195" t="s">
        <v>145</v>
      </c>
      <c r="I12" s="182" t="s">
        <v>88</v>
      </c>
    </row>
    <row r="13" spans="1:11" s="102" customFormat="1" ht="24" customHeight="1">
      <c r="B13" s="186"/>
      <c r="C13" s="112" t="s">
        <v>77</v>
      </c>
      <c r="D13" s="189"/>
      <c r="E13" s="113" t="s">
        <v>81</v>
      </c>
      <c r="F13" s="183"/>
      <c r="G13" s="196"/>
      <c r="H13" s="196"/>
      <c r="I13" s="183"/>
    </row>
    <row r="14" spans="1:11" s="102" customFormat="1" ht="24" customHeight="1" thickBot="1">
      <c r="B14" s="187"/>
      <c r="C14" s="114" t="s">
        <v>75</v>
      </c>
      <c r="D14" s="190"/>
      <c r="E14" s="115" t="s">
        <v>128</v>
      </c>
      <c r="F14" s="184"/>
      <c r="G14" s="197"/>
      <c r="H14" s="197"/>
      <c r="I14" s="184"/>
    </row>
    <row r="15" spans="1:11" s="102" customFormat="1" ht="24" customHeight="1">
      <c r="B15" s="185" t="s">
        <v>150</v>
      </c>
      <c r="C15" s="112">
        <v>0.75</v>
      </c>
      <c r="D15" s="188" t="s">
        <v>135</v>
      </c>
      <c r="E15" s="113" t="s">
        <v>129</v>
      </c>
      <c r="F15" s="182" t="s">
        <v>80</v>
      </c>
      <c r="G15" s="195" t="s">
        <v>140</v>
      </c>
      <c r="H15" s="195" t="s">
        <v>141</v>
      </c>
      <c r="I15" s="182" t="s">
        <v>86</v>
      </c>
    </row>
    <row r="16" spans="1:11" s="102" customFormat="1" ht="24" customHeight="1">
      <c r="B16" s="186"/>
      <c r="C16" s="112" t="s">
        <v>74</v>
      </c>
      <c r="D16" s="189"/>
      <c r="E16" s="113" t="s">
        <v>81</v>
      </c>
      <c r="F16" s="183"/>
      <c r="G16" s="196"/>
      <c r="H16" s="196"/>
      <c r="I16" s="183"/>
    </row>
    <row r="17" spans="1:11" s="102" customFormat="1" ht="24" customHeight="1" thickBot="1">
      <c r="B17" s="187"/>
      <c r="C17" s="114" t="s">
        <v>75</v>
      </c>
      <c r="D17" s="190"/>
      <c r="E17" s="115" t="s">
        <v>130</v>
      </c>
      <c r="F17" s="184"/>
      <c r="G17" s="197"/>
      <c r="H17" s="197"/>
      <c r="I17" s="184"/>
    </row>
    <row r="18" spans="1:11" s="102" customFormat="1" ht="21" customHeight="1">
      <c r="B18" s="185" t="s">
        <v>151</v>
      </c>
      <c r="C18" s="112">
        <v>1.01</v>
      </c>
      <c r="D18" s="188" t="s">
        <v>138</v>
      </c>
      <c r="E18" s="113" t="s">
        <v>131</v>
      </c>
      <c r="F18" s="182" t="s">
        <v>84</v>
      </c>
      <c r="G18" s="195" t="s">
        <v>143</v>
      </c>
      <c r="H18" s="195" t="s">
        <v>146</v>
      </c>
      <c r="I18" s="182" t="s">
        <v>84</v>
      </c>
    </row>
    <row r="19" spans="1:11" s="102" customFormat="1" ht="21" customHeight="1">
      <c r="B19" s="186"/>
      <c r="C19" s="112" t="s">
        <v>78</v>
      </c>
      <c r="D19" s="189"/>
      <c r="E19" s="113" t="s">
        <v>81</v>
      </c>
      <c r="F19" s="183"/>
      <c r="G19" s="196"/>
      <c r="H19" s="196"/>
      <c r="I19" s="183"/>
    </row>
    <row r="20" spans="1:11" s="102" customFormat="1" ht="21" customHeight="1" thickBot="1">
      <c r="B20" s="187"/>
      <c r="C20" s="114" t="s">
        <v>75</v>
      </c>
      <c r="D20" s="190"/>
      <c r="E20" s="115" t="s">
        <v>132</v>
      </c>
      <c r="F20" s="184"/>
      <c r="G20" s="197"/>
      <c r="H20" s="197"/>
      <c r="I20" s="184"/>
    </row>
    <row r="21" spans="1:11" s="79" customFormat="1" ht="24" customHeight="1">
      <c r="B21" s="185" t="s">
        <v>152</v>
      </c>
      <c r="C21" s="112">
        <v>0.81</v>
      </c>
      <c r="D21" s="188" t="s">
        <v>139</v>
      </c>
      <c r="E21" s="113" t="s">
        <v>133</v>
      </c>
      <c r="F21" s="191" t="s">
        <v>85</v>
      </c>
      <c r="G21" s="193" t="s">
        <v>144</v>
      </c>
      <c r="H21" s="193" t="s">
        <v>141</v>
      </c>
      <c r="I21" s="191" t="s">
        <v>89</v>
      </c>
    </row>
    <row r="22" spans="1:11" s="79" customFormat="1" ht="18" customHeight="1">
      <c r="B22" s="186"/>
      <c r="C22" s="112" t="s">
        <v>79</v>
      </c>
      <c r="D22" s="189"/>
      <c r="E22" s="113" t="s">
        <v>81</v>
      </c>
      <c r="F22" s="191"/>
      <c r="G22" s="193"/>
      <c r="H22" s="193"/>
      <c r="I22" s="191"/>
    </row>
    <row r="23" spans="1:11" s="79" customFormat="1" ht="24" customHeight="1" thickBot="1">
      <c r="B23" s="187"/>
      <c r="C23" s="114" t="s">
        <v>75</v>
      </c>
      <c r="D23" s="190"/>
      <c r="E23" s="115" t="s">
        <v>134</v>
      </c>
      <c r="F23" s="192"/>
      <c r="G23" s="194"/>
      <c r="H23" s="194"/>
      <c r="I23" s="192"/>
    </row>
    <row r="24" spans="1:11" s="102" customFormat="1" ht="14.25" thickBot="1"/>
    <row r="25" spans="1:11" s="102" customFormat="1" ht="177" customHeight="1" thickBot="1">
      <c r="A25" s="104" t="s">
        <v>44</v>
      </c>
      <c r="B25" s="179" t="s">
        <v>153</v>
      </c>
      <c r="C25" s="180"/>
      <c r="D25" s="180"/>
      <c r="E25" s="180"/>
      <c r="F25" s="180"/>
      <c r="G25" s="180"/>
      <c r="H25" s="180"/>
      <c r="I25" s="181"/>
      <c r="K25" s="116"/>
    </row>
    <row r="26" spans="1:11" s="102" customFormat="1"/>
    <row r="27" spans="1:11" s="79" customFormat="1"/>
    <row r="28" spans="1:11" s="79" customFormat="1"/>
    <row r="29" spans="1:11" s="79" customFormat="1"/>
    <row r="30" spans="1:11" s="79" customFormat="1"/>
  </sheetData>
  <mergeCells count="45">
    <mergeCell ref="B1:I2"/>
    <mergeCell ref="B3:B5"/>
    <mergeCell ref="C3:C5"/>
    <mergeCell ref="D3:D5"/>
    <mergeCell ref="E3:F3"/>
    <mergeCell ref="G3:H3"/>
    <mergeCell ref="I3:I5"/>
    <mergeCell ref="E4:E5"/>
    <mergeCell ref="H6:H8"/>
    <mergeCell ref="I6:I8"/>
    <mergeCell ref="B9:B11"/>
    <mergeCell ref="D9:D11"/>
    <mergeCell ref="F9:F11"/>
    <mergeCell ref="G9:G11"/>
    <mergeCell ref="H9:H11"/>
    <mergeCell ref="I9:I11"/>
    <mergeCell ref="B6:B8"/>
    <mergeCell ref="D6:D8"/>
    <mergeCell ref="F6:F8"/>
    <mergeCell ref="G6:G8"/>
    <mergeCell ref="G12:G14"/>
    <mergeCell ref="H12:H14"/>
    <mergeCell ref="I12:I14"/>
    <mergeCell ref="B15:B17"/>
    <mergeCell ref="D15:D17"/>
    <mergeCell ref="F15:F17"/>
    <mergeCell ref="G15:G17"/>
    <mergeCell ref="H15:H17"/>
    <mergeCell ref="I15:I17"/>
    <mergeCell ref="B12:B14"/>
    <mergeCell ref="D12:D14"/>
    <mergeCell ref="F12:F14"/>
    <mergeCell ref="B25:I25"/>
    <mergeCell ref="I18:I20"/>
    <mergeCell ref="B21:B23"/>
    <mergeCell ref="D21:D23"/>
    <mergeCell ref="F21:F23"/>
    <mergeCell ref="G21:G23"/>
    <mergeCell ref="H21:H23"/>
    <mergeCell ref="I21:I23"/>
    <mergeCell ref="B18:B20"/>
    <mergeCell ref="D18:D20"/>
    <mergeCell ref="F18:F20"/>
    <mergeCell ref="G18:G20"/>
    <mergeCell ref="H18:H20"/>
  </mergeCells>
  <phoneticPr fontId="7"/>
  <pageMargins left="0.78700000000000003" right="0.78700000000000003" top="0.98399999999999999" bottom="0.98399999999999999" header="0.51200000000000001" footer="0.51200000000000001"/>
  <pageSetup paperSize="9" scale="98"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3</vt:i4>
      </vt:variant>
    </vt:vector>
  </HeadingPairs>
  <TitlesOfParts>
    <vt:vector size="13" baseType="lpstr">
      <vt:lpstr>文章入力フォーム</vt:lpstr>
      <vt:lpstr>ビジュアル版再生産関係文章</vt:lpstr>
      <vt:lpstr>成長成熟</vt:lpstr>
      <vt:lpstr>漁獲量</vt:lpstr>
      <vt:lpstr>資源量</vt:lpstr>
      <vt:lpstr>再生産関係</vt:lpstr>
      <vt:lpstr>シナリオ対応予測</vt:lpstr>
      <vt:lpstr>（新）ABC(回復を要しない場合）</vt:lpstr>
      <vt:lpstr>（旧）ABC(回復を要しない場合）</vt:lpstr>
      <vt:lpstr>不確実性検討</vt:lpstr>
      <vt:lpstr>'（新）ABC(回復を要しない場合）'!Print_Area</vt:lpstr>
      <vt:lpstr>漁獲量!Print_Area</vt:lpstr>
      <vt:lpstr>文章入力フォーム!Print_Area</vt:lpstr>
    </vt:vector>
  </TitlesOfParts>
  <Company>遠洋水産研究所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Toshie Wakabayashi</dc:creator>
  <cp:lastModifiedBy>DynaWatanabe</cp:lastModifiedBy>
  <cp:lastPrinted>2012-07-31T02:21:36Z</cp:lastPrinted>
  <dcterms:created xsi:type="dcterms:W3CDTF">1999-08-16T06:36:43Z</dcterms:created>
  <dcterms:modified xsi:type="dcterms:W3CDTF">2017-04-08T12:15:19Z</dcterms:modified>
</cp:coreProperties>
</file>