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Obscurum\Electronics\Obscurum-MB_1b\Fabrication documents\"/>
    </mc:Choice>
  </mc:AlternateContent>
  <bookViews>
    <workbookView xWindow="0" yWindow="0" windowWidth="15570" windowHeight="12450"/>
  </bookViews>
  <sheets>
    <sheet name="Bill of Materials-Obscurum-MB_1" sheetId="1" r:id="rId1"/>
  </sheets>
  <definedNames>
    <definedName name="_xlnm.Print_Titles" localSheetId="0">'Bill of Materials-Obscurum-MB_1'!$1:$1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<sst xmlns="http://schemas.openxmlformats.org/spreadsheetml/2006/main" count="99" uniqueCount="73">
  <si>
    <t>Line #</t>
  </si>
  <si>
    <t>Quantity</t>
  </si>
  <si>
    <t>Designator</t>
  </si>
  <si>
    <t>Name</t>
  </si>
  <si>
    <t/>
  </si>
  <si>
    <t>C1</t>
  </si>
  <si>
    <t>C2, C6, C8, C9</t>
  </si>
  <si>
    <t>C5</t>
  </si>
  <si>
    <t>C7</t>
  </si>
  <si>
    <t>C10</t>
  </si>
  <si>
    <t>DD1</t>
  </si>
  <si>
    <t>K7803MT-1000R</t>
  </si>
  <si>
    <t>DC/DC converter</t>
  </si>
  <si>
    <t>DD2</t>
  </si>
  <si>
    <t>STM32G031G8U6</t>
  </si>
  <si>
    <t>Cortex-M0+</t>
  </si>
  <si>
    <t>DD3</t>
  </si>
  <si>
    <t>LIS2DH12TR</t>
  </si>
  <si>
    <t>MEMS accelerometer</t>
  </si>
  <si>
    <t>R1, R13, R14, R35, R36</t>
  </si>
  <si>
    <t>R3, R4, R5, R6, R7, R8, R11, R12, R15, R16, R17, R18, R19, R20, R21, R22, R23, R24, R25, R26, R27, R28, R29, R30, R33, R34, R37, R38, R39, R40, R41, R42, R43, R44, R45, R46</t>
  </si>
  <si>
    <t>R9, R10, R31, R32</t>
  </si>
  <si>
    <t>VD1, VD2, VD3, VD4, VD5, VD6, VD7, VD8, VD9, VD10, VD11, VD12, VD13, VD14, VD15, VD16, VD17, VD18, VD19, VD20, VD21, VD22, VD23, VD24, VD25, VD26, VD27, VD28, VD29, VD30, VD31, VD32, VD33, VD34, VD35, VD36</t>
  </si>
  <si>
    <t>VT1, VT2, VT3, VT4</t>
  </si>
  <si>
    <t>XS1</t>
  </si>
  <si>
    <t>JST-PH 2.0(Female)</t>
  </si>
  <si>
    <t>0.1uF</t>
  </si>
  <si>
    <t>4.7uF</t>
  </si>
  <si>
    <t>0603</t>
  </si>
  <si>
    <t>10uF</t>
  </si>
  <si>
    <t>Value</t>
  </si>
  <si>
    <t>Package</t>
  </si>
  <si>
    <t>1206</t>
  </si>
  <si>
    <t>DFN (9.00x7.00)</t>
  </si>
  <si>
    <t xml:space="preserve">51Ω </t>
  </si>
  <si>
    <r>
      <t>100</t>
    </r>
    <r>
      <rPr>
        <sz val="11"/>
        <color theme="1"/>
        <rFont val="Calibri"/>
        <family val="2"/>
        <charset val="204"/>
      </rPr>
      <t>Ω</t>
    </r>
  </si>
  <si>
    <t>10kΩ</t>
  </si>
  <si>
    <t>22uF</t>
  </si>
  <si>
    <t>Orange LED</t>
  </si>
  <si>
    <t>2N7002</t>
  </si>
  <si>
    <t>N-Channel</t>
  </si>
  <si>
    <t>SOT23</t>
  </si>
  <si>
    <t>Unit price</t>
  </si>
  <si>
    <t>GRM31CR61H106KA12L</t>
  </si>
  <si>
    <t>GRM188R72A104KA35D</t>
  </si>
  <si>
    <t>GRM188R61A226ME15D</t>
  </si>
  <si>
    <t>GRM188R60J475KE19D</t>
  </si>
  <si>
    <t>GRM188R60J106ME47D</t>
  </si>
  <si>
    <t>RC0603FR-0710KL</t>
  </si>
  <si>
    <t>RC0603FR-0751RL</t>
  </si>
  <si>
    <t>RC0603FR-07100RL</t>
  </si>
  <si>
    <t>TO-3216BC-MYF</t>
  </si>
  <si>
    <t>PCHSN-6</t>
  </si>
  <si>
    <t>PCB board</t>
  </si>
  <si>
    <t>USB-C Power supply</t>
  </si>
  <si>
    <t>USB-C Wire</t>
  </si>
  <si>
    <t>All price</t>
  </si>
  <si>
    <t>1,60</t>
  </si>
  <si>
    <t>2,80</t>
  </si>
  <si>
    <t>2,00</t>
  </si>
  <si>
    <t>367,00</t>
  </si>
  <si>
    <t>150,00</t>
  </si>
  <si>
    <t>1356,00</t>
  </si>
  <si>
    <t>3,80</t>
  </si>
  <si>
    <t>18,00</t>
  </si>
  <si>
    <t>170,00</t>
  </si>
  <si>
    <t>190,00</t>
  </si>
  <si>
    <t>52,00</t>
  </si>
  <si>
    <t>0,60</t>
  </si>
  <si>
    <t>20,00</t>
  </si>
  <si>
    <t>12,00</t>
  </si>
  <si>
    <t>8,00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</si>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</sst>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3" fillId="0" borderId="1" xfId="0" applyFont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2" fillId="0" borderId="1" xfId="0" applyFont="1" applyBorder="1"/>
    <xf numFmtId="17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0" borderId="2" xfId="0" quotePrefix="1" applyBorder="1" applyAlignment="1">
      <alignment horizontal="right"/>
    </xf>
    <xf numFmtId="0" fontId="0" fillId="0" borderId="1" xfId="0" quotePrefix="1" applyFill="1" applyBorder="1" applyAlignment="1">
      <alignment horizontal="right"/>
    </xf>
    <xf numFmtId="0" fontId="0" fillId="0" borderId="5" xfId="0" quotePrefix="1" applyBorder="1"/>
    <xf numFmtId="0" fontId="0" fillId="0" borderId="6" xfId="0" quotePrefix="1" applyBorder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Обычный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H19" totalsRowShown="0" tableBorderDxfId="8">
  <autoFilter ref="A1:H19"/>
  <tableColumns count="8">
    <tableColumn id="1" name="Line #" dataDxfId="7"/>
    <tableColumn id="2" name="Quantity" dataDxfId="6"/>
    <tableColumn id="3" name="Designator" dataDxfId="5"/>
    <tableColumn id="4" name="Name" dataDxfId="4"/>
    <tableColumn id="5" name="Value" dataDxfId="3"/>
    <tableColumn id="6" name="Package" dataDxfId="2"/>
    <tableColumn id="7" name="Unit price" dataDxfId="1"/>
    <tableColumn id="8" name="All price" dataDxfId="0">
      <calculatedColumnFormula>B2*G2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N13" sqref="N13"/>
    </sheetView>
  </sheetViews>
  <sheetFormatPr defaultRowHeight="15" x14ac:dyDescent="0.25"/>
  <cols>
    <col min="1" max="1" width="9.28515625" customWidth="1"/>
    <col min="2" max="2" width="11.28515625" style="5" customWidth="1"/>
    <col min="3" max="3" width="22.42578125" customWidth="1"/>
    <col min="4" max="4" width="36.140625" customWidth="1"/>
    <col min="5" max="5" width="21.42578125" customWidth="1"/>
    <col min="6" max="6" width="22.140625" customWidth="1"/>
    <col min="7" max="7" width="27.42578125" style="6" customWidth="1"/>
    <col min="8" max="8" width="10.42578125" customWidth="1"/>
  </cols>
  <sheetData>
    <row r="1" spans="1:8" s="3" customFormat="1" x14ac:dyDescent="0.25">
      <c r="A1" s="22" t="s">
        <v>0</v>
      </c>
      <c r="B1" s="10" t="s">
        <v>1</v>
      </c>
      <c r="C1" s="9" t="s">
        <v>2</v>
      </c>
      <c r="D1" s="9" t="s">
        <v>3</v>
      </c>
      <c r="E1" s="9" t="s">
        <v>30</v>
      </c>
      <c r="F1" s="3" t="s">
        <v>31</v>
      </c>
      <c r="G1" s="7" t="s">
        <v>42</v>
      </c>
      <c r="H1" s="3" t="s">
        <v>56</v>
      </c>
    </row>
    <row r="2" spans="1:8" ht="15.75" x14ac:dyDescent="0.25">
      <c r="A2" s="20">
        <v>1</v>
      </c>
      <c r="B2" s="4">
        <v>1</v>
      </c>
      <c r="C2" s="2" t="s">
        <v>5</v>
      </c>
      <c r="D2" s="11" t="s">
        <v>43</v>
      </c>
      <c r="E2" s="2" t="s">
        <v>29</v>
      </c>
      <c r="F2" s="2" t="s">
        <v>32</v>
      </c>
      <c r="G2" s="19" t="s">
        <v>71</v>
      </c>
      <c r="H2" s="1">
        <f>B2*G2</f>
        <v>8</v>
      </c>
    </row>
    <row r="3" spans="1:8" ht="15.75" x14ac:dyDescent="0.25">
      <c r="A3" s="20">
        <v>2</v>
      </c>
      <c r="B3" s="4">
        <v>4</v>
      </c>
      <c r="C3" s="2" t="s">
        <v>6</v>
      </c>
      <c r="D3" s="11" t="s">
        <v>44</v>
      </c>
      <c r="E3" s="2" t="s">
        <v>26</v>
      </c>
      <c r="F3" s="2" t="s">
        <v>28</v>
      </c>
      <c r="G3" s="12" t="s">
        <v>57</v>
      </c>
      <c r="H3" s="1">
        <f t="shared" ref="H3:H20" si="0">B3*G3</f>
        <v>6.4</v>
      </c>
    </row>
    <row r="4" spans="1:8" ht="15.75" x14ac:dyDescent="0.25">
      <c r="A4" s="20">
        <v>3</v>
      </c>
      <c r="B4" s="4">
        <v>1</v>
      </c>
      <c r="C4" s="2" t="s">
        <v>7</v>
      </c>
      <c r="D4" s="11" t="s">
        <v>45</v>
      </c>
      <c r="E4" s="2" t="s">
        <v>37</v>
      </c>
      <c r="F4" s="2" t="s">
        <v>28</v>
      </c>
      <c r="G4" s="13" t="s">
        <v>58</v>
      </c>
      <c r="H4" s="1">
        <f t="shared" si="0"/>
        <v>2.8</v>
      </c>
    </row>
    <row r="5" spans="1:8" ht="15.75" x14ac:dyDescent="0.25">
      <c r="A5" s="20">
        <v>4</v>
      </c>
      <c r="B5" s="4">
        <v>1</v>
      </c>
      <c r="C5" s="2" t="s">
        <v>8</v>
      </c>
      <c r="D5" s="8" t="s">
        <v>46</v>
      </c>
      <c r="E5" s="2" t="s">
        <v>27</v>
      </c>
      <c r="F5" s="2" t="s">
        <v>28</v>
      </c>
      <c r="G5" s="13" t="s">
        <v>63</v>
      </c>
      <c r="H5" s="1">
        <f t="shared" si="0"/>
        <v>3.8</v>
      </c>
    </row>
    <row r="6" spans="1:8" ht="15.75" x14ac:dyDescent="0.25">
      <c r="A6" s="20">
        <v>5</v>
      </c>
      <c r="B6" s="4">
        <v>1</v>
      </c>
      <c r="C6" s="2" t="s">
        <v>9</v>
      </c>
      <c r="D6" s="11" t="s">
        <v>47</v>
      </c>
      <c r="E6" s="2" t="s">
        <v>29</v>
      </c>
      <c r="F6" s="2" t="s">
        <v>28</v>
      </c>
      <c r="G6" s="13" t="s">
        <v>64</v>
      </c>
      <c r="H6" s="1">
        <f t="shared" si="0"/>
        <v>18</v>
      </c>
    </row>
    <row r="7" spans="1:8" x14ac:dyDescent="0.25">
      <c r="A7" s="20">
        <v>6</v>
      </c>
      <c r="B7" s="4">
        <v>1</v>
      </c>
      <c r="C7" s="2" t="s">
        <v>10</v>
      </c>
      <c r="D7" s="2" t="s">
        <v>11</v>
      </c>
      <c r="E7" s="2" t="s">
        <v>12</v>
      </c>
      <c r="F7" s="2" t="s">
        <v>33</v>
      </c>
      <c r="G7" s="13" t="s">
        <v>65</v>
      </c>
      <c r="H7" s="1">
        <f t="shared" si="0"/>
        <v>170</v>
      </c>
    </row>
    <row r="8" spans="1:8" x14ac:dyDescent="0.25">
      <c r="A8" s="20">
        <v>7</v>
      </c>
      <c r="B8" s="4">
        <v>1</v>
      </c>
      <c r="C8" s="2" t="s">
        <v>13</v>
      </c>
      <c r="D8" s="2" t="s">
        <v>14</v>
      </c>
      <c r="E8" s="2" t="s">
        <v>15</v>
      </c>
      <c r="F8" s="2" t="s">
        <v>15</v>
      </c>
      <c r="G8" s="13" t="s">
        <v>66</v>
      </c>
      <c r="H8" s="1">
        <f t="shared" si="0"/>
        <v>190</v>
      </c>
    </row>
    <row r="9" spans="1:8" x14ac:dyDescent="0.25">
      <c r="A9" s="20">
        <v>8</v>
      </c>
      <c r="B9" s="4">
        <v>1</v>
      </c>
      <c r="C9" s="2" t="s">
        <v>16</v>
      </c>
      <c r="D9" s="2" t="s">
        <v>17</v>
      </c>
      <c r="E9" s="2" t="s">
        <v>18</v>
      </c>
      <c r="F9" s="2" t="s">
        <v>18</v>
      </c>
      <c r="G9" s="13" t="s">
        <v>67</v>
      </c>
      <c r="H9" s="1">
        <f t="shared" si="0"/>
        <v>52</v>
      </c>
    </row>
    <row r="10" spans="1:8" ht="15.75" x14ac:dyDescent="0.25">
      <c r="A10" s="20">
        <v>9</v>
      </c>
      <c r="B10" s="4">
        <v>5</v>
      </c>
      <c r="C10" s="2" t="s">
        <v>19</v>
      </c>
      <c r="D10" s="11" t="s">
        <v>48</v>
      </c>
      <c r="E10" s="2" t="s">
        <v>36</v>
      </c>
      <c r="F10" s="2" t="s">
        <v>28</v>
      </c>
      <c r="G10" s="14">
        <v>0.65</v>
      </c>
      <c r="H10" s="1">
        <f t="shared" si="0"/>
        <v>3.25</v>
      </c>
    </row>
    <row r="11" spans="1:8" ht="15.75" x14ac:dyDescent="0.25">
      <c r="A11" s="20">
        <v>10</v>
      </c>
      <c r="B11" s="4">
        <v>36</v>
      </c>
      <c r="C11" s="2" t="s">
        <v>20</v>
      </c>
      <c r="D11" s="11" t="s">
        <v>49</v>
      </c>
      <c r="E11" s="2" t="s">
        <v>34</v>
      </c>
      <c r="F11" s="2" t="s">
        <v>28</v>
      </c>
      <c r="G11" s="14">
        <v>0.65</v>
      </c>
      <c r="H11" s="1">
        <f t="shared" si="0"/>
        <v>23.400000000000002</v>
      </c>
    </row>
    <row r="12" spans="1:8" ht="15.75" x14ac:dyDescent="0.25">
      <c r="A12" s="20">
        <v>11</v>
      </c>
      <c r="B12" s="4">
        <v>4</v>
      </c>
      <c r="C12" s="2" t="s">
        <v>21</v>
      </c>
      <c r="D12" s="11" t="s">
        <v>50</v>
      </c>
      <c r="E12" s="2" t="s">
        <v>35</v>
      </c>
      <c r="F12" s="2" t="s">
        <v>28</v>
      </c>
      <c r="G12" s="14">
        <v>0.65</v>
      </c>
      <c r="H12" s="1">
        <f t="shared" si="0"/>
        <v>2.6</v>
      </c>
    </row>
    <row r="13" spans="1:8" ht="15.75" x14ac:dyDescent="0.25">
      <c r="A13" s="20">
        <v>12</v>
      </c>
      <c r="B13" s="4">
        <v>36</v>
      </c>
      <c r="C13" s="2" t="s">
        <v>22</v>
      </c>
      <c r="D13" s="11" t="s">
        <v>51</v>
      </c>
      <c r="E13" s="2" t="s">
        <v>38</v>
      </c>
      <c r="F13" s="2" t="s">
        <v>32</v>
      </c>
      <c r="G13" s="13" t="s">
        <v>68</v>
      </c>
      <c r="H13" s="1">
        <f t="shared" si="0"/>
        <v>21.599999999999998</v>
      </c>
    </row>
    <row r="14" spans="1:8" x14ac:dyDescent="0.25">
      <c r="A14" s="20">
        <v>13</v>
      </c>
      <c r="B14" s="4">
        <v>4</v>
      </c>
      <c r="C14" s="2" t="s">
        <v>23</v>
      </c>
      <c r="D14" s="2" t="s">
        <v>39</v>
      </c>
      <c r="E14" s="2" t="s">
        <v>40</v>
      </c>
      <c r="F14" s="2" t="s">
        <v>41</v>
      </c>
      <c r="G14" s="13" t="s">
        <v>59</v>
      </c>
      <c r="H14" s="1">
        <f t="shared" si="0"/>
        <v>8</v>
      </c>
    </row>
    <row r="15" spans="1:8" x14ac:dyDescent="0.25">
      <c r="A15" s="20">
        <v>14</v>
      </c>
      <c r="B15" s="4">
        <v>1</v>
      </c>
      <c r="C15" s="2" t="s">
        <v>24</v>
      </c>
      <c r="D15" s="2" t="s">
        <v>25</v>
      </c>
      <c r="E15" s="2" t="s">
        <v>4</v>
      </c>
      <c r="F15" s="2" t="s">
        <v>4</v>
      </c>
      <c r="G15" s="13" t="s">
        <v>69</v>
      </c>
      <c r="H15" s="1">
        <f t="shared" si="0"/>
        <v>20</v>
      </c>
    </row>
    <row r="16" spans="1:8" ht="15.75" x14ac:dyDescent="0.25">
      <c r="A16" s="20">
        <v>15</v>
      </c>
      <c r="B16" s="4">
        <v>4</v>
      </c>
      <c r="C16" s="2"/>
      <c r="D16" s="11" t="s">
        <v>52</v>
      </c>
      <c r="E16" s="2"/>
      <c r="F16" s="2"/>
      <c r="G16" s="13" t="s">
        <v>70</v>
      </c>
      <c r="H16" s="1">
        <f>B16*G16</f>
        <v>48</v>
      </c>
    </row>
    <row r="17" spans="1:10" ht="15.75" x14ac:dyDescent="0.25">
      <c r="A17" s="20">
        <v>16</v>
      </c>
      <c r="B17" s="15">
        <v>1</v>
      </c>
      <c r="C17" s="16"/>
      <c r="D17" s="17" t="s">
        <v>53</v>
      </c>
      <c r="E17" s="16"/>
      <c r="F17" s="16"/>
      <c r="G17" s="18" t="s">
        <v>60</v>
      </c>
      <c r="H17" s="1">
        <f>B17*G17</f>
        <v>367</v>
      </c>
    </row>
    <row r="18" spans="1:10" x14ac:dyDescent="0.25">
      <c r="A18" s="20">
        <v>17</v>
      </c>
      <c r="B18" s="4">
        <v>1</v>
      </c>
      <c r="C18" s="1"/>
      <c r="D18" s="1" t="s">
        <v>55</v>
      </c>
      <c r="E18" s="1"/>
      <c r="F18" s="1"/>
      <c r="G18" s="13" t="s">
        <v>61</v>
      </c>
      <c r="H18" s="1">
        <f>B18*G18</f>
        <v>150</v>
      </c>
    </row>
    <row r="19" spans="1:10" ht="15.75" thickBot="1" x14ac:dyDescent="0.3">
      <c r="A19" s="21">
        <v>18</v>
      </c>
      <c r="B19" s="15">
        <v>1</v>
      </c>
      <c r="C19" s="16"/>
      <c r="D19" s="16" t="s">
        <v>54</v>
      </c>
      <c r="E19" s="16"/>
      <c r="F19" s="16"/>
      <c r="G19" s="18" t="s">
        <v>62</v>
      </c>
      <c r="H19" s="16">
        <f>B19*G19</f>
        <v>1356</v>
      </c>
    </row>
    <row r="20" spans="1:10" ht="15.75" thickBot="1" x14ac:dyDescent="0.3">
      <c r="I20" s="23" t="s">
        <v>72</v>
      </c>
      <c r="J20" s="24">
        <f>SUM(H3:H19)</f>
        <v>2442.85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Bill of Materials-Obscurum-MB_1</vt:lpstr>
      <vt:lpstr>'Bill of Materials-Obscurum-MB_1'!Заголовки_для_печати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2024-09-30T07:42:20Z</dcterms:created>
  <dcterms:modified xsi:type="dcterms:W3CDTF">2024-09-30T11:03:27Z</dcterms:modified>
</cp:coreProperties>
</file>