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rojects\GitHubRepos\Judoka\"/>
    </mc:Choice>
  </mc:AlternateContent>
  <bookViews>
    <workbookView xWindow="0" yWindow="0" windowWidth="21570" windowHeight="7965" activeTab="1"/>
  </bookViews>
  <sheets>
    <sheet name="Clubs" sheetId="2" r:id="rId1"/>
    <sheet name="Judok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G2" i="4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</calcChain>
</file>

<file path=xl/sharedStrings.xml><?xml version="1.0" encoding="utf-8"?>
<sst xmlns="http://schemas.openxmlformats.org/spreadsheetml/2006/main" count="855" uniqueCount="479">
  <si>
    <t>Borås JK</t>
  </si>
  <si>
    <t>Brønshøj Judo Club</t>
  </si>
  <si>
    <t>Carlshamn Judo</t>
  </si>
  <si>
    <t>Frölunda JK</t>
  </si>
  <si>
    <t>Färgelanda JK</t>
  </si>
  <si>
    <t>GAK Enighet</t>
  </si>
  <si>
    <t>GF Idrott JK</t>
  </si>
  <si>
    <t>Göteborgs JK</t>
  </si>
  <si>
    <t>Habo JK</t>
  </si>
  <si>
    <t>Helsingborgs JK</t>
  </si>
  <si>
    <t>Hunnebo Judo</t>
  </si>
  <si>
    <t>JK Aktiv</t>
  </si>
  <si>
    <t>JK Budo</t>
  </si>
  <si>
    <t>JK Jigo-Tai</t>
  </si>
  <si>
    <t>JK National</t>
  </si>
  <si>
    <t>Kaisho Kampsport</t>
  </si>
  <si>
    <t>Kallinge Judoclub</t>
  </si>
  <si>
    <t>Kodokan Odense, DK</t>
  </si>
  <si>
    <t>Kristianstad JK</t>
  </si>
  <si>
    <t>Kungsbacka JK</t>
  </si>
  <si>
    <t>Lidköpings Budoklubb</t>
  </si>
  <si>
    <t>Lilla Edets JK</t>
  </si>
  <si>
    <t>Lindome JK</t>
  </si>
  <si>
    <t>Linköpings JK</t>
  </si>
  <si>
    <t>Lugi JK</t>
  </si>
  <si>
    <t>Nacka JK</t>
  </si>
  <si>
    <t>Olofströms JK</t>
  </si>
  <si>
    <t>Perstorp Budoklubb</t>
  </si>
  <si>
    <t>Rättviks JK</t>
  </si>
  <si>
    <t>Staffanstorps JK</t>
  </si>
  <si>
    <t>Stockholms JK</t>
  </si>
  <si>
    <t>Södertälje JK</t>
  </si>
  <si>
    <t>Södra Sandby JK</t>
  </si>
  <si>
    <t>Takedown JK Malmö</t>
  </si>
  <si>
    <t>Trollhättans JK</t>
  </si>
  <si>
    <t>Wemmenhögs Budoförening</t>
  </si>
  <si>
    <t>Västbo JK</t>
  </si>
  <si>
    <t>Växjö JK</t>
  </si>
  <si>
    <t>Ängelholms JK</t>
  </si>
  <si>
    <t>Österlen Budoklubb</t>
  </si>
  <si>
    <t>INSERT INTO Clubs (Name) VALUES ('Borås JK');</t>
  </si>
  <si>
    <t>INSERT INTO Clubs (Name) VALUES ('Brønshøj Judo Club');</t>
  </si>
  <si>
    <t>INSERT INTO Clubs (Name) VALUES ('Carlshamn Judo');</t>
  </si>
  <si>
    <t>INSERT INTO Clubs (Name) VALUES ('Frölunda JK');</t>
  </si>
  <si>
    <t>INSERT INTO Clubs (Name) VALUES ('Färgelanda JK');</t>
  </si>
  <si>
    <t>INSERT INTO Clubs (Name) VALUES ('GAK Enighet');</t>
  </si>
  <si>
    <t>INSERT INTO Clubs (Name) VALUES ('GF Idrott JK');</t>
  </si>
  <si>
    <t>INSERT INTO Clubs (Name) VALUES ('Göteborgs JK');</t>
  </si>
  <si>
    <t>INSERT INTO Clubs (Name) VALUES ('Habo JK');</t>
  </si>
  <si>
    <t>INSERT INTO Clubs (Name) VALUES ('Helsingborgs JK');</t>
  </si>
  <si>
    <t>INSERT INTO Clubs (Name) VALUES ('Hunnebo Judo');</t>
  </si>
  <si>
    <t>INSERT INTO Clubs (Name) VALUES ('JK Aktiv');</t>
  </si>
  <si>
    <t>INSERT INTO Clubs (Name) VALUES ('JK Budo');</t>
  </si>
  <si>
    <t>INSERT INTO Clubs (Name) VALUES ('JK Jigo-Tai');</t>
  </si>
  <si>
    <t>INSERT INTO Clubs (Name) VALUES ('JK National');</t>
  </si>
  <si>
    <t>INSERT INTO Clubs (Name) VALUES ('Kaisho Kampsport');</t>
  </si>
  <si>
    <t>INSERT INTO Clubs (Name) VALUES ('Kallinge Judoclub');</t>
  </si>
  <si>
    <t>INSERT INTO Clubs (Name) VALUES ('Kodokan Odense, DK');</t>
  </si>
  <si>
    <t>INSERT INTO Clubs (Name) VALUES ('Kristianstad JK');</t>
  </si>
  <si>
    <t>INSERT INTO Clubs (Name) VALUES ('Kungsbacka JK');</t>
  </si>
  <si>
    <t>INSERT INTO Clubs (Name) VALUES ('Lidköpings Budoklubb');</t>
  </si>
  <si>
    <t>INSERT INTO Clubs (Name) VALUES ('Lilla Edets JK');</t>
  </si>
  <si>
    <t>INSERT INTO Clubs (Name) VALUES ('Lindome JK');</t>
  </si>
  <si>
    <t>INSERT INTO Clubs (Name) VALUES ('Linköpings JK');</t>
  </si>
  <si>
    <t>INSERT INTO Clubs (Name) VALUES ('Lugi JK');</t>
  </si>
  <si>
    <t>INSERT INTO Clubs (Name) VALUES ('Nacka JK');</t>
  </si>
  <si>
    <t>INSERT INTO Clubs (Name) VALUES ('Olofströms JK');</t>
  </si>
  <si>
    <t>INSERT INTO Clubs (Name) VALUES ('Perstorp Budoklubb');</t>
  </si>
  <si>
    <t>INSERT INTO Clubs (Name) VALUES ('Rättviks JK');</t>
  </si>
  <si>
    <t>INSERT INTO Clubs (Name) VALUES ('Staffanstorps JK');</t>
  </si>
  <si>
    <t>INSERT INTO Clubs (Name) VALUES ('Stockholms JK');</t>
  </si>
  <si>
    <t>INSERT INTO Clubs (Name) VALUES ('Södertälje JK');</t>
  </si>
  <si>
    <t>INSERT INTO Clubs (Name) VALUES ('Södra Sandby JK');</t>
  </si>
  <si>
    <t>INSERT INTO Clubs (Name) VALUES ('Takedown JK Malmö');</t>
  </si>
  <si>
    <t>INSERT INTO Clubs (Name) VALUES ('Trollhättans JK');</t>
  </si>
  <si>
    <t>INSERT INTO Clubs (Name) VALUES ('Wemmenhögs Budoförening');</t>
  </si>
  <si>
    <t>INSERT INTO Clubs (Name) VALUES ('Västbo JK');</t>
  </si>
  <si>
    <t>INSERT INTO Clubs (Name) VALUES ('Växjö JK');</t>
  </si>
  <si>
    <t>INSERT INTO Clubs (Name) VALUES ('Ängelholms JK');</t>
  </si>
  <si>
    <t>INSERT INTO Clubs (Name) VALUES ('Österlen Budoklubb');</t>
  </si>
  <si>
    <t>Id</t>
  </si>
  <si>
    <t>Name</t>
  </si>
  <si>
    <t>SqlCommand</t>
  </si>
  <si>
    <t>Carl</t>
  </si>
  <si>
    <t>BJÖRKLUND</t>
  </si>
  <si>
    <t>Felix</t>
  </si>
  <si>
    <t>William</t>
  </si>
  <si>
    <t>EDVINSSON</t>
  </si>
  <si>
    <t>Tova</t>
  </si>
  <si>
    <t>GRANBERG</t>
  </si>
  <si>
    <t>Emil</t>
  </si>
  <si>
    <t>HENRIKSSON</t>
  </si>
  <si>
    <t>Emma</t>
  </si>
  <si>
    <t>Dan</t>
  </si>
  <si>
    <t>JOHANSSON</t>
  </si>
  <si>
    <t>Wilmer</t>
  </si>
  <si>
    <t>Hannes</t>
  </si>
  <si>
    <t>KIHLSTRÖM</t>
  </si>
  <si>
    <t>Alexander</t>
  </si>
  <si>
    <t>MAATOUG</t>
  </si>
  <si>
    <t>Theodor</t>
  </si>
  <si>
    <t>MALMQVIST</t>
  </si>
  <si>
    <t>Masiollah</t>
  </si>
  <si>
    <t>MAQSOUDI</t>
  </si>
  <si>
    <t>Alvin</t>
  </si>
  <si>
    <t>STALLGÅRD</t>
  </si>
  <si>
    <t>Frederik</t>
  </si>
  <si>
    <t>AGERTOFT</t>
  </si>
  <si>
    <t>Jacob</t>
  </si>
  <si>
    <t>Laura</t>
  </si>
  <si>
    <t>ANTVORSKOV</t>
  </si>
  <si>
    <t>Jens</t>
  </si>
  <si>
    <t>BOHN</t>
  </si>
  <si>
    <t>Thomas</t>
  </si>
  <si>
    <t>IBURG</t>
  </si>
  <si>
    <t>Amy</t>
  </si>
  <si>
    <t>JOHNSSON</t>
  </si>
  <si>
    <t>Behar</t>
  </si>
  <si>
    <t>MUSLIJA</t>
  </si>
  <si>
    <t>Albin</t>
  </si>
  <si>
    <t>PERSSON</t>
  </si>
  <si>
    <t>Malte</t>
  </si>
  <si>
    <t>Max</t>
  </si>
  <si>
    <t>CHRISTIANSSON</t>
  </si>
  <si>
    <t>Isak</t>
  </si>
  <si>
    <t>ANDERSSON</t>
  </si>
  <si>
    <t>David</t>
  </si>
  <si>
    <t>BORG-HANSEN</t>
  </si>
  <si>
    <t>Rebecca</t>
  </si>
  <si>
    <t>ELIASSON</t>
  </si>
  <si>
    <t>Jakob</t>
  </si>
  <si>
    <t>HAJUM</t>
  </si>
  <si>
    <t xml:space="preserve"> tim</t>
  </si>
  <si>
    <t>ÖRN</t>
  </si>
  <si>
    <t>Zsolt</t>
  </si>
  <si>
    <t>CSILLAG</t>
  </si>
  <si>
    <t>Dogana amin</t>
  </si>
  <si>
    <t>KHALOUF</t>
  </si>
  <si>
    <t>KROCKSTÄDE</t>
  </si>
  <si>
    <t>Ismail</t>
  </si>
  <si>
    <t>MALKOC</t>
  </si>
  <si>
    <t>Sajad</t>
  </si>
  <si>
    <t>MOHAMMED ALI</t>
  </si>
  <si>
    <t>Herolind</t>
  </si>
  <si>
    <t>XHAFOLI</t>
  </si>
  <si>
    <t>Daniel</t>
  </si>
  <si>
    <t>Johan</t>
  </si>
  <si>
    <t>Malin</t>
  </si>
  <si>
    <t>HELGESSON</t>
  </si>
  <si>
    <t>Beatrice</t>
  </si>
  <si>
    <t>LUNDIN</t>
  </si>
  <si>
    <t>Abdullah</t>
  </si>
  <si>
    <t>MUSA</t>
  </si>
  <si>
    <t>Axel</t>
  </si>
  <si>
    <t>STEN</t>
  </si>
  <si>
    <t>Adam</t>
  </si>
  <si>
    <t>Oskar</t>
  </si>
  <si>
    <t>DANIELSSON</t>
  </si>
  <si>
    <t>Jeffrey</t>
  </si>
  <si>
    <t>DENIAN</t>
  </si>
  <si>
    <t>Markus</t>
  </si>
  <si>
    <t>EDLUND</t>
  </si>
  <si>
    <t>Joar</t>
  </si>
  <si>
    <t>HELLQVIST</t>
  </si>
  <si>
    <t>LANDEN</t>
  </si>
  <si>
    <t>Karim</t>
  </si>
  <si>
    <t>NABI</t>
  </si>
  <si>
    <t>Tim</t>
  </si>
  <si>
    <t>NYLANDER</t>
  </si>
  <si>
    <t>RITTFELDT</t>
  </si>
  <si>
    <t>Sahand</t>
  </si>
  <si>
    <t>SHOKOHI</t>
  </si>
  <si>
    <t>Fanny</t>
  </si>
  <si>
    <t>SPÅNGBERG</t>
  </si>
  <si>
    <t>Karl</t>
  </si>
  <si>
    <t>THÖRSMAN</t>
  </si>
  <si>
    <t>Pontus</t>
  </si>
  <si>
    <t>HÄLL</t>
  </si>
  <si>
    <t>SJÖSTEDT</t>
  </si>
  <si>
    <t>Oliver</t>
  </si>
  <si>
    <t>STANGDELL</t>
  </si>
  <si>
    <t>Omar</t>
  </si>
  <si>
    <t>EL-HAMS</t>
  </si>
  <si>
    <t>Carl viggo</t>
  </si>
  <si>
    <t>LÖVENSTIERNE</t>
  </si>
  <si>
    <t>Hugo</t>
  </si>
  <si>
    <t>STENERSEN</t>
  </si>
  <si>
    <t>Elias</t>
  </si>
  <si>
    <t>WASSHOLM</t>
  </si>
  <si>
    <t>CHRISTENSSON</t>
  </si>
  <si>
    <t>Erik</t>
  </si>
  <si>
    <t>FRANSSON</t>
  </si>
  <si>
    <t>Linnea</t>
  </si>
  <si>
    <t>JARNROT</t>
  </si>
  <si>
    <t>NICODEMI</t>
  </si>
  <si>
    <t>Samuel</t>
  </si>
  <si>
    <t>ÒMARSSON</t>
  </si>
  <si>
    <t>Razmus</t>
  </si>
  <si>
    <t xml:space="preserve">Jacob </t>
  </si>
  <si>
    <t>BORGSTRÖM</t>
  </si>
  <si>
    <t xml:space="preserve">Edvin </t>
  </si>
  <si>
    <t>HÖÖG</t>
  </si>
  <si>
    <t xml:space="preserve">Carl </t>
  </si>
  <si>
    <t>LJUNGQVIST</t>
  </si>
  <si>
    <t xml:space="preserve">Konrad </t>
  </si>
  <si>
    <t xml:space="preserve">Melker </t>
  </si>
  <si>
    <t>Maxim</t>
  </si>
  <si>
    <t>MOCANOSKI</t>
  </si>
  <si>
    <t>Nora</t>
  </si>
  <si>
    <t>NYBY</t>
  </si>
  <si>
    <t xml:space="preserve">Moa </t>
  </si>
  <si>
    <t>WENNSTAM</t>
  </si>
  <si>
    <t>Simon</t>
  </si>
  <si>
    <t>ARONSSON</t>
  </si>
  <si>
    <t>Hampus</t>
  </si>
  <si>
    <t>ARVERUS</t>
  </si>
  <si>
    <t>HEDSTRÖM</t>
  </si>
  <si>
    <t>Marcus</t>
  </si>
  <si>
    <t>KÄLLBERG</t>
  </si>
  <si>
    <t>Sandra</t>
  </si>
  <si>
    <t>Edvin</t>
  </si>
  <si>
    <t>LARSSON</t>
  </si>
  <si>
    <t>SIKSTRÖM</t>
  </si>
  <si>
    <t>Mathias</t>
  </si>
  <si>
    <t>CLAUSSEN</t>
  </si>
  <si>
    <t>Hanna</t>
  </si>
  <si>
    <t>Adrian</t>
  </si>
  <si>
    <t>KIWATKOWSKI</t>
  </si>
  <si>
    <t>Sider</t>
  </si>
  <si>
    <t>MARTINOV</t>
  </si>
  <si>
    <t>STENQVIST</t>
  </si>
  <si>
    <t>SUNDQVIST</t>
  </si>
  <si>
    <t>Felicia</t>
  </si>
  <si>
    <t>BENGTSON</t>
  </si>
  <si>
    <t>Amir</t>
  </si>
  <si>
    <t>BENTALIB</t>
  </si>
  <si>
    <t>BERG</t>
  </si>
  <si>
    <t>Matilda</t>
  </si>
  <si>
    <t>GRIMSBO</t>
  </si>
  <si>
    <t>JÄRPE</t>
  </si>
  <si>
    <t>Vincent</t>
  </si>
  <si>
    <t>KARAGIANNIS</t>
  </si>
  <si>
    <t>Engla</t>
  </si>
  <si>
    <t>Johannes</t>
  </si>
  <si>
    <t>LINDGREN</t>
  </si>
  <si>
    <t>Jonatan</t>
  </si>
  <si>
    <t>LINGMERTH</t>
  </si>
  <si>
    <t>Leo</t>
  </si>
  <si>
    <t>RAND</t>
  </si>
  <si>
    <t>Eric</t>
  </si>
  <si>
    <t>RÖSSEL</t>
  </si>
  <si>
    <t>Wilma</t>
  </si>
  <si>
    <t>SANDBERG</t>
  </si>
  <si>
    <t>Noa</t>
  </si>
  <si>
    <t>SWANLING</t>
  </si>
  <si>
    <t>Amgad</t>
  </si>
  <si>
    <t>ABU-RAMADAN</t>
  </si>
  <si>
    <t>Siber</t>
  </si>
  <si>
    <t>AHMED</t>
  </si>
  <si>
    <t>Peter</t>
  </si>
  <si>
    <t>ÅKESSON</t>
  </si>
  <si>
    <t>Nikolaj</t>
  </si>
  <si>
    <t>RUPI</t>
  </si>
  <si>
    <t>Pablo</t>
  </si>
  <si>
    <t>VELAZCO</t>
  </si>
  <si>
    <t>Mathilde</t>
  </si>
  <si>
    <t>PILEMANN</t>
  </si>
  <si>
    <t>Gustaf</t>
  </si>
  <si>
    <t>A-BROLIN</t>
  </si>
  <si>
    <t>Alba</t>
  </si>
  <si>
    <t>ARGUETA</t>
  </si>
  <si>
    <t>Alexandro</t>
  </si>
  <si>
    <t>Jonas</t>
  </si>
  <si>
    <t>HJELT</t>
  </si>
  <si>
    <t>Jonathan</t>
  </si>
  <si>
    <t>SJÖGREN</t>
  </si>
  <si>
    <t>Nicholas</t>
  </si>
  <si>
    <t>Lisa</t>
  </si>
  <si>
    <t>Dante</t>
  </si>
  <si>
    <t>BIONAZ GUSTAFSSON</t>
  </si>
  <si>
    <t>Kajsa</t>
  </si>
  <si>
    <t>BRYNFORS</t>
  </si>
  <si>
    <t>Sofie</t>
  </si>
  <si>
    <t>EDHOLM</t>
  </si>
  <si>
    <t>Smilla</t>
  </si>
  <si>
    <t>Thim</t>
  </si>
  <si>
    <t>LEVY</t>
  </si>
  <si>
    <t>Alexandra</t>
  </si>
  <si>
    <t>LIGNELL</t>
  </si>
  <si>
    <t>Elin</t>
  </si>
  <si>
    <t>MILLESSON</t>
  </si>
  <si>
    <t>RINDE</t>
  </si>
  <si>
    <t>RODELL</t>
  </si>
  <si>
    <t>STINTZING</t>
  </si>
  <si>
    <t>Julia</t>
  </si>
  <si>
    <t>TENGELIN</t>
  </si>
  <si>
    <t>Carolina</t>
  </si>
  <si>
    <t>Fredrik</t>
  </si>
  <si>
    <t>John</t>
  </si>
  <si>
    <t>Lukas</t>
  </si>
  <si>
    <t>ROSWALL</t>
  </si>
  <si>
    <t>Kevin</t>
  </si>
  <si>
    <t>KJELLDAHL</t>
  </si>
  <si>
    <t>ENGSTRÖM</t>
  </si>
  <si>
    <t>Jennifer</t>
  </si>
  <si>
    <t>ERNST</t>
  </si>
  <si>
    <t>GUSTAFSSON</t>
  </si>
  <si>
    <t>Karin</t>
  </si>
  <si>
    <t>HOLMBERG</t>
  </si>
  <si>
    <t>NORMAN</t>
  </si>
  <si>
    <t>RIDELL</t>
  </si>
  <si>
    <t>Gretha</t>
  </si>
  <si>
    <t>ÖSTLIND</t>
  </si>
  <si>
    <t>Ola</t>
  </si>
  <si>
    <t>BERGLUND</t>
  </si>
  <si>
    <t>LUNDHOLM</t>
  </si>
  <si>
    <t>ULMAN</t>
  </si>
  <si>
    <t>Teo</t>
  </si>
  <si>
    <t>COSTA</t>
  </si>
  <si>
    <t>Rasmus</t>
  </si>
  <si>
    <t>FJELL</t>
  </si>
  <si>
    <t>HENNINGSSON</t>
  </si>
  <si>
    <t>Aleksander</t>
  </si>
  <si>
    <t>LEGRAF</t>
  </si>
  <si>
    <t>NYMAN</t>
  </si>
  <si>
    <t>OSCARSSON</t>
  </si>
  <si>
    <t>Shawn</t>
  </si>
  <si>
    <t>REDDY</t>
  </si>
  <si>
    <t>Richard bergwall</t>
  </si>
  <si>
    <t>NILSSON</t>
  </si>
  <si>
    <t>Heydar</t>
  </si>
  <si>
    <t>PASHAEV</t>
  </si>
  <si>
    <t>Pasha</t>
  </si>
  <si>
    <t>Alex</t>
  </si>
  <si>
    <t>HOLMSTRÖM</t>
  </si>
  <si>
    <t>KAUPPINEN</t>
  </si>
  <si>
    <t>OLSSON</t>
  </si>
  <si>
    <t>Amanda</t>
  </si>
  <si>
    <t>TÖRNGREN</t>
  </si>
  <si>
    <t>WASS</t>
  </si>
  <si>
    <t>Jorge</t>
  </si>
  <si>
    <t>JOFRE</t>
  </si>
  <si>
    <t>Milla</t>
  </si>
  <si>
    <t>LUNDBLADH</t>
  </si>
  <si>
    <t>Jennie</t>
  </si>
  <si>
    <t>ANDRÉASON</t>
  </si>
  <si>
    <t>BANNURA</t>
  </si>
  <si>
    <t>Ivar</t>
  </si>
  <si>
    <t>BJÖRKQVIST</t>
  </si>
  <si>
    <t>Victor</t>
  </si>
  <si>
    <t>BUSCH</t>
  </si>
  <si>
    <t>Armin</t>
  </si>
  <si>
    <t>DIDIC</t>
  </si>
  <si>
    <t>GRUBER</t>
  </si>
  <si>
    <t>HAGMAN</t>
  </si>
  <si>
    <t>Frida</t>
  </si>
  <si>
    <t>HAMMARSTEDT</t>
  </si>
  <si>
    <t>Alfred</t>
  </si>
  <si>
    <t>HANSSON</t>
  </si>
  <si>
    <t>HENNERFORS</t>
  </si>
  <si>
    <t>Olle</t>
  </si>
  <si>
    <t>HERMODSSON</t>
  </si>
  <si>
    <t>Ebba</t>
  </si>
  <si>
    <t>HERRLANDER</t>
  </si>
  <si>
    <t>HOLM</t>
  </si>
  <si>
    <t>Zigge</t>
  </si>
  <si>
    <t>HYLÉN</t>
  </si>
  <si>
    <t>Ludwig</t>
  </si>
  <si>
    <t>JAHREN</t>
  </si>
  <si>
    <t>Naemi</t>
  </si>
  <si>
    <t>JAWOROWSKI</t>
  </si>
  <si>
    <t>Mattias</t>
  </si>
  <si>
    <t>Oscar</t>
  </si>
  <si>
    <t>JONASSON</t>
  </si>
  <si>
    <t>Jenny</t>
  </si>
  <si>
    <t>JÖNSSON</t>
  </si>
  <si>
    <t>Linus</t>
  </si>
  <si>
    <t>Mateo</t>
  </si>
  <si>
    <t>JÖNSSON WALDES</t>
  </si>
  <si>
    <t>KARLSSON</t>
  </si>
  <si>
    <t>Susanna</t>
  </si>
  <si>
    <t>KAZEMIFAR</t>
  </si>
  <si>
    <t>LUNDGREN</t>
  </si>
  <si>
    <t>César</t>
  </si>
  <si>
    <t>MAGNUSSON</t>
  </si>
  <si>
    <t>Viktor</t>
  </si>
  <si>
    <t>MENSHIKOV</t>
  </si>
  <si>
    <t>Esben</t>
  </si>
  <si>
    <t>METZSCH</t>
  </si>
  <si>
    <t>MOREAU</t>
  </si>
  <si>
    <t>MÅRTENSSON</t>
  </si>
  <si>
    <t>OLOFSSON</t>
  </si>
  <si>
    <t>Sebastian</t>
  </si>
  <si>
    <t>PALMQVIST</t>
  </si>
  <si>
    <t>Jonay</t>
  </si>
  <si>
    <t>SANTANA</t>
  </si>
  <si>
    <t>Ellen</t>
  </si>
  <si>
    <t>STENBERG</t>
  </si>
  <si>
    <t>Linn</t>
  </si>
  <si>
    <t>Johanna</t>
  </si>
  <si>
    <t>STENMAN</t>
  </si>
  <si>
    <t>STIGBORG</t>
  </si>
  <si>
    <t>STRANDBERG</t>
  </si>
  <si>
    <t>Olivia</t>
  </si>
  <si>
    <t>STRÖMBERG</t>
  </si>
  <si>
    <t>SÖREM</t>
  </si>
  <si>
    <t>TORKAR</t>
  </si>
  <si>
    <t>WESSLÉN</t>
  </si>
  <si>
    <t>Tuwa</t>
  </si>
  <si>
    <t>WICKSTRÖM</t>
  </si>
  <si>
    <t>ÅBERG</t>
  </si>
  <si>
    <t>Miljohn</t>
  </si>
  <si>
    <t>Ulf</t>
  </si>
  <si>
    <t>LINDBLOM</t>
  </si>
  <si>
    <t>Klara</t>
  </si>
  <si>
    <t>MATTSSON</t>
  </si>
  <si>
    <t>Pelle</t>
  </si>
  <si>
    <t>Ville</t>
  </si>
  <si>
    <t>Mitchell</t>
  </si>
  <si>
    <t>ROMERO</t>
  </si>
  <si>
    <t>Andre</t>
  </si>
  <si>
    <t>SOLOMI</t>
  </si>
  <si>
    <t>Leon</t>
  </si>
  <si>
    <t>SVALBERG</t>
  </si>
  <si>
    <t>Känan</t>
  </si>
  <si>
    <t>VELJE</t>
  </si>
  <si>
    <t>Wilhelm</t>
  </si>
  <si>
    <t>STEINBECK</t>
  </si>
  <si>
    <t>Andreas</t>
  </si>
  <si>
    <t>Gustav</t>
  </si>
  <si>
    <t>Robert</t>
  </si>
  <si>
    <t>MEMETI</t>
  </si>
  <si>
    <t>MITROVIC</t>
  </si>
  <si>
    <t>BOHM</t>
  </si>
  <si>
    <t>EK .</t>
  </si>
  <si>
    <t>Michelle</t>
  </si>
  <si>
    <t>LJUNG</t>
  </si>
  <si>
    <t>Pascal</t>
  </si>
  <si>
    <t>MALMQUIST</t>
  </si>
  <si>
    <t>Kalle</t>
  </si>
  <si>
    <t>SVENBY</t>
  </si>
  <si>
    <t>Stina</t>
  </si>
  <si>
    <t>Joel</t>
  </si>
  <si>
    <t>BERNTSSON</t>
  </si>
  <si>
    <t>ISBRING</t>
  </si>
  <si>
    <t>RENKIELSKI</t>
  </si>
  <si>
    <t>DJORDJEVSKI</t>
  </si>
  <si>
    <t>Hasbulat</t>
  </si>
  <si>
    <t>DUDUSHEV</t>
  </si>
  <si>
    <t>Saga</t>
  </si>
  <si>
    <t>FALK</t>
  </si>
  <si>
    <t>Douglas</t>
  </si>
  <si>
    <t>GRANQUIST</t>
  </si>
  <si>
    <t>Milad</t>
  </si>
  <si>
    <t>HASSAN</t>
  </si>
  <si>
    <t>Jonatha</t>
  </si>
  <si>
    <t>LANDGREN</t>
  </si>
  <si>
    <t>Sonata</t>
  </si>
  <si>
    <t>LATISEVICIUTE</t>
  </si>
  <si>
    <t>Tilda</t>
  </si>
  <si>
    <t>LENNARTSSON</t>
  </si>
  <si>
    <t>MALMROS</t>
  </si>
  <si>
    <t>PÅLSSON</t>
  </si>
  <si>
    <t>Vytautas</t>
  </si>
  <si>
    <t>SKILINSKAS</t>
  </si>
  <si>
    <t>Tea</t>
  </si>
  <si>
    <t>THILFALK</t>
  </si>
  <si>
    <t>VIEBKE</t>
  </si>
  <si>
    <t>EKVALL</t>
  </si>
  <si>
    <t>Birk</t>
  </si>
  <si>
    <t>FORSBERG</t>
  </si>
  <si>
    <t>Nikita</t>
  </si>
  <si>
    <t>RIETZ</t>
  </si>
  <si>
    <t>Club</t>
  </si>
  <si>
    <t>FirstName</t>
  </si>
  <si>
    <t>LastName</t>
  </si>
  <si>
    <t>Birthyear</t>
  </si>
  <si>
    <t>Personnumber</t>
  </si>
  <si>
    <t>ClubId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</si>
</sst>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lubs" displayName="Clubs" ref="A1:C41" totalsRowShown="0" headerRowDxfId="4">
  <autoFilter ref="A1:C41"/>
  <tableColumns count="3">
    <tableColumn id="2" name="Name" dataDxfId="6"/>
    <tableColumn id="4" name="Id" dataDxfId="3"/>
    <tableColumn id="3" name="SqlCommand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l5" displayName="Tabell5" ref="A1:G256" totalsRowShown="0">
  <autoFilter ref="A1:G256"/>
  <sortState ref="A2:D256">
    <sortCondition descending="1" ref="C2"/>
  </sortState>
  <tableColumns count="7">
    <tableColumn id="1" name="Club"/>
    <tableColumn id="2" name="FirstName"/>
    <tableColumn id="3" name="LastName"/>
    <tableColumn id="4" name="Birthyear"/>
    <tableColumn id="5" name="ClubId" dataDxfId="2">
      <calculatedColumnFormula>VLOOKUP(Tabell5[[#This Row],[Club]],Clubs[],2,FALSE)</calculatedColumnFormula>
    </tableColumn>
    <tableColumn id="6" name="Personnumber" dataDxfId="1">
      <calculatedColumnFormula>TEXT(RANDBETWEEN(DATE(D2,1,1),DATE(D2,12,31)),"ååååmmdd") &amp; "-" &amp; RANDBETWEEN(1000,9999)</calculatedColumnFormula>
    </tableColumn>
    <tableColumn id="7" name="SqlCommand" dataDxfId="0">
      <calculatedColumnFormula>"INSERT INTO Judokas (FirstName, LastName, Personnumber) VALUES ('"&amp;B2&amp;"','"&amp;C2&amp;"','"&amp;Tabell5[[#This Row],[Personnumber]]&amp;"');"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2" sqref="C2"/>
    </sheetView>
  </sheetViews>
  <sheetFormatPr defaultRowHeight="15" x14ac:dyDescent="0.25"/>
  <cols>
    <col min="1" max="1" width="24.7109375" style="2" bestFit="1" customWidth="1"/>
    <col min="2" max="2" width="5" style="2" bestFit="1" customWidth="1"/>
    <col min="3" max="3" width="62" style="2" bestFit="1" customWidth="1"/>
    <col min="4" max="11" width="9.140625" style="2"/>
    <col min="12" max="12" width="62" style="2" bestFit="1" customWidth="1"/>
    <col min="13" max="16384" width="9.140625" style="2"/>
  </cols>
  <sheetData>
    <row r="1" spans="1:3" x14ac:dyDescent="0.25">
      <c r="A1" s="2" t="s">
        <v>81</v>
      </c>
      <c r="B1" s="2" t="s">
        <v>80</v>
      </c>
      <c r="C1" s="2" t="s">
        <v>82</v>
      </c>
    </row>
    <row r="2" spans="1:3" x14ac:dyDescent="0.25">
      <c r="A2" s="1" t="s">
        <v>0</v>
      </c>
      <c r="B2" s="1">
        <v>1</v>
      </c>
      <c r="C2" s="2" t="s">
        <v>40</v>
      </c>
    </row>
    <row r="3" spans="1:3" x14ac:dyDescent="0.25">
      <c r="A3" s="1" t="s">
        <v>1</v>
      </c>
      <c r="B3" s="1">
        <v>2</v>
      </c>
      <c r="C3" s="2" t="s">
        <v>41</v>
      </c>
    </row>
    <row r="4" spans="1:3" x14ac:dyDescent="0.25">
      <c r="A4" s="1" t="s">
        <v>2</v>
      </c>
      <c r="B4" s="1">
        <v>3</v>
      </c>
      <c r="C4" s="2" t="s">
        <v>42</v>
      </c>
    </row>
    <row r="5" spans="1:3" x14ac:dyDescent="0.25">
      <c r="A5" s="1" t="s">
        <v>3</v>
      </c>
      <c r="B5" s="1">
        <v>4</v>
      </c>
      <c r="C5" s="2" t="s">
        <v>43</v>
      </c>
    </row>
    <row r="6" spans="1:3" x14ac:dyDescent="0.25">
      <c r="A6" s="1" t="s">
        <v>4</v>
      </c>
      <c r="B6" s="1">
        <v>5</v>
      </c>
      <c r="C6" s="2" t="s">
        <v>44</v>
      </c>
    </row>
    <row r="7" spans="1:3" x14ac:dyDescent="0.25">
      <c r="A7" s="1" t="s">
        <v>5</v>
      </c>
      <c r="B7" s="1">
        <v>6</v>
      </c>
      <c r="C7" s="2" t="s">
        <v>45</v>
      </c>
    </row>
    <row r="8" spans="1:3" x14ac:dyDescent="0.25">
      <c r="A8" s="1" t="s">
        <v>6</v>
      </c>
      <c r="B8" s="1">
        <v>7</v>
      </c>
      <c r="C8" s="2" t="s">
        <v>46</v>
      </c>
    </row>
    <row r="9" spans="1:3" x14ac:dyDescent="0.25">
      <c r="A9" s="1" t="s">
        <v>7</v>
      </c>
      <c r="B9" s="1">
        <v>8</v>
      </c>
      <c r="C9" s="2" t="s">
        <v>47</v>
      </c>
    </row>
    <row r="10" spans="1:3" x14ac:dyDescent="0.25">
      <c r="A10" s="1" t="s">
        <v>8</v>
      </c>
      <c r="B10" s="1">
        <v>9</v>
      </c>
      <c r="C10" s="2" t="s">
        <v>48</v>
      </c>
    </row>
    <row r="11" spans="1:3" x14ac:dyDescent="0.25">
      <c r="A11" s="1" t="s">
        <v>9</v>
      </c>
      <c r="B11" s="1">
        <v>10</v>
      </c>
      <c r="C11" s="2" t="s">
        <v>49</v>
      </c>
    </row>
    <row r="12" spans="1:3" x14ac:dyDescent="0.25">
      <c r="A12" s="1" t="s">
        <v>10</v>
      </c>
      <c r="B12" s="1">
        <v>11</v>
      </c>
      <c r="C12" s="2" t="s">
        <v>50</v>
      </c>
    </row>
    <row r="13" spans="1:3" x14ac:dyDescent="0.25">
      <c r="A13" s="1" t="s">
        <v>11</v>
      </c>
      <c r="B13" s="1">
        <v>12</v>
      </c>
      <c r="C13" s="2" t="s">
        <v>51</v>
      </c>
    </row>
    <row r="14" spans="1:3" x14ac:dyDescent="0.25">
      <c r="A14" s="1" t="s">
        <v>12</v>
      </c>
      <c r="B14" s="1">
        <v>13</v>
      </c>
      <c r="C14" s="2" t="s">
        <v>52</v>
      </c>
    </row>
    <row r="15" spans="1:3" x14ac:dyDescent="0.25">
      <c r="A15" s="1" t="s">
        <v>13</v>
      </c>
      <c r="B15" s="1">
        <v>14</v>
      </c>
      <c r="C15" s="2" t="s">
        <v>53</v>
      </c>
    </row>
    <row r="16" spans="1:3" x14ac:dyDescent="0.25">
      <c r="A16" s="1" t="s">
        <v>14</v>
      </c>
      <c r="B16" s="1">
        <v>15</v>
      </c>
      <c r="C16" s="2" t="s">
        <v>54</v>
      </c>
    </row>
    <row r="17" spans="1:3" x14ac:dyDescent="0.25">
      <c r="A17" s="1" t="s">
        <v>15</v>
      </c>
      <c r="B17" s="1">
        <v>16</v>
      </c>
      <c r="C17" s="2" t="s">
        <v>55</v>
      </c>
    </row>
    <row r="18" spans="1:3" x14ac:dyDescent="0.25">
      <c r="A18" s="1" t="s">
        <v>16</v>
      </c>
      <c r="B18" s="1">
        <v>17</v>
      </c>
      <c r="C18" s="2" t="s">
        <v>56</v>
      </c>
    </row>
    <row r="19" spans="1:3" x14ac:dyDescent="0.25">
      <c r="A19" s="1" t="s">
        <v>17</v>
      </c>
      <c r="B19" s="1">
        <v>18</v>
      </c>
      <c r="C19" s="2" t="s">
        <v>57</v>
      </c>
    </row>
    <row r="20" spans="1:3" x14ac:dyDescent="0.25">
      <c r="A20" s="1" t="s">
        <v>18</v>
      </c>
      <c r="B20" s="1">
        <v>19</v>
      </c>
      <c r="C20" s="2" t="s">
        <v>58</v>
      </c>
    </row>
    <row r="21" spans="1:3" x14ac:dyDescent="0.25">
      <c r="A21" s="1" t="s">
        <v>19</v>
      </c>
      <c r="B21" s="1">
        <v>20</v>
      </c>
      <c r="C21" s="2" t="s">
        <v>59</v>
      </c>
    </row>
    <row r="22" spans="1:3" x14ac:dyDescent="0.25">
      <c r="A22" s="1" t="s">
        <v>20</v>
      </c>
      <c r="B22" s="1">
        <v>21</v>
      </c>
      <c r="C22" s="2" t="s">
        <v>60</v>
      </c>
    </row>
    <row r="23" spans="1:3" x14ac:dyDescent="0.25">
      <c r="A23" s="1" t="s">
        <v>21</v>
      </c>
      <c r="B23" s="1">
        <v>22</v>
      </c>
      <c r="C23" s="2" t="s">
        <v>61</v>
      </c>
    </row>
    <row r="24" spans="1:3" x14ac:dyDescent="0.25">
      <c r="A24" s="1" t="s">
        <v>22</v>
      </c>
      <c r="B24" s="1">
        <v>23</v>
      </c>
      <c r="C24" s="2" t="s">
        <v>62</v>
      </c>
    </row>
    <row r="25" spans="1:3" x14ac:dyDescent="0.25">
      <c r="A25" s="1" t="s">
        <v>23</v>
      </c>
      <c r="B25" s="1">
        <v>24</v>
      </c>
      <c r="C25" s="2" t="s">
        <v>63</v>
      </c>
    </row>
    <row r="26" spans="1:3" x14ac:dyDescent="0.25">
      <c r="A26" s="1" t="s">
        <v>24</v>
      </c>
      <c r="B26" s="1">
        <v>25</v>
      </c>
      <c r="C26" s="2" t="s">
        <v>64</v>
      </c>
    </row>
    <row r="27" spans="1:3" x14ac:dyDescent="0.25">
      <c r="A27" s="1" t="s">
        <v>25</v>
      </c>
      <c r="B27" s="1">
        <v>26</v>
      </c>
      <c r="C27" s="2" t="s">
        <v>65</v>
      </c>
    </row>
    <row r="28" spans="1:3" x14ac:dyDescent="0.25">
      <c r="A28" s="1" t="s">
        <v>26</v>
      </c>
      <c r="B28" s="1">
        <v>27</v>
      </c>
      <c r="C28" s="2" t="s">
        <v>66</v>
      </c>
    </row>
    <row r="29" spans="1:3" x14ac:dyDescent="0.25">
      <c r="A29" s="1" t="s">
        <v>27</v>
      </c>
      <c r="B29" s="1">
        <v>28</v>
      </c>
      <c r="C29" s="2" t="s">
        <v>67</v>
      </c>
    </row>
    <row r="30" spans="1:3" x14ac:dyDescent="0.25">
      <c r="A30" s="1" t="s">
        <v>28</v>
      </c>
      <c r="B30" s="1">
        <v>29</v>
      </c>
      <c r="C30" s="2" t="s">
        <v>68</v>
      </c>
    </row>
    <row r="31" spans="1:3" x14ac:dyDescent="0.25">
      <c r="A31" s="1" t="s">
        <v>29</v>
      </c>
      <c r="B31" s="1">
        <v>30</v>
      </c>
      <c r="C31" s="2" t="s">
        <v>69</v>
      </c>
    </row>
    <row r="32" spans="1:3" x14ac:dyDescent="0.25">
      <c r="A32" s="1" t="s">
        <v>30</v>
      </c>
      <c r="B32" s="1">
        <v>31</v>
      </c>
      <c r="C32" s="2" t="s">
        <v>70</v>
      </c>
    </row>
    <row r="33" spans="1:3" x14ac:dyDescent="0.25">
      <c r="A33" s="1" t="s">
        <v>31</v>
      </c>
      <c r="B33" s="1">
        <v>32</v>
      </c>
      <c r="C33" s="2" t="s">
        <v>71</v>
      </c>
    </row>
    <row r="34" spans="1:3" x14ac:dyDescent="0.25">
      <c r="A34" s="1" t="s">
        <v>32</v>
      </c>
      <c r="B34" s="1">
        <v>33</v>
      </c>
      <c r="C34" s="2" t="s">
        <v>72</v>
      </c>
    </row>
    <row r="35" spans="1:3" x14ac:dyDescent="0.25">
      <c r="A35" s="1" t="s">
        <v>33</v>
      </c>
      <c r="B35" s="1">
        <v>34</v>
      </c>
      <c r="C35" s="2" t="s">
        <v>73</v>
      </c>
    </row>
    <row r="36" spans="1:3" x14ac:dyDescent="0.25">
      <c r="A36" s="1" t="s">
        <v>34</v>
      </c>
      <c r="B36" s="1">
        <v>35</v>
      </c>
      <c r="C36" s="2" t="s">
        <v>74</v>
      </c>
    </row>
    <row r="37" spans="1:3" x14ac:dyDescent="0.25">
      <c r="A37" s="1" t="s">
        <v>35</v>
      </c>
      <c r="B37" s="1">
        <v>36</v>
      </c>
      <c r="C37" s="2" t="s">
        <v>75</v>
      </c>
    </row>
    <row r="38" spans="1:3" x14ac:dyDescent="0.25">
      <c r="A38" s="1" t="s">
        <v>36</v>
      </c>
      <c r="B38" s="1">
        <v>37</v>
      </c>
      <c r="C38" s="2" t="s">
        <v>76</v>
      </c>
    </row>
    <row r="39" spans="1:3" x14ac:dyDescent="0.25">
      <c r="A39" s="1" t="s">
        <v>37</v>
      </c>
      <c r="B39" s="1">
        <v>38</v>
      </c>
      <c r="C39" s="2" t="s">
        <v>77</v>
      </c>
    </row>
    <row r="40" spans="1:3" x14ac:dyDescent="0.25">
      <c r="A40" s="1" t="s">
        <v>38</v>
      </c>
      <c r="B40" s="1">
        <v>39</v>
      </c>
      <c r="C40" s="2" t="s">
        <v>78</v>
      </c>
    </row>
    <row r="41" spans="1:3" x14ac:dyDescent="0.25">
      <c r="A41" s="1" t="s">
        <v>39</v>
      </c>
      <c r="B41" s="1">
        <v>40</v>
      </c>
      <c r="C41" s="2" t="s"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topLeftCell="A219" workbookViewId="0">
      <selection activeCell="F248" sqref="F248"/>
    </sheetView>
  </sheetViews>
  <sheetFormatPr defaultRowHeight="15" x14ac:dyDescent="0.25"/>
  <cols>
    <col min="1" max="1" width="27" bestFit="1" customWidth="1"/>
    <col min="2" max="2" width="15.85546875" bestFit="1" customWidth="1"/>
    <col min="3" max="3" width="20.28515625" bestFit="1" customWidth="1"/>
    <col min="4" max="4" width="11.42578125" bestFit="1" customWidth="1"/>
    <col min="5" max="5" width="11.140625" bestFit="1" customWidth="1"/>
    <col min="6" max="6" width="13.85546875" bestFit="1" customWidth="1"/>
    <col min="7" max="7" width="107.85546875" bestFit="1" customWidth="1"/>
  </cols>
  <sheetData>
    <row r="1" spans="1:7" x14ac:dyDescent="0.25">
      <c r="A1" t="s">
        <v>473</v>
      </c>
      <c r="B1" t="s">
        <v>474</v>
      </c>
      <c r="C1" t="s">
        <v>475</v>
      </c>
      <c r="D1" t="s">
        <v>476</v>
      </c>
      <c r="E1" t="s">
        <v>478</v>
      </c>
      <c r="F1" t="s">
        <v>477</v>
      </c>
      <c r="G1" t="s">
        <v>82</v>
      </c>
    </row>
    <row r="2" spans="1:7" x14ac:dyDescent="0.25">
      <c r="A2" t="s">
        <v>22</v>
      </c>
      <c r="B2" t="s">
        <v>311</v>
      </c>
      <c r="C2" t="s">
        <v>312</v>
      </c>
      <c r="D2">
        <v>2003</v>
      </c>
      <c r="E2">
        <f>VLOOKUP(Tabell5[[#This Row],[Club]],Clubs[],2,FALSE)</f>
        <v>23</v>
      </c>
      <c r="F2" t="str">
        <f t="shared" ref="F2:F65" ca="1" si="0">TEXT(RANDBETWEEN(DATE(D2,1,1),DATE(D2,12,31)),"ååååmmdd") &amp; "-" &amp; RANDBETWEEN(1000,9999)</f>
        <v>20030023-9109</v>
      </c>
      <c r="G2" t="str">
        <f ca="1">"INSERT INTO Judokas (FirstName, LastName, Personnumber) VALUES ('"&amp;B2&amp;"','"&amp;C2&amp;"','"&amp;Tabell5[[#This Row],[Personnumber]]&amp;"');"</f>
        <v>INSERT INTO Judokas (FirstName, LastName, Personnumber) VALUES ('Gretha','ÖSTLIND','20030023-9109');</v>
      </c>
    </row>
    <row r="3" spans="1:7" x14ac:dyDescent="0.25">
      <c r="A3" t="s">
        <v>4</v>
      </c>
      <c r="B3" t="s">
        <v>132</v>
      </c>
      <c r="C3" t="s">
        <v>133</v>
      </c>
      <c r="D3">
        <v>1986</v>
      </c>
      <c r="E3">
        <f>VLOOKUP(Tabell5[[#This Row],[Club]],Clubs[],2,FALSE)</f>
        <v>5</v>
      </c>
      <c r="F3" t="str">
        <f t="shared" ca="1" si="0"/>
        <v>19860019-8749</v>
      </c>
      <c r="G3" t="str">
        <f ca="1">"INSERT INTO Judokas (FirstName, LastName, Personnumber) VALUES ('"&amp;B3&amp;"','"&amp;C3&amp;"','"&amp;Tabell5[[#This Row],[Personnumber]]&amp;"');"</f>
        <v>INSERT INTO Judokas (FirstName, LastName, Personnumber) VALUES (' tim','ÖRN','19860019-8749');</v>
      </c>
    </row>
    <row r="4" spans="1:7" x14ac:dyDescent="0.25">
      <c r="A4" t="s">
        <v>15</v>
      </c>
      <c r="B4" t="s">
        <v>259</v>
      </c>
      <c r="C4" t="s">
        <v>260</v>
      </c>
      <c r="D4">
        <v>1971</v>
      </c>
      <c r="E4">
        <f>VLOOKUP(Tabell5[[#This Row],[Club]],Clubs[],2,FALSE)</f>
        <v>16</v>
      </c>
      <c r="F4" t="str">
        <f t="shared" ca="1" si="0"/>
        <v>19710011-9379</v>
      </c>
      <c r="G4" t="str">
        <f ca="1">"INSERT INTO Judokas (FirstName, LastName, Personnumber) VALUES ('"&amp;B4&amp;"','"&amp;C4&amp;"','"&amp;Tabell5[[#This Row],[Personnumber]]&amp;"');"</f>
        <v>INSERT INTO Judokas (FirstName, LastName, Personnumber) VALUES ('Peter','ÅKESSON','19710011-9379');</v>
      </c>
    </row>
    <row r="5" spans="1:7" x14ac:dyDescent="0.25">
      <c r="A5" t="s">
        <v>29</v>
      </c>
      <c r="B5" t="s">
        <v>217</v>
      </c>
      <c r="C5" t="s">
        <v>410</v>
      </c>
      <c r="D5">
        <v>2005</v>
      </c>
      <c r="E5">
        <f>VLOOKUP(Tabell5[[#This Row],[Club]],Clubs[],2,FALSE)</f>
        <v>30</v>
      </c>
      <c r="F5" t="str">
        <f t="shared" ca="1" si="0"/>
        <v>20050018-4000</v>
      </c>
      <c r="G5" t="str">
        <f ca="1">"INSERT INTO Judokas (FirstName, LastName, Personnumber) VALUES ('"&amp;B5&amp;"','"&amp;C5&amp;"','"&amp;Tabell5[[#This Row],[Personnumber]]&amp;"');"</f>
        <v>INSERT INTO Judokas (FirstName, LastName, Personnumber) VALUES ('Marcus','ÅBERG','20050018-4000');</v>
      </c>
    </row>
    <row r="6" spans="1:7" x14ac:dyDescent="0.25">
      <c r="A6" t="s">
        <v>5</v>
      </c>
      <c r="B6" t="s">
        <v>143</v>
      </c>
      <c r="C6" t="s">
        <v>144</v>
      </c>
      <c r="D6">
        <v>1994</v>
      </c>
      <c r="E6">
        <f>VLOOKUP(Tabell5[[#This Row],[Club]],Clubs[],2,FALSE)</f>
        <v>6</v>
      </c>
      <c r="F6" t="str">
        <f t="shared" ca="1" si="0"/>
        <v>19940007-4778</v>
      </c>
      <c r="G6" t="str">
        <f ca="1">"INSERT INTO Judokas (FirstName, LastName, Personnumber) VALUES ('"&amp;B6&amp;"','"&amp;C6&amp;"','"&amp;Tabell5[[#This Row],[Personnumber]]&amp;"');"</f>
        <v>INSERT INTO Judokas (FirstName, LastName, Personnumber) VALUES ('Herolind','XHAFOLI','19940007-4778');</v>
      </c>
    </row>
    <row r="7" spans="1:7" x14ac:dyDescent="0.25">
      <c r="A7" t="s">
        <v>38</v>
      </c>
      <c r="B7" t="s">
        <v>90</v>
      </c>
      <c r="C7" t="s">
        <v>467</v>
      </c>
      <c r="D7">
        <v>2003</v>
      </c>
      <c r="E7">
        <f>VLOOKUP(Tabell5[[#This Row],[Club]],Clubs[],2,FALSE)</f>
        <v>39</v>
      </c>
      <c r="F7" t="str">
        <f t="shared" ca="1" si="0"/>
        <v>20030015-4302</v>
      </c>
      <c r="G7" t="str">
        <f ca="1">"INSERT INTO Judokas (FirstName, LastName, Personnumber) VALUES ('"&amp;B7&amp;"','"&amp;C7&amp;"','"&amp;Tabell5[[#This Row],[Personnumber]]&amp;"');"</f>
        <v>INSERT INTO Judokas (FirstName, LastName, Personnumber) VALUES ('Emil','VIEBKE','20030015-4302');</v>
      </c>
    </row>
    <row r="8" spans="1:7" x14ac:dyDescent="0.25">
      <c r="A8" t="s">
        <v>29</v>
      </c>
      <c r="B8" t="s">
        <v>408</v>
      </c>
      <c r="C8" t="s">
        <v>409</v>
      </c>
      <c r="D8">
        <v>2004</v>
      </c>
      <c r="E8">
        <f>VLOOKUP(Tabell5[[#This Row],[Club]],Clubs[],2,FALSE)</f>
        <v>30</v>
      </c>
      <c r="F8" t="str">
        <f t="shared" ca="1" si="0"/>
        <v>20040014-1733</v>
      </c>
      <c r="G8" t="str">
        <f ca="1">"INSERT INTO Judokas (FirstName, LastName, Personnumber) VALUES ('"&amp;B8&amp;"','"&amp;C8&amp;"','"&amp;Tabell5[[#This Row],[Personnumber]]&amp;"');"</f>
        <v>INSERT INTO Judokas (FirstName, LastName, Personnumber) VALUES ('Tuwa','WICKSTRÖM','20040014-1733');</v>
      </c>
    </row>
    <row r="9" spans="1:7" x14ac:dyDescent="0.25">
      <c r="A9" t="s">
        <v>29</v>
      </c>
      <c r="B9" t="s">
        <v>96</v>
      </c>
      <c r="C9" t="s">
        <v>407</v>
      </c>
      <c r="D9">
        <v>2002</v>
      </c>
      <c r="E9">
        <f>VLOOKUP(Tabell5[[#This Row],[Club]],Clubs[],2,FALSE)</f>
        <v>30</v>
      </c>
      <c r="F9" t="str">
        <f t="shared" ca="1" si="0"/>
        <v>20020023-7137</v>
      </c>
      <c r="G9" t="str">
        <f ca="1">"INSERT INTO Judokas (FirstName, LastName, Personnumber) VALUES ('"&amp;B9&amp;"','"&amp;C9&amp;"','"&amp;Tabell5[[#This Row],[Personnumber]]&amp;"');"</f>
        <v>INSERT INTO Judokas (FirstName, LastName, Personnumber) VALUES ('Hannes','WESSLÉN','20020023-7137');</v>
      </c>
    </row>
    <row r="10" spans="1:7" x14ac:dyDescent="0.25">
      <c r="A10" t="s">
        <v>11</v>
      </c>
      <c r="B10" t="s">
        <v>210</v>
      </c>
      <c r="C10" t="s">
        <v>211</v>
      </c>
      <c r="D10">
        <v>2003</v>
      </c>
      <c r="E10">
        <f>VLOOKUP(Tabell5[[#This Row],[Club]],Clubs[],2,FALSE)</f>
        <v>12</v>
      </c>
      <c r="F10" t="str">
        <f t="shared" ca="1" si="0"/>
        <v>20030014-4578</v>
      </c>
      <c r="G10" t="str">
        <f ca="1">"INSERT INTO Judokas (FirstName, LastName, Personnumber) VALUES ('"&amp;B10&amp;"','"&amp;C10&amp;"','"&amp;Tabell5[[#This Row],[Personnumber]]&amp;"');"</f>
        <v>INSERT INTO Judokas (FirstName, LastName, Personnumber) VALUES ('Moa ','WENNSTAM','20030014-4578');</v>
      </c>
    </row>
    <row r="11" spans="1:7" x14ac:dyDescent="0.25">
      <c r="A11" t="s">
        <v>30</v>
      </c>
      <c r="B11" t="s">
        <v>424</v>
      </c>
      <c r="C11" t="s">
        <v>425</v>
      </c>
      <c r="D11">
        <v>2002</v>
      </c>
      <c r="E11">
        <f>VLOOKUP(Tabell5[[#This Row],[Club]],Clubs[],2,FALSE)</f>
        <v>31</v>
      </c>
      <c r="F11" t="str">
        <f t="shared" ca="1" si="0"/>
        <v>20020017-6878</v>
      </c>
      <c r="G11" t="str">
        <f ca="1">"INSERT INTO Judokas (FirstName, LastName, Personnumber) VALUES ('"&amp;B11&amp;"','"&amp;C11&amp;"','"&amp;Tabell5[[#This Row],[Personnumber]]&amp;"');"</f>
        <v>INSERT INTO Judokas (FirstName, LastName, Personnumber) VALUES ('Känan','VELJE','20020017-6878');</v>
      </c>
    </row>
    <row r="12" spans="1:7" x14ac:dyDescent="0.25">
      <c r="A12" t="s">
        <v>16</v>
      </c>
      <c r="B12" t="s">
        <v>263</v>
      </c>
      <c r="C12" t="s">
        <v>264</v>
      </c>
      <c r="D12">
        <v>1997</v>
      </c>
      <c r="E12">
        <f>VLOOKUP(Tabell5[[#This Row],[Club]],Clubs[],2,FALSE)</f>
        <v>17</v>
      </c>
      <c r="F12" t="str">
        <f t="shared" ca="1" si="0"/>
        <v>19970020-1832</v>
      </c>
      <c r="G12" t="str">
        <f ca="1">"INSERT INTO Judokas (FirstName, LastName, Personnumber) VALUES ('"&amp;B12&amp;"','"&amp;C12&amp;"','"&amp;Tabell5[[#This Row],[Personnumber]]&amp;"');"</f>
        <v>INSERT INTO Judokas (FirstName, LastName, Personnumber) VALUES ('Pablo','VELAZCO','19970020-1832');</v>
      </c>
    </row>
    <row r="13" spans="1:7" x14ac:dyDescent="0.25">
      <c r="A13" t="s">
        <v>9</v>
      </c>
      <c r="B13" t="s">
        <v>187</v>
      </c>
      <c r="C13" t="s">
        <v>188</v>
      </c>
      <c r="D13">
        <v>2005</v>
      </c>
      <c r="E13">
        <f>VLOOKUP(Tabell5[[#This Row],[Club]],Clubs[],2,FALSE)</f>
        <v>10</v>
      </c>
      <c r="F13" t="str">
        <f t="shared" ca="1" si="0"/>
        <v>20050027-1144</v>
      </c>
      <c r="G13" t="str">
        <f ca="1">"INSERT INTO Judokas (FirstName, LastName, Personnumber) VALUES ('"&amp;B13&amp;"','"&amp;C13&amp;"','"&amp;Tabell5[[#This Row],[Personnumber]]&amp;"');"</f>
        <v>INSERT INTO Judokas (FirstName, LastName, Personnumber) VALUES ('Elias','WASSHOLM','20050027-1144');</v>
      </c>
    </row>
    <row r="14" spans="1:7" x14ac:dyDescent="0.25">
      <c r="A14" t="s">
        <v>26</v>
      </c>
      <c r="B14" t="s">
        <v>100</v>
      </c>
      <c r="C14" t="s">
        <v>339</v>
      </c>
      <c r="D14">
        <v>2003</v>
      </c>
      <c r="E14">
        <f>VLOOKUP(Tabell5[[#This Row],[Club]],Clubs[],2,FALSE)</f>
        <v>27</v>
      </c>
      <c r="F14" t="str">
        <f t="shared" ca="1" si="0"/>
        <v>20030027-8235</v>
      </c>
      <c r="G14" t="str">
        <f ca="1">"INSERT INTO Judokas (FirstName, LastName, Personnumber) VALUES ('"&amp;B14&amp;"','"&amp;C14&amp;"','"&amp;Tabell5[[#This Row],[Personnumber]]&amp;"');"</f>
        <v>INSERT INTO Judokas (FirstName, LastName, Personnumber) VALUES ('Theodor','WASS','20030027-8235');</v>
      </c>
    </row>
    <row r="15" spans="1:7" x14ac:dyDescent="0.25">
      <c r="A15" t="s">
        <v>23</v>
      </c>
      <c r="B15" t="s">
        <v>301</v>
      </c>
      <c r="C15" t="s">
        <v>316</v>
      </c>
      <c r="D15">
        <v>2001</v>
      </c>
      <c r="E15">
        <f>VLOOKUP(Tabell5[[#This Row],[Club]],Clubs[],2,FALSE)</f>
        <v>24</v>
      </c>
      <c r="F15" t="str">
        <f t="shared" ca="1" si="0"/>
        <v>20010011-9478</v>
      </c>
      <c r="G15" t="str">
        <f ca="1">"INSERT INTO Judokas (FirstName, LastName, Personnumber) VALUES ('"&amp;B15&amp;"','"&amp;C15&amp;"','"&amp;Tabell5[[#This Row],[Personnumber]]&amp;"');"</f>
        <v>INSERT INTO Judokas (FirstName, LastName, Personnumber) VALUES ('Kevin','ULMAN','20010011-9478');</v>
      </c>
    </row>
    <row r="16" spans="1:7" x14ac:dyDescent="0.25">
      <c r="A16" t="s">
        <v>26</v>
      </c>
      <c r="B16" t="s">
        <v>337</v>
      </c>
      <c r="C16" t="s">
        <v>338</v>
      </c>
      <c r="D16">
        <v>2004</v>
      </c>
      <c r="E16">
        <f>VLOOKUP(Tabell5[[#This Row],[Club]],Clubs[],2,FALSE)</f>
        <v>27</v>
      </c>
      <c r="F16" t="str">
        <f t="shared" ca="1" si="0"/>
        <v>20040020-9988</v>
      </c>
      <c r="G16" t="str">
        <f ca="1">"INSERT INTO Judokas (FirstName, LastName, Personnumber) VALUES ('"&amp;B16&amp;"','"&amp;C16&amp;"','"&amp;Tabell5[[#This Row],[Personnumber]]&amp;"');"</f>
        <v>INSERT INTO Judokas (FirstName, LastName, Personnumber) VALUES ('Amanda','TÖRNGREN','20040020-9988');</v>
      </c>
    </row>
    <row r="17" spans="1:7" x14ac:dyDescent="0.25">
      <c r="A17" t="s">
        <v>29</v>
      </c>
      <c r="B17" t="s">
        <v>301</v>
      </c>
      <c r="C17" t="s">
        <v>406</v>
      </c>
      <c r="D17">
        <v>2000</v>
      </c>
      <c r="E17">
        <f>VLOOKUP(Tabell5[[#This Row],[Club]],Clubs[],2,FALSE)</f>
        <v>30</v>
      </c>
      <c r="F17" t="str">
        <f t="shared" ca="1" si="0"/>
        <v>20000013-6266</v>
      </c>
      <c r="G17" t="str">
        <f ca="1">"INSERT INTO Judokas (FirstName, LastName, Personnumber) VALUES ('"&amp;B17&amp;"','"&amp;C17&amp;"','"&amp;Tabell5[[#This Row],[Personnumber]]&amp;"');"</f>
        <v>INSERT INTO Judokas (FirstName, LastName, Personnumber) VALUES ('Kevin','TORKAR','20000013-6266');</v>
      </c>
    </row>
    <row r="18" spans="1:7" x14ac:dyDescent="0.25">
      <c r="A18" t="s">
        <v>7</v>
      </c>
      <c r="B18" t="s">
        <v>174</v>
      </c>
      <c r="C18" t="s">
        <v>175</v>
      </c>
      <c r="D18">
        <v>2002</v>
      </c>
      <c r="E18">
        <f>VLOOKUP(Tabell5[[#This Row],[Club]],Clubs[],2,FALSE)</f>
        <v>8</v>
      </c>
      <c r="F18" t="str">
        <f t="shared" ca="1" si="0"/>
        <v>20020025-1185</v>
      </c>
      <c r="G18" t="str">
        <f ca="1">"INSERT INTO Judokas (FirstName, LastName, Personnumber) VALUES ('"&amp;B18&amp;"','"&amp;C18&amp;"','"&amp;Tabell5[[#This Row],[Personnumber]]&amp;"');"</f>
        <v>INSERT INTO Judokas (FirstName, LastName, Personnumber) VALUES ('Karl','THÖRSMAN','20020025-1185');</v>
      </c>
    </row>
    <row r="19" spans="1:7" x14ac:dyDescent="0.25">
      <c r="A19" t="s">
        <v>38</v>
      </c>
      <c r="B19" t="s">
        <v>465</v>
      </c>
      <c r="C19" t="s">
        <v>466</v>
      </c>
      <c r="D19">
        <v>2004</v>
      </c>
      <c r="E19">
        <f>VLOOKUP(Tabell5[[#This Row],[Club]],Clubs[],2,FALSE)</f>
        <v>39</v>
      </c>
      <c r="F19" t="str">
        <f t="shared" ca="1" si="0"/>
        <v>20040030-9837</v>
      </c>
      <c r="G19" t="str">
        <f ca="1">"INSERT INTO Judokas (FirstName, LastName, Personnumber) VALUES ('"&amp;B19&amp;"','"&amp;C19&amp;"','"&amp;Tabell5[[#This Row],[Personnumber]]&amp;"');"</f>
        <v>INSERT INTO Judokas (FirstName, LastName, Personnumber) VALUES ('Tea','THILFALK','20040030-9837');</v>
      </c>
    </row>
    <row r="20" spans="1:7" x14ac:dyDescent="0.25">
      <c r="A20" t="s">
        <v>19</v>
      </c>
      <c r="B20" t="s">
        <v>294</v>
      </c>
      <c r="C20" t="s">
        <v>295</v>
      </c>
      <c r="D20">
        <v>1998</v>
      </c>
      <c r="E20">
        <f>VLOOKUP(Tabell5[[#This Row],[Club]],Clubs[],2,FALSE)</f>
        <v>20</v>
      </c>
      <c r="F20" t="str">
        <f t="shared" ca="1" si="0"/>
        <v>19980017-2119</v>
      </c>
      <c r="G20" t="str">
        <f ca="1">"INSERT INTO Judokas (FirstName, LastName, Personnumber) VALUES ('"&amp;B20&amp;"','"&amp;C20&amp;"','"&amp;Tabell5[[#This Row],[Personnumber]]&amp;"');"</f>
        <v>INSERT INTO Judokas (FirstName, LastName, Personnumber) VALUES ('Julia','TENGELIN','19980017-2119');</v>
      </c>
    </row>
    <row r="21" spans="1:7" x14ac:dyDescent="0.25">
      <c r="A21" t="s">
        <v>29</v>
      </c>
      <c r="B21" t="s">
        <v>176</v>
      </c>
      <c r="C21" t="s">
        <v>405</v>
      </c>
      <c r="D21">
        <v>2002</v>
      </c>
      <c r="E21">
        <f>VLOOKUP(Tabell5[[#This Row],[Club]],Clubs[],2,FALSE)</f>
        <v>30</v>
      </c>
      <c r="F21" t="str">
        <f t="shared" ca="1" si="0"/>
        <v>20020027-9643</v>
      </c>
      <c r="G21" t="str">
        <f ca="1">"INSERT INTO Judokas (FirstName, LastName, Personnumber) VALUES ('"&amp;B21&amp;"','"&amp;C21&amp;"','"&amp;Tabell5[[#This Row],[Personnumber]]&amp;"');"</f>
        <v>INSERT INTO Judokas (FirstName, LastName, Personnumber) VALUES ('Pontus','SÖREM','20020027-9643');</v>
      </c>
    </row>
    <row r="22" spans="1:7" x14ac:dyDescent="0.25">
      <c r="A22" t="s">
        <v>35</v>
      </c>
      <c r="B22" t="s">
        <v>439</v>
      </c>
      <c r="C22" t="s">
        <v>440</v>
      </c>
      <c r="D22">
        <v>2005</v>
      </c>
      <c r="E22">
        <f>VLOOKUP(Tabell5[[#This Row],[Club]],Clubs[],2,FALSE)</f>
        <v>36</v>
      </c>
      <c r="F22" t="str">
        <f t="shared" ca="1" si="0"/>
        <v>20050004-5299</v>
      </c>
      <c r="G22" t="str">
        <f ca="1">"INSERT INTO Judokas (FirstName, LastName, Personnumber) VALUES ('"&amp;B22&amp;"','"&amp;C22&amp;"','"&amp;Tabell5[[#This Row],[Personnumber]]&amp;"');"</f>
        <v>INSERT INTO Judokas (FirstName, LastName, Personnumber) VALUES ('Kalle','SVENBY','20050004-5299');</v>
      </c>
    </row>
    <row r="23" spans="1:7" x14ac:dyDescent="0.25">
      <c r="A23" t="s">
        <v>35</v>
      </c>
      <c r="B23" t="s">
        <v>441</v>
      </c>
      <c r="C23" t="s">
        <v>440</v>
      </c>
      <c r="D23">
        <v>2004</v>
      </c>
      <c r="E23">
        <f>VLOOKUP(Tabell5[[#This Row],[Club]],Clubs[],2,FALSE)</f>
        <v>36</v>
      </c>
      <c r="F23" t="str">
        <f t="shared" ca="1" si="0"/>
        <v>20040028-8744</v>
      </c>
      <c r="G23" t="str">
        <f ca="1">"INSERT INTO Judokas (FirstName, LastName, Personnumber) VALUES ('"&amp;B23&amp;"','"&amp;C23&amp;"','"&amp;Tabell5[[#This Row],[Personnumber]]&amp;"');"</f>
        <v>INSERT INTO Judokas (FirstName, LastName, Personnumber) VALUES ('Stina','SVENBY','20040028-8744');</v>
      </c>
    </row>
    <row r="24" spans="1:7" x14ac:dyDescent="0.25">
      <c r="A24" t="s">
        <v>14</v>
      </c>
      <c r="B24" t="s">
        <v>253</v>
      </c>
      <c r="C24" t="s">
        <v>254</v>
      </c>
      <c r="D24">
        <v>1999</v>
      </c>
      <c r="E24">
        <f>VLOOKUP(Tabell5[[#This Row],[Club]],Clubs[],2,FALSE)</f>
        <v>15</v>
      </c>
      <c r="F24" t="str">
        <f t="shared" ca="1" si="0"/>
        <v>19990025-2606</v>
      </c>
      <c r="G24" t="str">
        <f ca="1">"INSERT INTO Judokas (FirstName, LastName, Personnumber) VALUES ('"&amp;B24&amp;"','"&amp;C24&amp;"','"&amp;Tabell5[[#This Row],[Personnumber]]&amp;"');"</f>
        <v>INSERT INTO Judokas (FirstName, LastName, Personnumber) VALUES ('Noa','SWANLING','19990025-2606');</v>
      </c>
    </row>
    <row r="25" spans="1:7" x14ac:dyDescent="0.25">
      <c r="A25" t="s">
        <v>30</v>
      </c>
      <c r="B25" t="s">
        <v>422</v>
      </c>
      <c r="C25" t="s">
        <v>423</v>
      </c>
      <c r="D25">
        <v>2001</v>
      </c>
      <c r="E25">
        <f>VLOOKUP(Tabell5[[#This Row],[Club]],Clubs[],2,FALSE)</f>
        <v>31</v>
      </c>
      <c r="F25" t="str">
        <f t="shared" ca="1" si="0"/>
        <v>20010020-7197</v>
      </c>
      <c r="G25" t="str">
        <f ca="1">"INSERT INTO Judokas (FirstName, LastName, Personnumber) VALUES ('"&amp;B25&amp;"','"&amp;C25&amp;"','"&amp;Tabell5[[#This Row],[Personnumber]]&amp;"');"</f>
        <v>INSERT INTO Judokas (FirstName, LastName, Personnumber) VALUES ('Leon','SVALBERG','20010020-7197');</v>
      </c>
    </row>
    <row r="26" spans="1:7" x14ac:dyDescent="0.25">
      <c r="A26" t="s">
        <v>13</v>
      </c>
      <c r="B26" t="s">
        <v>146</v>
      </c>
      <c r="C26" t="s">
        <v>231</v>
      </c>
      <c r="D26">
        <v>1986</v>
      </c>
      <c r="E26">
        <f>VLOOKUP(Tabell5[[#This Row],[Club]],Clubs[],2,FALSE)</f>
        <v>14</v>
      </c>
      <c r="F26" t="str">
        <f t="shared" ca="1" si="0"/>
        <v>19860021-8215</v>
      </c>
      <c r="G26" t="str">
        <f ca="1">"INSERT INTO Judokas (FirstName, LastName, Personnumber) VALUES ('"&amp;B26&amp;"','"&amp;C26&amp;"','"&amp;Tabell5[[#This Row],[Personnumber]]&amp;"');"</f>
        <v>INSERT INTO Judokas (FirstName, LastName, Personnumber) VALUES ('Johan','SUNDQVIST','19860021-8215');</v>
      </c>
    </row>
    <row r="27" spans="1:7" x14ac:dyDescent="0.25">
      <c r="A27" t="s">
        <v>29</v>
      </c>
      <c r="B27" t="s">
        <v>403</v>
      </c>
      <c r="C27" t="s">
        <v>404</v>
      </c>
      <c r="D27">
        <v>2003</v>
      </c>
      <c r="E27">
        <f>VLOOKUP(Tabell5[[#This Row],[Club]],Clubs[],2,FALSE)</f>
        <v>30</v>
      </c>
      <c r="F27" t="str">
        <f t="shared" ca="1" si="0"/>
        <v>20030001-8321</v>
      </c>
      <c r="G27" t="str">
        <f ca="1">"INSERT INTO Judokas (FirstName, LastName, Personnumber) VALUES ('"&amp;B27&amp;"','"&amp;C27&amp;"','"&amp;Tabell5[[#This Row],[Personnumber]]&amp;"');"</f>
        <v>INSERT INTO Judokas (FirstName, LastName, Personnumber) VALUES ('Olivia','STRÖMBERG','20030001-8321');</v>
      </c>
    </row>
    <row r="28" spans="1:7" x14ac:dyDescent="0.25">
      <c r="A28" t="s">
        <v>29</v>
      </c>
      <c r="B28" t="s">
        <v>187</v>
      </c>
      <c r="C28" t="s">
        <v>402</v>
      </c>
      <c r="D28">
        <v>2001</v>
      </c>
      <c r="E28">
        <f>VLOOKUP(Tabell5[[#This Row],[Club]],Clubs[],2,FALSE)</f>
        <v>30</v>
      </c>
      <c r="F28" t="str">
        <f t="shared" ca="1" si="0"/>
        <v>20010009-4764</v>
      </c>
      <c r="G28" t="str">
        <f ca="1">"INSERT INTO Judokas (FirstName, LastName, Personnumber) VALUES ('"&amp;B28&amp;"','"&amp;C28&amp;"','"&amp;Tabell5[[#This Row],[Personnumber]]&amp;"');"</f>
        <v>INSERT INTO Judokas (FirstName, LastName, Personnumber) VALUES ('Elias','STRANDBERG','20010009-4764');</v>
      </c>
    </row>
    <row r="29" spans="1:7" x14ac:dyDescent="0.25">
      <c r="A29" t="s">
        <v>19</v>
      </c>
      <c r="B29" t="s">
        <v>90</v>
      </c>
      <c r="C29" t="s">
        <v>293</v>
      </c>
      <c r="D29">
        <v>2001</v>
      </c>
      <c r="E29">
        <f>VLOOKUP(Tabell5[[#This Row],[Club]],Clubs[],2,FALSE)</f>
        <v>20</v>
      </c>
      <c r="F29" t="str">
        <f t="shared" ca="1" si="0"/>
        <v>20010027-5981</v>
      </c>
      <c r="G29" t="str">
        <f ca="1">"INSERT INTO Judokas (FirstName, LastName, Personnumber) VALUES ('"&amp;B29&amp;"','"&amp;C29&amp;"','"&amp;Tabell5[[#This Row],[Personnumber]]&amp;"');"</f>
        <v>INSERT INTO Judokas (FirstName, LastName, Personnumber) VALUES ('Emil','STINTZING','20010027-5981');</v>
      </c>
    </row>
    <row r="30" spans="1:7" x14ac:dyDescent="0.25">
      <c r="A30" t="s">
        <v>29</v>
      </c>
      <c r="B30" t="s">
        <v>289</v>
      </c>
      <c r="C30" t="s">
        <v>401</v>
      </c>
      <c r="D30">
        <v>1999</v>
      </c>
      <c r="E30">
        <f>VLOOKUP(Tabell5[[#This Row],[Club]],Clubs[],2,FALSE)</f>
        <v>30</v>
      </c>
      <c r="F30" t="str">
        <f t="shared" ca="1" si="0"/>
        <v>19990006-8307</v>
      </c>
      <c r="G30" t="str">
        <f ca="1">"INSERT INTO Judokas (FirstName, LastName, Personnumber) VALUES ('"&amp;B30&amp;"','"&amp;C30&amp;"','"&amp;Tabell5[[#This Row],[Personnumber]]&amp;"');"</f>
        <v>INSERT INTO Judokas (FirstName, LastName, Personnumber) VALUES ('Elin','STIGBORG','19990006-8307');</v>
      </c>
    </row>
    <row r="31" spans="1:7" x14ac:dyDescent="0.25">
      <c r="A31" t="s">
        <v>13</v>
      </c>
      <c r="B31" t="s">
        <v>113</v>
      </c>
      <c r="C31" t="s">
        <v>230</v>
      </c>
      <c r="D31">
        <v>1979</v>
      </c>
      <c r="E31">
        <f>VLOOKUP(Tabell5[[#This Row],[Club]],Clubs[],2,FALSE)</f>
        <v>14</v>
      </c>
      <c r="F31" t="str">
        <f t="shared" ca="1" si="0"/>
        <v>19790029-1004</v>
      </c>
      <c r="G31" t="str">
        <f ca="1">"INSERT INTO Judokas (FirstName, LastName, Personnumber) VALUES ('"&amp;B31&amp;"','"&amp;C31&amp;"','"&amp;Tabell5[[#This Row],[Personnumber]]&amp;"');"</f>
        <v>INSERT INTO Judokas (FirstName, LastName, Personnumber) VALUES ('Thomas','STENQVIST','19790029-1004');</v>
      </c>
    </row>
    <row r="32" spans="1:7" x14ac:dyDescent="0.25">
      <c r="A32" t="s">
        <v>29</v>
      </c>
      <c r="B32" t="s">
        <v>399</v>
      </c>
      <c r="C32" t="s">
        <v>400</v>
      </c>
      <c r="D32">
        <v>2000</v>
      </c>
      <c r="E32">
        <f>VLOOKUP(Tabell5[[#This Row],[Club]],Clubs[],2,FALSE)</f>
        <v>30</v>
      </c>
      <c r="F32" t="str">
        <f t="shared" ca="1" si="0"/>
        <v>20000022-3170</v>
      </c>
      <c r="G32" t="str">
        <f ca="1">"INSERT INTO Judokas (FirstName, LastName, Personnumber) VALUES ('"&amp;B32&amp;"','"&amp;C32&amp;"','"&amp;Tabell5[[#This Row],[Personnumber]]&amp;"');"</f>
        <v>INSERT INTO Judokas (FirstName, LastName, Personnumber) VALUES ('Johanna','STENMAN','20000022-3170');</v>
      </c>
    </row>
    <row r="33" spans="1:7" x14ac:dyDescent="0.25">
      <c r="A33" t="s">
        <v>9</v>
      </c>
      <c r="B33" t="s">
        <v>185</v>
      </c>
      <c r="C33" t="s">
        <v>186</v>
      </c>
      <c r="D33">
        <v>2000</v>
      </c>
      <c r="E33">
        <f>VLOOKUP(Tabell5[[#This Row],[Club]],Clubs[],2,FALSE)</f>
        <v>10</v>
      </c>
      <c r="F33" t="str">
        <f t="shared" ca="1" si="0"/>
        <v>20000013-1723</v>
      </c>
      <c r="G33" t="str">
        <f ca="1">"INSERT INTO Judokas (FirstName, LastName, Personnumber) VALUES ('"&amp;B33&amp;"','"&amp;C33&amp;"','"&amp;Tabell5[[#This Row],[Personnumber]]&amp;"');"</f>
        <v>INSERT INTO Judokas (FirstName, LastName, Personnumber) VALUES ('Hugo','STENERSEN','20000013-1723');</v>
      </c>
    </row>
    <row r="34" spans="1:7" x14ac:dyDescent="0.25">
      <c r="A34" t="s">
        <v>29</v>
      </c>
      <c r="B34" t="s">
        <v>396</v>
      </c>
      <c r="C34" t="s">
        <v>397</v>
      </c>
      <c r="D34">
        <v>2004</v>
      </c>
      <c r="E34">
        <f>VLOOKUP(Tabell5[[#This Row],[Club]],Clubs[],2,FALSE)</f>
        <v>30</v>
      </c>
      <c r="F34" t="str">
        <f t="shared" ca="1" si="0"/>
        <v>20040012-8295</v>
      </c>
      <c r="G34" t="str">
        <f ca="1">"INSERT INTO Judokas (FirstName, LastName, Personnumber) VALUES ('"&amp;B34&amp;"','"&amp;C34&amp;"','"&amp;Tabell5[[#This Row],[Personnumber]]&amp;"');"</f>
        <v>INSERT INTO Judokas (FirstName, LastName, Personnumber) VALUES ('Ellen','STENBERG','20040012-8295');</v>
      </c>
    </row>
    <row r="35" spans="1:7" x14ac:dyDescent="0.25">
      <c r="A35" t="s">
        <v>29</v>
      </c>
      <c r="B35" t="s">
        <v>225</v>
      </c>
      <c r="C35" t="s">
        <v>397</v>
      </c>
      <c r="D35">
        <v>2004</v>
      </c>
      <c r="E35">
        <f>VLOOKUP(Tabell5[[#This Row],[Club]],Clubs[],2,FALSE)</f>
        <v>30</v>
      </c>
      <c r="F35" t="str">
        <f t="shared" ca="1" si="0"/>
        <v>20040018-4978</v>
      </c>
      <c r="G35" t="str">
        <f ca="1">"INSERT INTO Judokas (FirstName, LastName, Personnumber) VALUES ('"&amp;B35&amp;"','"&amp;C35&amp;"','"&amp;Tabell5[[#This Row],[Personnumber]]&amp;"');"</f>
        <v>INSERT INTO Judokas (FirstName, LastName, Personnumber) VALUES ('Hanna','STENBERG','20040018-4978');</v>
      </c>
    </row>
    <row r="36" spans="1:7" x14ac:dyDescent="0.25">
      <c r="A36" t="s">
        <v>29</v>
      </c>
      <c r="B36" t="s">
        <v>398</v>
      </c>
      <c r="C36" t="s">
        <v>397</v>
      </c>
      <c r="D36">
        <v>2000</v>
      </c>
      <c r="E36">
        <f>VLOOKUP(Tabell5[[#This Row],[Club]],Clubs[],2,FALSE)</f>
        <v>30</v>
      </c>
      <c r="F36" t="str">
        <f t="shared" ca="1" si="0"/>
        <v>20000003-3348</v>
      </c>
      <c r="G36" t="str">
        <f ca="1">"INSERT INTO Judokas (FirstName, LastName, Personnumber) VALUES ('"&amp;B36&amp;"','"&amp;C36&amp;"','"&amp;Tabell5[[#This Row],[Personnumber]]&amp;"');"</f>
        <v>INSERT INTO Judokas (FirstName, LastName, Personnumber) VALUES ('Linn','STENBERG','20000003-3348');</v>
      </c>
    </row>
    <row r="37" spans="1:7" x14ac:dyDescent="0.25">
      <c r="A37" t="s">
        <v>6</v>
      </c>
      <c r="B37" t="s">
        <v>153</v>
      </c>
      <c r="C37" t="s">
        <v>154</v>
      </c>
      <c r="D37">
        <v>2004</v>
      </c>
      <c r="E37">
        <f>VLOOKUP(Tabell5[[#This Row],[Club]],Clubs[],2,FALSE)</f>
        <v>7</v>
      </c>
      <c r="F37" t="str">
        <f t="shared" ca="1" si="0"/>
        <v>20040026-7614</v>
      </c>
      <c r="G37" t="str">
        <f ca="1">"INSERT INTO Judokas (FirstName, LastName, Personnumber) VALUES ('"&amp;B37&amp;"','"&amp;C37&amp;"','"&amp;Tabell5[[#This Row],[Personnumber]]&amp;"');"</f>
        <v>INSERT INTO Judokas (FirstName, LastName, Personnumber) VALUES ('Axel','STEN','20040026-7614');</v>
      </c>
    </row>
    <row r="38" spans="1:7" x14ac:dyDescent="0.25">
      <c r="A38" t="s">
        <v>31</v>
      </c>
      <c r="B38" t="s">
        <v>426</v>
      </c>
      <c r="C38" t="s">
        <v>427</v>
      </c>
      <c r="D38">
        <v>2003</v>
      </c>
      <c r="E38">
        <f>VLOOKUP(Tabell5[[#This Row],[Club]],Clubs[],2,FALSE)</f>
        <v>32</v>
      </c>
      <c r="F38" t="str">
        <f t="shared" ca="1" si="0"/>
        <v>20030005-7273</v>
      </c>
      <c r="G38" t="str">
        <f ca="1">"INSERT INTO Judokas (FirstName, LastName, Personnumber) VALUES ('"&amp;B38&amp;"','"&amp;C38&amp;"','"&amp;Tabell5[[#This Row],[Personnumber]]&amp;"');"</f>
        <v>INSERT INTO Judokas (FirstName, LastName, Personnumber) VALUES ('Wilhelm','STEINBECK','20030005-7273');</v>
      </c>
    </row>
    <row r="39" spans="1:7" x14ac:dyDescent="0.25">
      <c r="A39" t="s">
        <v>8</v>
      </c>
      <c r="B39" t="s">
        <v>179</v>
      </c>
      <c r="C39" t="s">
        <v>180</v>
      </c>
      <c r="D39">
        <v>2005</v>
      </c>
      <c r="E39">
        <f>VLOOKUP(Tabell5[[#This Row],[Club]],Clubs[],2,FALSE)</f>
        <v>9</v>
      </c>
      <c r="F39" t="str">
        <f t="shared" ca="1" si="0"/>
        <v>20050020-2625</v>
      </c>
      <c r="G39" t="str">
        <f ca="1">"INSERT INTO Judokas (FirstName, LastName, Personnumber) VALUES ('"&amp;B39&amp;"','"&amp;C39&amp;"','"&amp;Tabell5[[#This Row],[Personnumber]]&amp;"');"</f>
        <v>INSERT INTO Judokas (FirstName, LastName, Personnumber) VALUES ('Oliver','STANGDELL','20050020-2625');</v>
      </c>
    </row>
    <row r="40" spans="1:7" x14ac:dyDescent="0.25">
      <c r="A40" t="s">
        <v>0</v>
      </c>
      <c r="B40" t="s">
        <v>104</v>
      </c>
      <c r="C40" t="s">
        <v>105</v>
      </c>
      <c r="D40">
        <v>2004</v>
      </c>
      <c r="E40">
        <f>VLOOKUP(Tabell5[[#This Row],[Club]],Clubs[],2,FALSE)</f>
        <v>1</v>
      </c>
      <c r="F40" t="str">
        <f t="shared" ca="1" si="0"/>
        <v>20040029-2889</v>
      </c>
      <c r="G40" t="str">
        <f ca="1">"INSERT INTO Judokas (FirstName, LastName, Personnumber) VALUES ('"&amp;B40&amp;"','"&amp;C40&amp;"','"&amp;Tabell5[[#This Row],[Personnumber]]&amp;"');"</f>
        <v>INSERT INTO Judokas (FirstName, LastName, Personnumber) VALUES ('Alvin','STALLGÅRD','20040029-2889');</v>
      </c>
    </row>
    <row r="41" spans="1:7" x14ac:dyDescent="0.25">
      <c r="A41" t="s">
        <v>7</v>
      </c>
      <c r="B41" t="s">
        <v>172</v>
      </c>
      <c r="C41" t="s">
        <v>173</v>
      </c>
      <c r="D41">
        <v>1999</v>
      </c>
      <c r="E41">
        <f>VLOOKUP(Tabell5[[#This Row],[Club]],Clubs[],2,FALSE)</f>
        <v>8</v>
      </c>
      <c r="F41" t="str">
        <f t="shared" ca="1" si="0"/>
        <v>19990004-9768</v>
      </c>
      <c r="G41" t="str">
        <f ca="1">"INSERT INTO Judokas (FirstName, LastName, Personnumber) VALUES ('"&amp;B41&amp;"','"&amp;C41&amp;"','"&amp;Tabell5[[#This Row],[Personnumber]]&amp;"');"</f>
        <v>INSERT INTO Judokas (FirstName, LastName, Personnumber) VALUES ('Fanny','SPÅNGBERG','19990004-9768');</v>
      </c>
    </row>
    <row r="42" spans="1:7" x14ac:dyDescent="0.25">
      <c r="A42" t="s">
        <v>30</v>
      </c>
      <c r="B42" t="s">
        <v>420</v>
      </c>
      <c r="C42" t="s">
        <v>421</v>
      </c>
      <c r="D42">
        <v>2002</v>
      </c>
      <c r="E42">
        <f>VLOOKUP(Tabell5[[#This Row],[Club]],Clubs[],2,FALSE)</f>
        <v>31</v>
      </c>
      <c r="F42" t="str">
        <f t="shared" ca="1" si="0"/>
        <v>20020001-6574</v>
      </c>
      <c r="G42" t="str">
        <f ca="1">"INSERT INTO Judokas (FirstName, LastName, Personnumber) VALUES ('"&amp;B42&amp;"','"&amp;C42&amp;"','"&amp;Tabell5[[#This Row],[Personnumber]]&amp;"');"</f>
        <v>INSERT INTO Judokas (FirstName, LastName, Personnumber) VALUES ('Andre','SOLOMI','20020001-6574');</v>
      </c>
    </row>
    <row r="43" spans="1:7" x14ac:dyDescent="0.25">
      <c r="A43" t="s">
        <v>38</v>
      </c>
      <c r="B43" t="s">
        <v>463</v>
      </c>
      <c r="C43" t="s">
        <v>464</v>
      </c>
      <c r="D43">
        <v>1988</v>
      </c>
      <c r="E43">
        <f>VLOOKUP(Tabell5[[#This Row],[Club]],Clubs[],2,FALSE)</f>
        <v>39</v>
      </c>
      <c r="F43" t="str">
        <f t="shared" ca="1" si="0"/>
        <v>19880004-8381</v>
      </c>
      <c r="G43" t="str">
        <f ca="1">"INSERT INTO Judokas (FirstName, LastName, Personnumber) VALUES ('"&amp;B43&amp;"','"&amp;C43&amp;"','"&amp;Tabell5[[#This Row],[Personnumber]]&amp;"');"</f>
        <v>INSERT INTO Judokas (FirstName, LastName, Personnumber) VALUES ('Vytautas','SKILINSKAS','19880004-8381');</v>
      </c>
    </row>
    <row r="44" spans="1:7" x14ac:dyDescent="0.25">
      <c r="A44" t="s">
        <v>8</v>
      </c>
      <c r="B44" t="s">
        <v>90</v>
      </c>
      <c r="C44" t="s">
        <v>178</v>
      </c>
      <c r="D44">
        <v>2001</v>
      </c>
      <c r="E44">
        <f>VLOOKUP(Tabell5[[#This Row],[Club]],Clubs[],2,FALSE)</f>
        <v>9</v>
      </c>
      <c r="F44" t="str">
        <f t="shared" ca="1" si="0"/>
        <v>20010028-2597</v>
      </c>
      <c r="G44" t="str">
        <f ca="1">"INSERT INTO Judokas (FirstName, LastName, Personnumber) VALUES ('"&amp;B44&amp;"','"&amp;C44&amp;"','"&amp;Tabell5[[#This Row],[Personnumber]]&amp;"');"</f>
        <v>INSERT INTO Judokas (FirstName, LastName, Personnumber) VALUES ('Emil','SJÖSTEDT','20010028-2597');</v>
      </c>
    </row>
    <row r="45" spans="1:7" x14ac:dyDescent="0.25">
      <c r="A45" t="s">
        <v>18</v>
      </c>
      <c r="B45" t="s">
        <v>274</v>
      </c>
      <c r="C45" t="s">
        <v>275</v>
      </c>
      <c r="D45">
        <v>2001</v>
      </c>
      <c r="E45">
        <f>VLOOKUP(Tabell5[[#This Row],[Club]],Clubs[],2,FALSE)</f>
        <v>19</v>
      </c>
      <c r="F45" t="str">
        <f t="shared" ca="1" si="0"/>
        <v>20010006-8898</v>
      </c>
      <c r="G45" t="str">
        <f ca="1">"INSERT INTO Judokas (FirstName, LastName, Personnumber) VALUES ('"&amp;B45&amp;"','"&amp;C45&amp;"','"&amp;Tabell5[[#This Row],[Personnumber]]&amp;"');"</f>
        <v>INSERT INTO Judokas (FirstName, LastName, Personnumber) VALUES ('Jonathan','SJÖGREN','20010006-8898');</v>
      </c>
    </row>
    <row r="46" spans="1:7" x14ac:dyDescent="0.25">
      <c r="A46" t="s">
        <v>18</v>
      </c>
      <c r="B46" t="s">
        <v>276</v>
      </c>
      <c r="C46" t="s">
        <v>275</v>
      </c>
      <c r="D46">
        <v>2002</v>
      </c>
      <c r="E46">
        <f>VLOOKUP(Tabell5[[#This Row],[Club]],Clubs[],2,FALSE)</f>
        <v>19</v>
      </c>
      <c r="F46" t="str">
        <f t="shared" ca="1" si="0"/>
        <v>20020023-9289</v>
      </c>
      <c r="G46" t="str">
        <f ca="1">"INSERT INTO Judokas (FirstName, LastName, Personnumber) VALUES ('"&amp;B46&amp;"','"&amp;C46&amp;"','"&amp;Tabell5[[#This Row],[Personnumber]]&amp;"');"</f>
        <v>INSERT INTO Judokas (FirstName, LastName, Personnumber) VALUES ('Nicholas','SJÖGREN','20020023-9289');</v>
      </c>
    </row>
    <row r="47" spans="1:7" x14ac:dyDescent="0.25">
      <c r="A47" t="s">
        <v>12</v>
      </c>
      <c r="B47" t="s">
        <v>98</v>
      </c>
      <c r="C47" t="s">
        <v>222</v>
      </c>
      <c r="D47">
        <v>1999</v>
      </c>
      <c r="E47">
        <f>VLOOKUP(Tabell5[[#This Row],[Club]],Clubs[],2,FALSE)</f>
        <v>13</v>
      </c>
      <c r="F47" t="str">
        <f t="shared" ca="1" si="0"/>
        <v>19990023-1285</v>
      </c>
      <c r="G47" t="str">
        <f ca="1">"INSERT INTO Judokas (FirstName, LastName, Personnumber) VALUES ('"&amp;B47&amp;"','"&amp;C47&amp;"','"&amp;Tabell5[[#This Row],[Personnumber]]&amp;"');"</f>
        <v>INSERT INTO Judokas (FirstName, LastName, Personnumber) VALUES ('Alexander','SIKSTRÖM','19990023-1285');</v>
      </c>
    </row>
    <row r="48" spans="1:7" x14ac:dyDescent="0.25">
      <c r="A48" t="s">
        <v>7</v>
      </c>
      <c r="B48" t="s">
        <v>170</v>
      </c>
      <c r="C48" t="s">
        <v>171</v>
      </c>
      <c r="D48">
        <v>1994</v>
      </c>
      <c r="E48">
        <f>VLOOKUP(Tabell5[[#This Row],[Club]],Clubs[],2,FALSE)</f>
        <v>8</v>
      </c>
      <c r="F48" t="str">
        <f t="shared" ca="1" si="0"/>
        <v>19940010-8467</v>
      </c>
      <c r="G48" t="str">
        <f ca="1">"INSERT INTO Judokas (FirstName, LastName, Personnumber) VALUES ('"&amp;B48&amp;"','"&amp;C48&amp;"','"&amp;Tabell5[[#This Row],[Personnumber]]&amp;"');"</f>
        <v>INSERT INTO Judokas (FirstName, LastName, Personnumber) VALUES ('Sahand','SHOKOHI','19940010-8467');</v>
      </c>
    </row>
    <row r="49" spans="1:7" x14ac:dyDescent="0.25">
      <c r="A49" t="s">
        <v>29</v>
      </c>
      <c r="B49" t="s">
        <v>394</v>
      </c>
      <c r="C49" t="s">
        <v>395</v>
      </c>
      <c r="D49">
        <v>2002</v>
      </c>
      <c r="E49">
        <f>VLOOKUP(Tabell5[[#This Row],[Club]],Clubs[],2,FALSE)</f>
        <v>30</v>
      </c>
      <c r="F49" t="str">
        <f t="shared" ca="1" si="0"/>
        <v>20020030-8036</v>
      </c>
      <c r="G49" t="str">
        <f ca="1">"INSERT INTO Judokas (FirstName, LastName, Personnumber) VALUES ('"&amp;B49&amp;"','"&amp;C49&amp;"','"&amp;Tabell5[[#This Row],[Personnumber]]&amp;"');"</f>
        <v>INSERT INTO Judokas (FirstName, LastName, Personnumber) VALUES ('Jonay','SANTANA','20020030-8036');</v>
      </c>
    </row>
    <row r="50" spans="1:7" x14ac:dyDescent="0.25">
      <c r="A50" t="s">
        <v>14</v>
      </c>
      <c r="B50" t="s">
        <v>128</v>
      </c>
      <c r="C50" t="s">
        <v>252</v>
      </c>
      <c r="D50">
        <v>2002</v>
      </c>
      <c r="E50">
        <f>VLOOKUP(Tabell5[[#This Row],[Club]],Clubs[],2,FALSE)</f>
        <v>15</v>
      </c>
      <c r="F50" t="str">
        <f t="shared" ca="1" si="0"/>
        <v>20020004-3751</v>
      </c>
      <c r="G50" t="str">
        <f ca="1">"INSERT INTO Judokas (FirstName, LastName, Personnumber) VALUES ('"&amp;B50&amp;"','"&amp;C50&amp;"','"&amp;Tabell5[[#This Row],[Personnumber]]&amp;"');"</f>
        <v>INSERT INTO Judokas (FirstName, LastName, Personnumber) VALUES ('Rebecca','SANDBERG','20020004-3751');</v>
      </c>
    </row>
    <row r="51" spans="1:7" x14ac:dyDescent="0.25">
      <c r="A51" t="s">
        <v>14</v>
      </c>
      <c r="B51" t="s">
        <v>249</v>
      </c>
      <c r="C51" t="s">
        <v>250</v>
      </c>
      <c r="D51">
        <v>1997</v>
      </c>
      <c r="E51">
        <f>VLOOKUP(Tabell5[[#This Row],[Club]],Clubs[],2,FALSE)</f>
        <v>15</v>
      </c>
      <c r="F51" t="str">
        <f t="shared" ca="1" si="0"/>
        <v>19970023-1219</v>
      </c>
      <c r="G51" t="str">
        <f ca="1">"INSERT INTO Judokas (FirstName, LastName, Personnumber) VALUES ('"&amp;B51&amp;"','"&amp;C51&amp;"','"&amp;Tabell5[[#This Row],[Personnumber]]&amp;"');"</f>
        <v>INSERT INTO Judokas (FirstName, LastName, Personnumber) VALUES ('Eric','RÖSSEL','19970023-1219');</v>
      </c>
    </row>
    <row r="52" spans="1:7" x14ac:dyDescent="0.25">
      <c r="A52" t="s">
        <v>14</v>
      </c>
      <c r="B52" t="s">
        <v>251</v>
      </c>
      <c r="C52" t="s">
        <v>250</v>
      </c>
      <c r="D52">
        <v>2003</v>
      </c>
      <c r="E52">
        <f>VLOOKUP(Tabell5[[#This Row],[Club]],Clubs[],2,FALSE)</f>
        <v>15</v>
      </c>
      <c r="F52" t="str">
        <f t="shared" ca="1" si="0"/>
        <v>20030026-6709</v>
      </c>
      <c r="G52" t="str">
        <f ca="1">"INSERT INTO Judokas (FirstName, LastName, Personnumber) VALUES ('"&amp;B52&amp;"','"&amp;C52&amp;"','"&amp;Tabell5[[#This Row],[Personnumber]]&amp;"');"</f>
        <v>INSERT INTO Judokas (FirstName, LastName, Personnumber) VALUES ('Wilma','RÖSSEL','20030026-6709');</v>
      </c>
    </row>
    <row r="53" spans="1:7" x14ac:dyDescent="0.25">
      <c r="A53" t="s">
        <v>16</v>
      </c>
      <c r="B53" t="s">
        <v>261</v>
      </c>
      <c r="C53" t="s">
        <v>262</v>
      </c>
      <c r="D53">
        <v>2005</v>
      </c>
      <c r="E53">
        <f>VLOOKUP(Tabell5[[#This Row],[Club]],Clubs[],2,FALSE)</f>
        <v>17</v>
      </c>
      <c r="F53" t="str">
        <f t="shared" ca="1" si="0"/>
        <v>20050023-7455</v>
      </c>
      <c r="G53" t="str">
        <f ca="1">"INSERT INTO Judokas (FirstName, LastName, Personnumber) VALUES ('"&amp;B53&amp;"','"&amp;C53&amp;"','"&amp;Tabell5[[#This Row],[Personnumber]]&amp;"');"</f>
        <v>INSERT INTO Judokas (FirstName, LastName, Personnumber) VALUES ('Nikolaj','RUPI','20050023-7455');</v>
      </c>
    </row>
    <row r="54" spans="1:7" x14ac:dyDescent="0.25">
      <c r="A54" t="s">
        <v>20</v>
      </c>
      <c r="B54" t="s">
        <v>299</v>
      </c>
      <c r="C54" t="s">
        <v>300</v>
      </c>
      <c r="D54">
        <v>2003</v>
      </c>
      <c r="E54">
        <f>VLOOKUP(Tabell5[[#This Row],[Club]],Clubs[],2,FALSE)</f>
        <v>21</v>
      </c>
      <c r="F54" t="str">
        <f t="shared" ca="1" si="0"/>
        <v>20030031-7082</v>
      </c>
      <c r="G54" t="str">
        <f ca="1">"INSERT INTO Judokas (FirstName, LastName, Personnumber) VALUES ('"&amp;B54&amp;"','"&amp;C54&amp;"','"&amp;Tabell5[[#This Row],[Personnumber]]&amp;"');"</f>
        <v>INSERT INTO Judokas (FirstName, LastName, Personnumber) VALUES ('Lukas','ROSWALL','20030031-7082');</v>
      </c>
    </row>
    <row r="55" spans="1:7" x14ac:dyDescent="0.25">
      <c r="A55" t="s">
        <v>30</v>
      </c>
      <c r="B55" t="s">
        <v>418</v>
      </c>
      <c r="C55" t="s">
        <v>419</v>
      </c>
      <c r="D55">
        <v>2000</v>
      </c>
      <c r="E55">
        <f>VLOOKUP(Tabell5[[#This Row],[Club]],Clubs[],2,FALSE)</f>
        <v>31</v>
      </c>
      <c r="F55" t="str">
        <f t="shared" ca="1" si="0"/>
        <v>20000028-7713</v>
      </c>
      <c r="G55" t="str">
        <f ca="1">"INSERT INTO Judokas (FirstName, LastName, Personnumber) VALUES ('"&amp;B55&amp;"','"&amp;C55&amp;"','"&amp;Tabell5[[#This Row],[Personnumber]]&amp;"');"</f>
        <v>INSERT INTO Judokas (FirstName, LastName, Personnumber) VALUES ('Mitchell','ROMERO','20000028-7713');</v>
      </c>
    </row>
    <row r="56" spans="1:7" x14ac:dyDescent="0.25">
      <c r="A56" t="s">
        <v>19</v>
      </c>
      <c r="B56" t="s">
        <v>86</v>
      </c>
      <c r="C56" t="s">
        <v>292</v>
      </c>
      <c r="D56">
        <v>2002</v>
      </c>
      <c r="E56">
        <f>VLOOKUP(Tabell5[[#This Row],[Club]],Clubs[],2,FALSE)</f>
        <v>20</v>
      </c>
      <c r="F56" t="str">
        <f t="shared" ca="1" si="0"/>
        <v>20020031-7621</v>
      </c>
      <c r="G56" t="str">
        <f ca="1">"INSERT INTO Judokas (FirstName, LastName, Personnumber) VALUES ('"&amp;B56&amp;"','"&amp;C56&amp;"','"&amp;Tabell5[[#This Row],[Personnumber]]&amp;"');"</f>
        <v>INSERT INTO Judokas (FirstName, LastName, Personnumber) VALUES ('William','RODELL','20020031-7621');</v>
      </c>
    </row>
    <row r="57" spans="1:7" x14ac:dyDescent="0.25">
      <c r="A57" t="s">
        <v>7</v>
      </c>
      <c r="B57" t="s">
        <v>86</v>
      </c>
      <c r="C57" t="s">
        <v>169</v>
      </c>
      <c r="D57">
        <v>1999</v>
      </c>
      <c r="E57">
        <f>VLOOKUP(Tabell5[[#This Row],[Club]],Clubs[],2,FALSE)</f>
        <v>8</v>
      </c>
      <c r="F57" t="str">
        <f t="shared" ca="1" si="0"/>
        <v>19990013-7910</v>
      </c>
      <c r="G57" t="str">
        <f ca="1">"INSERT INTO Judokas (FirstName, LastName, Personnumber) VALUES ('"&amp;B57&amp;"','"&amp;C57&amp;"','"&amp;Tabell5[[#This Row],[Personnumber]]&amp;"');"</f>
        <v>INSERT INTO Judokas (FirstName, LastName, Personnumber) VALUES ('William','RITTFELDT','19990013-7910');</v>
      </c>
    </row>
    <row r="58" spans="1:7" x14ac:dyDescent="0.25">
      <c r="A58" t="s">
        <v>19</v>
      </c>
      <c r="B58" t="s">
        <v>220</v>
      </c>
      <c r="C58" t="s">
        <v>291</v>
      </c>
      <c r="D58">
        <v>1996</v>
      </c>
      <c r="E58">
        <f>VLOOKUP(Tabell5[[#This Row],[Club]],Clubs[],2,FALSE)</f>
        <v>20</v>
      </c>
      <c r="F58" t="str">
        <f t="shared" ca="1" si="0"/>
        <v>19960005-4379</v>
      </c>
      <c r="G58" t="str">
        <f ca="1">"INSERT INTO Judokas (FirstName, LastName, Personnumber) VALUES ('"&amp;B58&amp;"','"&amp;C58&amp;"','"&amp;Tabell5[[#This Row],[Personnumber]]&amp;"');"</f>
        <v>INSERT INTO Judokas (FirstName, LastName, Personnumber) VALUES ('Edvin','RINDE','19960005-4379');</v>
      </c>
    </row>
    <row r="59" spans="1:7" x14ac:dyDescent="0.25">
      <c r="A59" t="s">
        <v>39</v>
      </c>
      <c r="B59" t="s">
        <v>471</v>
      </c>
      <c r="C59" t="s">
        <v>472</v>
      </c>
      <c r="D59">
        <v>2000</v>
      </c>
      <c r="E59">
        <f>VLOOKUP(Tabell5[[#This Row],[Club]],Clubs[],2,FALSE)</f>
        <v>40</v>
      </c>
      <c r="F59" t="str">
        <f t="shared" ca="1" si="0"/>
        <v>20000025-6476</v>
      </c>
      <c r="G59" t="str">
        <f ca="1">"INSERT INTO Judokas (FirstName, LastName, Personnumber) VALUES ('"&amp;B59&amp;"','"&amp;C59&amp;"','"&amp;Tabell5[[#This Row],[Personnumber]]&amp;"');"</f>
        <v>INSERT INTO Judokas (FirstName, LastName, Personnumber) VALUES ('Nikita','RIETZ','20000025-6476');</v>
      </c>
    </row>
    <row r="60" spans="1:7" x14ac:dyDescent="0.25">
      <c r="A60" t="s">
        <v>22</v>
      </c>
      <c r="B60" t="s">
        <v>301</v>
      </c>
      <c r="C60" t="s">
        <v>310</v>
      </c>
      <c r="D60">
        <v>2002</v>
      </c>
      <c r="E60">
        <f>VLOOKUP(Tabell5[[#This Row],[Club]],Clubs[],2,FALSE)</f>
        <v>23</v>
      </c>
      <c r="F60" t="str">
        <f t="shared" ca="1" si="0"/>
        <v>20020029-6299</v>
      </c>
      <c r="G60" t="str">
        <f ca="1">"INSERT INTO Judokas (FirstName, LastName, Personnumber) VALUES ('"&amp;B60&amp;"','"&amp;C60&amp;"','"&amp;Tabell5[[#This Row],[Personnumber]]&amp;"');"</f>
        <v>INSERT INTO Judokas (FirstName, LastName, Personnumber) VALUES ('Kevin','RIDELL','20020029-6299');</v>
      </c>
    </row>
    <row r="61" spans="1:7" x14ac:dyDescent="0.25">
      <c r="A61" t="s">
        <v>37</v>
      </c>
      <c r="B61" t="s">
        <v>155</v>
      </c>
      <c r="C61" t="s">
        <v>445</v>
      </c>
      <c r="D61">
        <v>1997</v>
      </c>
      <c r="E61">
        <f>VLOOKUP(Tabell5[[#This Row],[Club]],Clubs[],2,FALSE)</f>
        <v>38</v>
      </c>
      <c r="F61" t="str">
        <f t="shared" ca="1" si="0"/>
        <v>19970006-2939</v>
      </c>
      <c r="G61" t="str">
        <f ca="1">"INSERT INTO Judokas (FirstName, LastName, Personnumber) VALUES ('"&amp;B61&amp;"','"&amp;C61&amp;"','"&amp;Tabell5[[#This Row],[Personnumber]]&amp;"');"</f>
        <v>INSERT INTO Judokas (FirstName, LastName, Personnumber) VALUES ('Adam','RENKIELSKI','19970006-2939');</v>
      </c>
    </row>
    <row r="62" spans="1:7" x14ac:dyDescent="0.25">
      <c r="A62" t="s">
        <v>24</v>
      </c>
      <c r="B62" t="s">
        <v>326</v>
      </c>
      <c r="C62" t="s">
        <v>327</v>
      </c>
      <c r="D62">
        <v>1999</v>
      </c>
      <c r="E62">
        <f>VLOOKUP(Tabell5[[#This Row],[Club]],Clubs[],2,FALSE)</f>
        <v>25</v>
      </c>
      <c r="F62" t="str">
        <f t="shared" ca="1" si="0"/>
        <v>19990028-2480</v>
      </c>
      <c r="G62" t="str">
        <f ca="1">"INSERT INTO Judokas (FirstName, LastName, Personnumber) VALUES ('"&amp;B62&amp;"','"&amp;C62&amp;"','"&amp;Tabell5[[#This Row],[Personnumber]]&amp;"');"</f>
        <v>INSERT INTO Judokas (FirstName, LastName, Personnumber) VALUES ('Shawn','REDDY','19990028-2480');</v>
      </c>
    </row>
    <row r="63" spans="1:7" x14ac:dyDescent="0.25">
      <c r="A63" t="s">
        <v>14</v>
      </c>
      <c r="B63" t="s">
        <v>247</v>
      </c>
      <c r="C63" t="s">
        <v>248</v>
      </c>
      <c r="D63">
        <v>2002</v>
      </c>
      <c r="E63">
        <f>VLOOKUP(Tabell5[[#This Row],[Club]],Clubs[],2,FALSE)</f>
        <v>15</v>
      </c>
      <c r="F63" t="str">
        <f t="shared" ca="1" si="0"/>
        <v>20020013-6519</v>
      </c>
      <c r="G63" t="str">
        <f ca="1">"INSERT INTO Judokas (FirstName, LastName, Personnumber) VALUES ('"&amp;B63&amp;"','"&amp;C63&amp;"','"&amp;Tabell5[[#This Row],[Personnumber]]&amp;"');"</f>
        <v>INSERT INTO Judokas (FirstName, LastName, Personnumber) VALUES ('Leo','RAND','20020013-6519');</v>
      </c>
    </row>
    <row r="64" spans="1:7" x14ac:dyDescent="0.25">
      <c r="A64" t="s">
        <v>38</v>
      </c>
      <c r="B64" t="s">
        <v>232</v>
      </c>
      <c r="C64" t="s">
        <v>462</v>
      </c>
      <c r="D64">
        <v>2000</v>
      </c>
      <c r="E64">
        <f>VLOOKUP(Tabell5[[#This Row],[Club]],Clubs[],2,FALSE)</f>
        <v>39</v>
      </c>
      <c r="F64" t="str">
        <f t="shared" ca="1" si="0"/>
        <v>20000022-6802</v>
      </c>
      <c r="G64" t="str">
        <f ca="1">"INSERT INTO Judokas (FirstName, LastName, Personnumber) VALUES ('"&amp;B64&amp;"','"&amp;C64&amp;"','"&amp;Tabell5[[#This Row],[Personnumber]]&amp;"');"</f>
        <v>INSERT INTO Judokas (FirstName, LastName, Personnumber) VALUES ('Felicia','PÅLSSON','20000022-6802');</v>
      </c>
    </row>
    <row r="65" spans="1:7" x14ac:dyDescent="0.25">
      <c r="A65" t="s">
        <v>17</v>
      </c>
      <c r="B65" t="s">
        <v>265</v>
      </c>
      <c r="C65" t="s">
        <v>266</v>
      </c>
      <c r="D65">
        <v>1999</v>
      </c>
      <c r="E65">
        <f>VLOOKUP(Tabell5[[#This Row],[Club]],Clubs[],2,FALSE)</f>
        <v>18</v>
      </c>
      <c r="F65" t="str">
        <f t="shared" ca="1" si="0"/>
        <v>19990024-8539</v>
      </c>
      <c r="G65" t="str">
        <f ca="1">"INSERT INTO Judokas (FirstName, LastName, Personnumber) VALUES ('"&amp;B65&amp;"','"&amp;C65&amp;"','"&amp;Tabell5[[#This Row],[Personnumber]]&amp;"');"</f>
        <v>INSERT INTO Judokas (FirstName, LastName, Personnumber) VALUES ('Mathilde','PILEMANN','19990024-8539');</v>
      </c>
    </row>
    <row r="66" spans="1:7" x14ac:dyDescent="0.25">
      <c r="A66" t="s">
        <v>2</v>
      </c>
      <c r="B66" t="s">
        <v>119</v>
      </c>
      <c r="C66" t="s">
        <v>120</v>
      </c>
      <c r="D66">
        <v>2002</v>
      </c>
      <c r="E66">
        <f>VLOOKUP(Tabell5[[#This Row],[Club]],Clubs[],2,FALSE)</f>
        <v>3</v>
      </c>
      <c r="F66" t="str">
        <f t="shared" ref="F66:F129" ca="1" si="1">TEXT(RANDBETWEEN(DATE(D66,1,1),DATE(D66,12,31)),"ååååmmdd") &amp; "-" &amp; RANDBETWEEN(1000,9999)</f>
        <v>20020017-8492</v>
      </c>
      <c r="G66" t="str">
        <f ca="1">"INSERT INTO Judokas (FirstName, LastName, Personnumber) VALUES ('"&amp;B66&amp;"','"&amp;C66&amp;"','"&amp;Tabell5[[#This Row],[Personnumber]]&amp;"');"</f>
        <v>INSERT INTO Judokas (FirstName, LastName, Personnumber) VALUES ('Albin','PERSSON','20020017-8492');</v>
      </c>
    </row>
    <row r="67" spans="1:7" x14ac:dyDescent="0.25">
      <c r="A67" t="s">
        <v>2</v>
      </c>
      <c r="B67" t="s">
        <v>121</v>
      </c>
      <c r="C67" t="s">
        <v>120</v>
      </c>
      <c r="D67">
        <v>2004</v>
      </c>
      <c r="E67">
        <f>VLOOKUP(Tabell5[[#This Row],[Club]],Clubs[],2,FALSE)</f>
        <v>3</v>
      </c>
      <c r="F67" t="str">
        <f t="shared" ca="1" si="1"/>
        <v>20040002-5497</v>
      </c>
      <c r="G67" t="str">
        <f ca="1">"INSERT INTO Judokas (FirstName, LastName, Personnumber) VALUES ('"&amp;B67&amp;"','"&amp;C67&amp;"','"&amp;Tabell5[[#This Row],[Personnumber]]&amp;"');"</f>
        <v>INSERT INTO Judokas (FirstName, LastName, Personnumber) VALUES ('Malte','PERSSON','20040002-5497');</v>
      </c>
    </row>
    <row r="68" spans="1:7" x14ac:dyDescent="0.25">
      <c r="A68" t="s">
        <v>25</v>
      </c>
      <c r="B68" t="s">
        <v>330</v>
      </c>
      <c r="C68" t="s">
        <v>331</v>
      </c>
      <c r="D68">
        <v>2002</v>
      </c>
      <c r="E68">
        <f>VLOOKUP(Tabell5[[#This Row],[Club]],Clubs[],2,FALSE)</f>
        <v>26</v>
      </c>
      <c r="F68" t="str">
        <f t="shared" ca="1" si="1"/>
        <v>20020008-3690</v>
      </c>
      <c r="G68" t="str">
        <f ca="1">"INSERT INTO Judokas (FirstName, LastName, Personnumber) VALUES ('"&amp;B68&amp;"','"&amp;C68&amp;"','"&amp;Tabell5[[#This Row],[Personnumber]]&amp;"');"</f>
        <v>INSERT INTO Judokas (FirstName, LastName, Personnumber) VALUES ('Heydar','PASHAEV','20020008-3690');</v>
      </c>
    </row>
    <row r="69" spans="1:7" x14ac:dyDescent="0.25">
      <c r="A69" t="s">
        <v>25</v>
      </c>
      <c r="B69" t="s">
        <v>332</v>
      </c>
      <c r="C69" t="s">
        <v>331</v>
      </c>
      <c r="D69">
        <v>2001</v>
      </c>
      <c r="E69">
        <f>VLOOKUP(Tabell5[[#This Row],[Club]],Clubs[],2,FALSE)</f>
        <v>26</v>
      </c>
      <c r="F69" t="str">
        <f t="shared" ca="1" si="1"/>
        <v>20010004-9039</v>
      </c>
      <c r="G69" t="str">
        <f ca="1">"INSERT INTO Judokas (FirstName, LastName, Personnumber) VALUES ('"&amp;B69&amp;"','"&amp;C69&amp;"','"&amp;Tabell5[[#This Row],[Personnumber]]&amp;"');"</f>
        <v>INSERT INTO Judokas (FirstName, LastName, Personnumber) VALUES ('Pasha','PASHAEV','20010004-9039');</v>
      </c>
    </row>
    <row r="70" spans="1:7" x14ac:dyDescent="0.25">
      <c r="A70" t="s">
        <v>29</v>
      </c>
      <c r="B70" t="s">
        <v>108</v>
      </c>
      <c r="C70" t="s">
        <v>393</v>
      </c>
      <c r="D70">
        <v>2004</v>
      </c>
      <c r="E70">
        <f>VLOOKUP(Tabell5[[#This Row],[Club]],Clubs[],2,FALSE)</f>
        <v>30</v>
      </c>
      <c r="F70" t="str">
        <f t="shared" ca="1" si="1"/>
        <v>20040005-8043</v>
      </c>
      <c r="G70" t="str">
        <f ca="1">"INSERT INTO Judokas (FirstName, LastName, Personnumber) VALUES ('"&amp;B70&amp;"','"&amp;C70&amp;"','"&amp;Tabell5[[#This Row],[Personnumber]]&amp;"');"</f>
        <v>INSERT INTO Judokas (FirstName, LastName, Personnumber) VALUES ('Jacob','PALMQVIST','20040005-8043');</v>
      </c>
    </row>
    <row r="71" spans="1:7" x14ac:dyDescent="0.25">
      <c r="A71" t="s">
        <v>24</v>
      </c>
      <c r="B71" t="s">
        <v>153</v>
      </c>
      <c r="C71" t="s">
        <v>325</v>
      </c>
      <c r="D71">
        <v>2001</v>
      </c>
      <c r="E71">
        <f>VLOOKUP(Tabell5[[#This Row],[Club]],Clubs[],2,FALSE)</f>
        <v>25</v>
      </c>
      <c r="F71" t="str">
        <f t="shared" ca="1" si="1"/>
        <v>20010005-2963</v>
      </c>
      <c r="G71" t="str">
        <f ca="1">"INSERT INTO Judokas (FirstName, LastName, Personnumber) VALUES ('"&amp;B71&amp;"','"&amp;C71&amp;"','"&amp;Tabell5[[#This Row],[Personnumber]]&amp;"');"</f>
        <v>INSERT INTO Judokas (FirstName, LastName, Personnumber) VALUES ('Axel','OSCARSSON','20010005-2963');</v>
      </c>
    </row>
    <row r="72" spans="1:7" x14ac:dyDescent="0.25">
      <c r="A72" t="s">
        <v>10</v>
      </c>
      <c r="B72" t="s">
        <v>195</v>
      </c>
      <c r="C72" t="s">
        <v>196</v>
      </c>
      <c r="D72">
        <v>1997</v>
      </c>
      <c r="E72">
        <f>VLOOKUP(Tabell5[[#This Row],[Club]],Clubs[],2,FALSE)</f>
        <v>11</v>
      </c>
      <c r="F72" t="str">
        <f t="shared" ca="1" si="1"/>
        <v>19970031-8576</v>
      </c>
      <c r="G72" t="str">
        <f ca="1">"INSERT INTO Judokas (FirstName, LastName, Personnumber) VALUES ('"&amp;B72&amp;"','"&amp;C72&amp;"','"&amp;Tabell5[[#This Row],[Personnumber]]&amp;"');"</f>
        <v>INSERT INTO Judokas (FirstName, LastName, Personnumber) VALUES ('Samuel','ÒMARSSON','19970031-8576');</v>
      </c>
    </row>
    <row r="73" spans="1:7" x14ac:dyDescent="0.25">
      <c r="A73" t="s">
        <v>26</v>
      </c>
      <c r="B73" t="s">
        <v>217</v>
      </c>
      <c r="C73" t="s">
        <v>336</v>
      </c>
      <c r="D73">
        <v>1997</v>
      </c>
      <c r="E73">
        <f>VLOOKUP(Tabell5[[#This Row],[Club]],Clubs[],2,FALSE)</f>
        <v>27</v>
      </c>
      <c r="F73" t="str">
        <f t="shared" ca="1" si="1"/>
        <v>19970013-6211</v>
      </c>
      <c r="G73" t="str">
        <f ca="1">"INSERT INTO Judokas (FirstName, LastName, Personnumber) VALUES ('"&amp;B73&amp;"','"&amp;C73&amp;"','"&amp;Tabell5[[#This Row],[Personnumber]]&amp;"');"</f>
        <v>INSERT INTO Judokas (FirstName, LastName, Personnumber) VALUES ('Marcus','OLSSON','19970013-6211');</v>
      </c>
    </row>
    <row r="74" spans="1:7" x14ac:dyDescent="0.25">
      <c r="A74" t="s">
        <v>29</v>
      </c>
      <c r="B74" t="s">
        <v>187</v>
      </c>
      <c r="C74" t="s">
        <v>391</v>
      </c>
      <c r="D74">
        <v>2003</v>
      </c>
      <c r="E74">
        <f>VLOOKUP(Tabell5[[#This Row],[Club]],Clubs[],2,FALSE)</f>
        <v>30</v>
      </c>
      <c r="F74" t="str">
        <f t="shared" ca="1" si="1"/>
        <v>20030013-5608</v>
      </c>
      <c r="G74" t="str">
        <f ca="1">"INSERT INTO Judokas (FirstName, LastName, Personnumber) VALUES ('"&amp;B74&amp;"','"&amp;C74&amp;"','"&amp;Tabell5[[#This Row],[Personnumber]]&amp;"');"</f>
        <v>INSERT INTO Judokas (FirstName, LastName, Personnumber) VALUES ('Elias','OLOFSSON','20030013-5608');</v>
      </c>
    </row>
    <row r="75" spans="1:7" x14ac:dyDescent="0.25">
      <c r="A75" t="s">
        <v>29</v>
      </c>
      <c r="B75" t="s">
        <v>392</v>
      </c>
      <c r="C75" t="s">
        <v>391</v>
      </c>
      <c r="D75">
        <v>2001</v>
      </c>
      <c r="E75">
        <f>VLOOKUP(Tabell5[[#This Row],[Club]],Clubs[],2,FALSE)</f>
        <v>30</v>
      </c>
      <c r="F75" t="str">
        <f t="shared" ca="1" si="1"/>
        <v>20010012-2269</v>
      </c>
      <c r="G75" t="str">
        <f ca="1">"INSERT INTO Judokas (FirstName, LastName, Personnumber) VALUES ('"&amp;B75&amp;"','"&amp;C75&amp;"','"&amp;Tabell5[[#This Row],[Personnumber]]&amp;"');"</f>
        <v>INSERT INTO Judokas (FirstName, LastName, Personnumber) VALUES ('Sebastian','OLOFSSON','20010012-2269');</v>
      </c>
    </row>
    <row r="76" spans="1:7" x14ac:dyDescent="0.25">
      <c r="A76" t="s">
        <v>24</v>
      </c>
      <c r="B76" t="s">
        <v>98</v>
      </c>
      <c r="C76" t="s">
        <v>324</v>
      </c>
      <c r="D76">
        <v>2002</v>
      </c>
      <c r="E76">
        <f>VLOOKUP(Tabell5[[#This Row],[Club]],Clubs[],2,FALSE)</f>
        <v>25</v>
      </c>
      <c r="F76" t="str">
        <f t="shared" ca="1" si="1"/>
        <v>20020001-2703</v>
      </c>
      <c r="G76" t="str">
        <f ca="1">"INSERT INTO Judokas (FirstName, LastName, Personnumber) VALUES ('"&amp;B76&amp;"','"&amp;C76&amp;"','"&amp;Tabell5[[#This Row],[Personnumber]]&amp;"');"</f>
        <v>INSERT INTO Judokas (FirstName, LastName, Personnumber) VALUES ('Alexander','NYMAN','20020001-2703');</v>
      </c>
    </row>
    <row r="77" spans="1:7" x14ac:dyDescent="0.25">
      <c r="A77" t="s">
        <v>7</v>
      </c>
      <c r="B77" t="s">
        <v>167</v>
      </c>
      <c r="C77" t="s">
        <v>168</v>
      </c>
      <c r="D77">
        <v>1999</v>
      </c>
      <c r="E77">
        <f>VLOOKUP(Tabell5[[#This Row],[Club]],Clubs[],2,FALSE)</f>
        <v>8</v>
      </c>
      <c r="F77" t="str">
        <f t="shared" ca="1" si="1"/>
        <v>19990017-3030</v>
      </c>
      <c r="G77" t="str">
        <f ca="1">"INSERT INTO Judokas (FirstName, LastName, Personnumber) VALUES ('"&amp;B77&amp;"','"&amp;C77&amp;"','"&amp;Tabell5[[#This Row],[Personnumber]]&amp;"');"</f>
        <v>INSERT INTO Judokas (FirstName, LastName, Personnumber) VALUES ('Tim','NYLANDER','19990017-3030');</v>
      </c>
    </row>
    <row r="78" spans="1:7" x14ac:dyDescent="0.25">
      <c r="A78" t="s">
        <v>11</v>
      </c>
      <c r="B78" t="s">
        <v>208</v>
      </c>
      <c r="C78" t="s">
        <v>209</v>
      </c>
      <c r="D78">
        <v>2003</v>
      </c>
      <c r="E78">
        <f>VLOOKUP(Tabell5[[#This Row],[Club]],Clubs[],2,FALSE)</f>
        <v>12</v>
      </c>
      <c r="F78" t="str">
        <f t="shared" ca="1" si="1"/>
        <v>20030011-2483</v>
      </c>
      <c r="G78" t="str">
        <f ca="1">"INSERT INTO Judokas (FirstName, LastName, Personnumber) VALUES ('"&amp;B78&amp;"','"&amp;C78&amp;"','"&amp;Tabell5[[#This Row],[Personnumber]]&amp;"');"</f>
        <v>INSERT INTO Judokas (FirstName, LastName, Personnumber) VALUES ('Nora','NYBY','20030011-2483');</v>
      </c>
    </row>
    <row r="79" spans="1:7" x14ac:dyDescent="0.25">
      <c r="A79" t="s">
        <v>22</v>
      </c>
      <c r="B79" t="s">
        <v>90</v>
      </c>
      <c r="C79" t="s">
        <v>309</v>
      </c>
      <c r="D79">
        <v>1998</v>
      </c>
      <c r="E79">
        <f>VLOOKUP(Tabell5[[#This Row],[Club]],Clubs[],2,FALSE)</f>
        <v>23</v>
      </c>
      <c r="F79" t="str">
        <f t="shared" ca="1" si="1"/>
        <v>19980029-3082</v>
      </c>
      <c r="G79" t="str">
        <f ca="1">"INSERT INTO Judokas (FirstName, LastName, Personnumber) VALUES ('"&amp;B79&amp;"','"&amp;C79&amp;"','"&amp;Tabell5[[#This Row],[Personnumber]]&amp;"');"</f>
        <v>INSERT INTO Judokas (FirstName, LastName, Personnumber) VALUES ('Emil','NORMAN','19980029-3082');</v>
      </c>
    </row>
    <row r="80" spans="1:7" x14ac:dyDescent="0.25">
      <c r="A80" t="s">
        <v>25</v>
      </c>
      <c r="B80" t="s">
        <v>328</v>
      </c>
      <c r="C80" t="s">
        <v>329</v>
      </c>
      <c r="D80">
        <v>1999</v>
      </c>
      <c r="E80">
        <f>VLOOKUP(Tabell5[[#This Row],[Club]],Clubs[],2,FALSE)</f>
        <v>26</v>
      </c>
      <c r="F80" t="str">
        <f t="shared" ca="1" si="1"/>
        <v>19990008-1719</v>
      </c>
      <c r="G80" t="str">
        <f ca="1">"INSERT INTO Judokas (FirstName, LastName, Personnumber) VALUES ('"&amp;B80&amp;"','"&amp;C80&amp;"','"&amp;Tabell5[[#This Row],[Personnumber]]&amp;"');"</f>
        <v>INSERT INTO Judokas (FirstName, LastName, Personnumber) VALUES ('Richard bergwall','NILSSON','19990008-1719');</v>
      </c>
    </row>
    <row r="81" spans="1:7" x14ac:dyDescent="0.25">
      <c r="A81" t="s">
        <v>10</v>
      </c>
      <c r="B81" t="s">
        <v>190</v>
      </c>
      <c r="C81" t="s">
        <v>194</v>
      </c>
      <c r="D81">
        <v>2000</v>
      </c>
      <c r="E81">
        <f>VLOOKUP(Tabell5[[#This Row],[Club]],Clubs[],2,FALSE)</f>
        <v>11</v>
      </c>
      <c r="F81" t="str">
        <f t="shared" ca="1" si="1"/>
        <v>20000012-5312</v>
      </c>
      <c r="G81" t="str">
        <f ca="1">"INSERT INTO Judokas (FirstName, LastName, Personnumber) VALUES ('"&amp;B81&amp;"','"&amp;C81&amp;"','"&amp;Tabell5[[#This Row],[Personnumber]]&amp;"');"</f>
        <v>INSERT INTO Judokas (FirstName, LastName, Personnumber) VALUES ('Erik','NICODEMI','20000012-5312');</v>
      </c>
    </row>
    <row r="82" spans="1:7" x14ac:dyDescent="0.25">
      <c r="A82" t="s">
        <v>7</v>
      </c>
      <c r="B82" t="s">
        <v>165</v>
      </c>
      <c r="C82" t="s">
        <v>166</v>
      </c>
      <c r="D82">
        <v>2003</v>
      </c>
      <c r="E82">
        <f>VLOOKUP(Tabell5[[#This Row],[Club]],Clubs[],2,FALSE)</f>
        <v>8</v>
      </c>
      <c r="F82" t="str">
        <f t="shared" ca="1" si="1"/>
        <v>20030001-9773</v>
      </c>
      <c r="G82" t="str">
        <f ca="1">"INSERT INTO Judokas (FirstName, LastName, Personnumber) VALUES ('"&amp;B82&amp;"','"&amp;C82&amp;"','"&amp;Tabell5[[#This Row],[Personnumber]]&amp;"');"</f>
        <v>INSERT INTO Judokas (FirstName, LastName, Personnumber) VALUES ('Karim','NABI','20030001-9773');</v>
      </c>
    </row>
    <row r="83" spans="1:7" x14ac:dyDescent="0.25">
      <c r="A83" t="s">
        <v>29</v>
      </c>
      <c r="B83" t="s">
        <v>146</v>
      </c>
      <c r="C83" t="s">
        <v>390</v>
      </c>
      <c r="D83">
        <v>2003</v>
      </c>
      <c r="E83">
        <f>VLOOKUP(Tabell5[[#This Row],[Club]],Clubs[],2,FALSE)</f>
        <v>30</v>
      </c>
      <c r="F83" t="str">
        <f t="shared" ca="1" si="1"/>
        <v>20030011-4843</v>
      </c>
      <c r="G83" t="str">
        <f ca="1">"INSERT INTO Judokas (FirstName, LastName, Personnumber) VALUES ('"&amp;B83&amp;"','"&amp;C83&amp;"','"&amp;Tabell5[[#This Row],[Personnumber]]&amp;"');"</f>
        <v>INSERT INTO Judokas (FirstName, LastName, Personnumber) VALUES ('Johan','MÅRTENSSON','20030011-4843');</v>
      </c>
    </row>
    <row r="84" spans="1:7" x14ac:dyDescent="0.25">
      <c r="A84" t="s">
        <v>29</v>
      </c>
      <c r="B84" t="s">
        <v>192</v>
      </c>
      <c r="C84" t="s">
        <v>390</v>
      </c>
      <c r="D84">
        <v>2005</v>
      </c>
      <c r="E84">
        <f>VLOOKUP(Tabell5[[#This Row],[Club]],Clubs[],2,FALSE)</f>
        <v>30</v>
      </c>
      <c r="F84" t="str">
        <f t="shared" ca="1" si="1"/>
        <v>20050013-5482</v>
      </c>
      <c r="G84" t="str">
        <f ca="1">"INSERT INTO Judokas (FirstName, LastName, Personnumber) VALUES ('"&amp;B84&amp;"','"&amp;C84&amp;"','"&amp;Tabell5[[#This Row],[Personnumber]]&amp;"');"</f>
        <v>INSERT INTO Judokas (FirstName, LastName, Personnumber) VALUES ('Linnea','MÅRTENSSON','20050013-5482');</v>
      </c>
    </row>
    <row r="85" spans="1:7" x14ac:dyDescent="0.25">
      <c r="A85" t="s">
        <v>2</v>
      </c>
      <c r="B85" t="s">
        <v>117</v>
      </c>
      <c r="C85" t="s">
        <v>118</v>
      </c>
      <c r="D85">
        <v>1996</v>
      </c>
      <c r="E85">
        <f>VLOOKUP(Tabell5[[#This Row],[Club]],Clubs[],2,FALSE)</f>
        <v>3</v>
      </c>
      <c r="F85" t="str">
        <f t="shared" ca="1" si="1"/>
        <v>19960014-5079</v>
      </c>
      <c r="G85" t="str">
        <f ca="1">"INSERT INTO Judokas (FirstName, LastName, Personnumber) VALUES ('"&amp;B85&amp;"','"&amp;C85&amp;"','"&amp;Tabell5[[#This Row],[Personnumber]]&amp;"');"</f>
        <v>INSERT INTO Judokas (FirstName, LastName, Personnumber) VALUES ('Behar','MUSLIJA','19960014-5079');</v>
      </c>
    </row>
    <row r="86" spans="1:7" x14ac:dyDescent="0.25">
      <c r="A86" t="s">
        <v>6</v>
      </c>
      <c r="B86" t="s">
        <v>151</v>
      </c>
      <c r="C86" t="s">
        <v>152</v>
      </c>
      <c r="D86">
        <v>1996</v>
      </c>
      <c r="E86">
        <f>VLOOKUP(Tabell5[[#This Row],[Club]],Clubs[],2,FALSE)</f>
        <v>7</v>
      </c>
      <c r="F86" t="str">
        <f t="shared" ca="1" si="1"/>
        <v>19960012-8305</v>
      </c>
      <c r="G86" t="str">
        <f ca="1">"INSERT INTO Judokas (FirstName, LastName, Personnumber) VALUES ('"&amp;B86&amp;"','"&amp;C86&amp;"','"&amp;Tabell5[[#This Row],[Personnumber]]&amp;"');"</f>
        <v>INSERT INTO Judokas (FirstName, LastName, Personnumber) VALUES ('Abdullah','MUSA','19960012-8305');</v>
      </c>
    </row>
    <row r="87" spans="1:7" x14ac:dyDescent="0.25">
      <c r="A87" t="s">
        <v>29</v>
      </c>
      <c r="B87" t="s">
        <v>307</v>
      </c>
      <c r="C87" t="s">
        <v>389</v>
      </c>
      <c r="D87">
        <v>1999</v>
      </c>
      <c r="E87">
        <f>VLOOKUP(Tabell5[[#This Row],[Club]],Clubs[],2,FALSE)</f>
        <v>30</v>
      </c>
      <c r="F87" t="str">
        <f t="shared" ca="1" si="1"/>
        <v>19990014-9681</v>
      </c>
      <c r="G87" t="str">
        <f ca="1">"INSERT INTO Judokas (FirstName, LastName, Personnumber) VALUES ('"&amp;B87&amp;"','"&amp;C87&amp;"','"&amp;Tabell5[[#This Row],[Personnumber]]&amp;"');"</f>
        <v>INSERT INTO Judokas (FirstName, LastName, Personnumber) VALUES ('Karin','MOREAU','19990014-9681');</v>
      </c>
    </row>
    <row r="88" spans="1:7" x14ac:dyDescent="0.25">
      <c r="A88" t="s">
        <v>5</v>
      </c>
      <c r="B88" t="s">
        <v>141</v>
      </c>
      <c r="C88" t="s">
        <v>142</v>
      </c>
      <c r="D88">
        <v>1995</v>
      </c>
      <c r="E88">
        <f>VLOOKUP(Tabell5[[#This Row],[Club]],Clubs[],2,FALSE)</f>
        <v>6</v>
      </c>
      <c r="F88" t="str">
        <f t="shared" ca="1" si="1"/>
        <v>19950007-3925</v>
      </c>
      <c r="G88" t="str">
        <f ca="1">"INSERT INTO Judokas (FirstName, LastName, Personnumber) VALUES ('"&amp;B88&amp;"','"&amp;C88&amp;"','"&amp;Tabell5[[#This Row],[Personnumber]]&amp;"');"</f>
        <v>INSERT INTO Judokas (FirstName, LastName, Personnumber) VALUES ('Sajad','MOHAMMED ALI','19950007-3925');</v>
      </c>
    </row>
    <row r="89" spans="1:7" x14ac:dyDescent="0.25">
      <c r="A89" t="s">
        <v>11</v>
      </c>
      <c r="B89" t="s">
        <v>206</v>
      </c>
      <c r="C89" t="s">
        <v>207</v>
      </c>
      <c r="D89">
        <v>2004</v>
      </c>
      <c r="E89">
        <f>VLOOKUP(Tabell5[[#This Row],[Club]],Clubs[],2,FALSE)</f>
        <v>12</v>
      </c>
      <c r="F89" t="str">
        <f t="shared" ca="1" si="1"/>
        <v>20040020-2626</v>
      </c>
      <c r="G89" t="str">
        <f ca="1">"INSERT INTO Judokas (FirstName, LastName, Personnumber) VALUES ('"&amp;B89&amp;"','"&amp;C89&amp;"','"&amp;Tabell5[[#This Row],[Personnumber]]&amp;"');"</f>
        <v>INSERT INTO Judokas (FirstName, LastName, Personnumber) VALUES ('Maxim','MOCANOSKI','20040020-2626');</v>
      </c>
    </row>
    <row r="90" spans="1:7" x14ac:dyDescent="0.25">
      <c r="A90" t="s">
        <v>33</v>
      </c>
      <c r="B90" t="s">
        <v>299</v>
      </c>
      <c r="C90" t="s">
        <v>432</v>
      </c>
      <c r="D90">
        <v>2004</v>
      </c>
      <c r="E90">
        <f>VLOOKUP(Tabell5[[#This Row],[Club]],Clubs[],2,FALSE)</f>
        <v>34</v>
      </c>
      <c r="F90" t="str">
        <f t="shared" ca="1" si="1"/>
        <v>20040004-7661</v>
      </c>
      <c r="G90" t="str">
        <f ca="1">"INSERT INTO Judokas (FirstName, LastName, Personnumber) VALUES ('"&amp;B90&amp;"','"&amp;C90&amp;"','"&amp;Tabell5[[#This Row],[Personnumber]]&amp;"');"</f>
        <v>INSERT INTO Judokas (FirstName, LastName, Personnumber) VALUES ('Lukas','MITROVIC','20040004-7661');</v>
      </c>
    </row>
    <row r="91" spans="1:7" x14ac:dyDescent="0.25">
      <c r="A91" t="s">
        <v>19</v>
      </c>
      <c r="B91" t="s">
        <v>289</v>
      </c>
      <c r="C91" t="s">
        <v>290</v>
      </c>
      <c r="D91">
        <v>2004</v>
      </c>
      <c r="E91">
        <f>VLOOKUP(Tabell5[[#This Row],[Club]],Clubs[],2,FALSE)</f>
        <v>20</v>
      </c>
      <c r="F91" t="str">
        <f t="shared" ca="1" si="1"/>
        <v>20040019-6281</v>
      </c>
      <c r="G91" t="str">
        <f ca="1">"INSERT INTO Judokas (FirstName, LastName, Personnumber) VALUES ('"&amp;B91&amp;"','"&amp;C91&amp;"','"&amp;Tabell5[[#This Row],[Personnumber]]&amp;"');"</f>
        <v>INSERT INTO Judokas (FirstName, LastName, Personnumber) VALUES ('Elin','MILLESSON','20040019-6281');</v>
      </c>
    </row>
    <row r="92" spans="1:7" x14ac:dyDescent="0.25">
      <c r="A92" t="s">
        <v>29</v>
      </c>
      <c r="B92" t="s">
        <v>387</v>
      </c>
      <c r="C92" t="s">
        <v>388</v>
      </c>
      <c r="D92">
        <v>2002</v>
      </c>
      <c r="E92">
        <f>VLOOKUP(Tabell5[[#This Row],[Club]],Clubs[],2,FALSE)</f>
        <v>30</v>
      </c>
      <c r="F92" t="str">
        <f t="shared" ca="1" si="1"/>
        <v>20020023-5560</v>
      </c>
      <c r="G92" t="str">
        <f ca="1">"INSERT INTO Judokas (FirstName, LastName, Personnumber) VALUES ('"&amp;B92&amp;"','"&amp;C92&amp;"','"&amp;Tabell5[[#This Row],[Personnumber]]&amp;"');"</f>
        <v>INSERT INTO Judokas (FirstName, LastName, Personnumber) VALUES ('Esben','METZSCH','20020023-5560');</v>
      </c>
    </row>
    <row r="93" spans="1:7" x14ac:dyDescent="0.25">
      <c r="A93" t="s">
        <v>29</v>
      </c>
      <c r="B93" t="s">
        <v>385</v>
      </c>
      <c r="C93" t="s">
        <v>386</v>
      </c>
      <c r="D93">
        <v>2002</v>
      </c>
      <c r="E93">
        <f>VLOOKUP(Tabell5[[#This Row],[Club]],Clubs[],2,FALSE)</f>
        <v>30</v>
      </c>
      <c r="F93" t="str">
        <f t="shared" ca="1" si="1"/>
        <v>20020027-9067</v>
      </c>
      <c r="G93" t="str">
        <f ca="1">"INSERT INTO Judokas (FirstName, LastName, Personnumber) VALUES ('"&amp;B93&amp;"','"&amp;C93&amp;"','"&amp;Tabell5[[#This Row],[Personnumber]]&amp;"');"</f>
        <v>INSERT INTO Judokas (FirstName, LastName, Personnumber) VALUES ('Viktor','MENSHIKOV','20020027-9067');</v>
      </c>
    </row>
    <row r="94" spans="1:7" x14ac:dyDescent="0.25">
      <c r="A94" t="s">
        <v>32</v>
      </c>
      <c r="B94" t="s">
        <v>430</v>
      </c>
      <c r="C94" t="s">
        <v>431</v>
      </c>
      <c r="D94">
        <v>2000</v>
      </c>
      <c r="E94">
        <f>VLOOKUP(Tabell5[[#This Row],[Club]],Clubs[],2,FALSE)</f>
        <v>33</v>
      </c>
      <c r="F94" t="str">
        <f t="shared" ca="1" si="1"/>
        <v>20000028-3925</v>
      </c>
      <c r="G94" t="str">
        <f ca="1">"INSERT INTO Judokas (FirstName, LastName, Personnumber) VALUES ('"&amp;B94&amp;"','"&amp;C94&amp;"','"&amp;Tabell5[[#This Row],[Personnumber]]&amp;"');"</f>
        <v>INSERT INTO Judokas (FirstName, LastName, Personnumber) VALUES ('Robert','MEMETI','20000028-3925');</v>
      </c>
    </row>
    <row r="95" spans="1:7" x14ac:dyDescent="0.25">
      <c r="A95" t="s">
        <v>30</v>
      </c>
      <c r="B95" t="s">
        <v>414</v>
      </c>
      <c r="C95" t="s">
        <v>415</v>
      </c>
      <c r="D95">
        <v>1997</v>
      </c>
      <c r="E95">
        <f>VLOOKUP(Tabell5[[#This Row],[Club]],Clubs[],2,FALSE)</f>
        <v>31</v>
      </c>
      <c r="F95" t="str">
        <f t="shared" ca="1" si="1"/>
        <v>19970030-5136</v>
      </c>
      <c r="G95" t="str">
        <f ca="1">"INSERT INTO Judokas (FirstName, LastName, Personnumber) VALUES ('"&amp;B95&amp;"','"&amp;C95&amp;"','"&amp;Tabell5[[#This Row],[Personnumber]]&amp;"');"</f>
        <v>INSERT INTO Judokas (FirstName, LastName, Personnumber) VALUES ('Klara','MATTSSON','19970030-5136');</v>
      </c>
    </row>
    <row r="96" spans="1:7" x14ac:dyDescent="0.25">
      <c r="A96" t="s">
        <v>30</v>
      </c>
      <c r="B96" t="s">
        <v>416</v>
      </c>
      <c r="C96" t="s">
        <v>415</v>
      </c>
      <c r="D96">
        <v>2003</v>
      </c>
      <c r="E96">
        <f>VLOOKUP(Tabell5[[#This Row],[Club]],Clubs[],2,FALSE)</f>
        <v>31</v>
      </c>
      <c r="F96" t="str">
        <f t="shared" ca="1" si="1"/>
        <v>20030024-9515</v>
      </c>
      <c r="G96" t="str">
        <f ca="1">"INSERT INTO Judokas (FirstName, LastName, Personnumber) VALUES ('"&amp;B96&amp;"','"&amp;C96&amp;"','"&amp;Tabell5[[#This Row],[Personnumber]]&amp;"');"</f>
        <v>INSERT INTO Judokas (FirstName, LastName, Personnumber) VALUES ('Pelle','MATTSSON','20030024-9515');</v>
      </c>
    </row>
    <row r="97" spans="1:7" x14ac:dyDescent="0.25">
      <c r="A97" t="s">
        <v>30</v>
      </c>
      <c r="B97" t="s">
        <v>417</v>
      </c>
      <c r="C97" t="s">
        <v>415</v>
      </c>
      <c r="D97">
        <v>2005</v>
      </c>
      <c r="E97">
        <f>VLOOKUP(Tabell5[[#This Row],[Club]],Clubs[],2,FALSE)</f>
        <v>31</v>
      </c>
      <c r="F97" t="str">
        <f t="shared" ca="1" si="1"/>
        <v>20050026-7177</v>
      </c>
      <c r="G97" t="str">
        <f ca="1">"INSERT INTO Judokas (FirstName, LastName, Personnumber) VALUES ('"&amp;B97&amp;"','"&amp;C97&amp;"','"&amp;Tabell5[[#This Row],[Personnumber]]&amp;"');"</f>
        <v>INSERT INTO Judokas (FirstName, LastName, Personnumber) VALUES ('Ville','MATTSSON','20050026-7177');</v>
      </c>
    </row>
    <row r="98" spans="1:7" x14ac:dyDescent="0.25">
      <c r="A98" t="s">
        <v>13</v>
      </c>
      <c r="B98" t="s">
        <v>228</v>
      </c>
      <c r="C98" t="s">
        <v>229</v>
      </c>
      <c r="D98">
        <v>1987</v>
      </c>
      <c r="E98">
        <f>VLOOKUP(Tabell5[[#This Row],[Club]],Clubs[],2,FALSE)</f>
        <v>14</v>
      </c>
      <c r="F98" t="str">
        <f t="shared" ca="1" si="1"/>
        <v>19870009-7843</v>
      </c>
      <c r="G98" t="str">
        <f ca="1">"INSERT INTO Judokas (FirstName, LastName, Personnumber) VALUES ('"&amp;B98&amp;"','"&amp;C98&amp;"','"&amp;Tabell5[[#This Row],[Personnumber]]&amp;"');"</f>
        <v>INSERT INTO Judokas (FirstName, LastName, Personnumber) VALUES ('Sider','MARTINOV','19870009-7843');</v>
      </c>
    </row>
    <row r="99" spans="1:7" x14ac:dyDescent="0.25">
      <c r="A99" t="s">
        <v>0</v>
      </c>
      <c r="B99" t="s">
        <v>102</v>
      </c>
      <c r="C99" t="s">
        <v>103</v>
      </c>
      <c r="D99">
        <v>1997</v>
      </c>
      <c r="E99">
        <f>VLOOKUP(Tabell5[[#This Row],[Club]],Clubs[],2,FALSE)</f>
        <v>1</v>
      </c>
      <c r="F99" t="str">
        <f t="shared" ca="1" si="1"/>
        <v>19970016-5218</v>
      </c>
      <c r="G99" t="str">
        <f ca="1">"INSERT INTO Judokas (FirstName, LastName, Personnumber) VALUES ('"&amp;B99&amp;"','"&amp;C99&amp;"','"&amp;Tabell5[[#This Row],[Personnumber]]&amp;"');"</f>
        <v>INSERT INTO Judokas (FirstName, LastName, Personnumber) VALUES ('Masiollah','MAQSOUDI','19970016-5218');</v>
      </c>
    </row>
    <row r="100" spans="1:7" x14ac:dyDescent="0.25">
      <c r="A100" t="s">
        <v>38</v>
      </c>
      <c r="B100" t="s">
        <v>212</v>
      </c>
      <c r="C100" t="s">
        <v>461</v>
      </c>
      <c r="D100">
        <v>2002</v>
      </c>
      <c r="E100">
        <f>VLOOKUP(Tabell5[[#This Row],[Club]],Clubs[],2,FALSE)</f>
        <v>39</v>
      </c>
      <c r="F100" t="str">
        <f t="shared" ca="1" si="1"/>
        <v>20020023-4423</v>
      </c>
      <c r="G100" t="str">
        <f ca="1">"INSERT INTO Judokas (FirstName, LastName, Personnumber) VALUES ('"&amp;B100&amp;"','"&amp;C100&amp;"','"&amp;Tabell5[[#This Row],[Personnumber]]&amp;"');"</f>
        <v>INSERT INTO Judokas (FirstName, LastName, Personnumber) VALUES ('Simon','MALMROS','20020023-4423');</v>
      </c>
    </row>
    <row r="101" spans="1:7" x14ac:dyDescent="0.25">
      <c r="A101" t="s">
        <v>0</v>
      </c>
      <c r="B101" t="s">
        <v>100</v>
      </c>
      <c r="C101" t="s">
        <v>101</v>
      </c>
      <c r="D101">
        <v>1999</v>
      </c>
      <c r="E101">
        <f>VLOOKUP(Tabell5[[#This Row],[Club]],Clubs[],2,FALSE)</f>
        <v>1</v>
      </c>
      <c r="F101" t="str">
        <f t="shared" ca="1" si="1"/>
        <v>19990031-6696</v>
      </c>
      <c r="G101" t="str">
        <f ca="1">"INSERT INTO Judokas (FirstName, LastName, Personnumber) VALUES ('"&amp;B101&amp;"','"&amp;C101&amp;"','"&amp;Tabell5[[#This Row],[Personnumber]]&amp;"');"</f>
        <v>INSERT INTO Judokas (FirstName, LastName, Personnumber) VALUES ('Theodor','MALMQVIST','19990031-6696');</v>
      </c>
    </row>
    <row r="102" spans="1:7" x14ac:dyDescent="0.25">
      <c r="A102" t="s">
        <v>35</v>
      </c>
      <c r="B102" t="s">
        <v>437</v>
      </c>
      <c r="C102" t="s">
        <v>438</v>
      </c>
      <c r="D102">
        <v>2004</v>
      </c>
      <c r="E102">
        <f>VLOOKUP(Tabell5[[#This Row],[Club]],Clubs[],2,FALSE)</f>
        <v>36</v>
      </c>
      <c r="F102" t="str">
        <f t="shared" ca="1" si="1"/>
        <v>20040008-3078</v>
      </c>
      <c r="G102" t="str">
        <f ca="1">"INSERT INTO Judokas (FirstName, LastName, Personnumber) VALUES ('"&amp;B102&amp;"','"&amp;C102&amp;"','"&amp;Tabell5[[#This Row],[Personnumber]]&amp;"');"</f>
        <v>INSERT INTO Judokas (FirstName, LastName, Personnumber) VALUES ('Pascal','MALMQUIST','20040008-3078');</v>
      </c>
    </row>
    <row r="103" spans="1:7" x14ac:dyDescent="0.25">
      <c r="A103" t="s">
        <v>5</v>
      </c>
      <c r="B103" t="s">
        <v>139</v>
      </c>
      <c r="C103" t="s">
        <v>140</v>
      </c>
      <c r="D103">
        <v>1999</v>
      </c>
      <c r="E103">
        <f>VLOOKUP(Tabell5[[#This Row],[Club]],Clubs[],2,FALSE)</f>
        <v>6</v>
      </c>
      <c r="F103" t="str">
        <f t="shared" ca="1" si="1"/>
        <v>19990020-6254</v>
      </c>
      <c r="G103" t="str">
        <f ca="1">"INSERT INTO Judokas (FirstName, LastName, Personnumber) VALUES ('"&amp;B103&amp;"','"&amp;C103&amp;"','"&amp;Tabell5[[#This Row],[Personnumber]]&amp;"');"</f>
        <v>INSERT INTO Judokas (FirstName, LastName, Personnumber) VALUES ('Ismail','MALKOC','19990020-6254');</v>
      </c>
    </row>
    <row r="104" spans="1:7" x14ac:dyDescent="0.25">
      <c r="A104" t="s">
        <v>29</v>
      </c>
      <c r="B104" t="s">
        <v>383</v>
      </c>
      <c r="C104" t="s">
        <v>384</v>
      </c>
      <c r="D104">
        <v>2002</v>
      </c>
      <c r="E104">
        <f>VLOOKUP(Tabell5[[#This Row],[Club]],Clubs[],2,FALSE)</f>
        <v>30</v>
      </c>
      <c r="F104" t="str">
        <f t="shared" ca="1" si="1"/>
        <v>20020001-9619</v>
      </c>
      <c r="G104" t="str">
        <f ca="1">"INSERT INTO Judokas (FirstName, LastName, Personnumber) VALUES ('"&amp;B104&amp;"','"&amp;C104&amp;"','"&amp;Tabell5[[#This Row],[Personnumber]]&amp;"');"</f>
        <v>INSERT INTO Judokas (FirstName, LastName, Personnumber) VALUES ('César','MAGNUSSON','20020001-9619');</v>
      </c>
    </row>
    <row r="105" spans="1:7" x14ac:dyDescent="0.25">
      <c r="A105" t="s">
        <v>0</v>
      </c>
      <c r="B105" t="s">
        <v>98</v>
      </c>
      <c r="C105" t="s">
        <v>99</v>
      </c>
      <c r="D105">
        <v>1997</v>
      </c>
      <c r="E105">
        <f>VLOOKUP(Tabell5[[#This Row],[Club]],Clubs[],2,FALSE)</f>
        <v>1</v>
      </c>
      <c r="F105" t="str">
        <f t="shared" ca="1" si="1"/>
        <v>19970002-5306</v>
      </c>
      <c r="G105" t="str">
        <f ca="1">"INSERT INTO Judokas (FirstName, LastName, Personnumber) VALUES ('"&amp;B105&amp;"','"&amp;C105&amp;"','"&amp;Tabell5[[#This Row],[Personnumber]]&amp;"');"</f>
        <v>INSERT INTO Judokas (FirstName, LastName, Personnumber) VALUES ('Alexander','MAATOUG','19970002-5306');</v>
      </c>
    </row>
    <row r="106" spans="1:7" x14ac:dyDescent="0.25">
      <c r="A106" t="s">
        <v>9</v>
      </c>
      <c r="B106" t="s">
        <v>183</v>
      </c>
      <c r="C106" t="s">
        <v>184</v>
      </c>
      <c r="D106">
        <v>2005</v>
      </c>
      <c r="E106">
        <f>VLOOKUP(Tabell5[[#This Row],[Club]],Clubs[],2,FALSE)</f>
        <v>10</v>
      </c>
      <c r="F106" t="str">
        <f t="shared" ca="1" si="1"/>
        <v>20050024-1428</v>
      </c>
      <c r="G106" t="str">
        <f ca="1">"INSERT INTO Judokas (FirstName, LastName, Personnumber) VALUES ('"&amp;B106&amp;"','"&amp;C106&amp;"','"&amp;Tabell5[[#This Row],[Personnumber]]&amp;"');"</f>
        <v>INSERT INTO Judokas (FirstName, LastName, Personnumber) VALUES ('Carl viggo','LÖVENSTIERNE','20050024-1428');</v>
      </c>
    </row>
    <row r="107" spans="1:7" x14ac:dyDescent="0.25">
      <c r="A107" t="s">
        <v>6</v>
      </c>
      <c r="B107" t="s">
        <v>149</v>
      </c>
      <c r="C107" t="s">
        <v>150</v>
      </c>
      <c r="D107">
        <v>2002</v>
      </c>
      <c r="E107">
        <f>VLOOKUP(Tabell5[[#This Row],[Club]],Clubs[],2,FALSE)</f>
        <v>7</v>
      </c>
      <c r="F107" t="str">
        <f t="shared" ca="1" si="1"/>
        <v>20020005-2730</v>
      </c>
      <c r="G107" t="str">
        <f ca="1">"INSERT INTO Judokas (FirstName, LastName, Personnumber) VALUES ('"&amp;B107&amp;"','"&amp;C107&amp;"','"&amp;Tabell5[[#This Row],[Personnumber]]&amp;"');"</f>
        <v>INSERT INTO Judokas (FirstName, LastName, Personnumber) VALUES ('Beatrice','LUNDIN','20020005-2730');</v>
      </c>
    </row>
    <row r="108" spans="1:7" x14ac:dyDescent="0.25">
      <c r="A108" t="s">
        <v>23</v>
      </c>
      <c r="B108" t="s">
        <v>119</v>
      </c>
      <c r="C108" t="s">
        <v>315</v>
      </c>
      <c r="D108">
        <v>2000</v>
      </c>
      <c r="E108">
        <f>VLOOKUP(Tabell5[[#This Row],[Club]],Clubs[],2,FALSE)</f>
        <v>24</v>
      </c>
      <c r="F108" t="str">
        <f t="shared" ca="1" si="1"/>
        <v>20000004-2131</v>
      </c>
      <c r="G108" t="str">
        <f ca="1">"INSERT INTO Judokas (FirstName, LastName, Personnumber) VALUES ('"&amp;B108&amp;"','"&amp;C108&amp;"','"&amp;Tabell5[[#This Row],[Personnumber]]&amp;"');"</f>
        <v>INSERT INTO Judokas (FirstName, LastName, Personnumber) VALUES ('Albin','LUNDHOLM','20000004-2131');</v>
      </c>
    </row>
    <row r="109" spans="1:7" x14ac:dyDescent="0.25">
      <c r="A109" t="s">
        <v>29</v>
      </c>
      <c r="B109" t="s">
        <v>126</v>
      </c>
      <c r="C109" t="s">
        <v>382</v>
      </c>
      <c r="D109">
        <v>1994</v>
      </c>
      <c r="E109">
        <f>VLOOKUP(Tabell5[[#This Row],[Club]],Clubs[],2,FALSE)</f>
        <v>30</v>
      </c>
      <c r="F109" t="str">
        <f t="shared" ca="1" si="1"/>
        <v>19940018-5572</v>
      </c>
      <c r="G109" t="str">
        <f ca="1">"INSERT INTO Judokas (FirstName, LastName, Personnumber) VALUES ('"&amp;B109&amp;"','"&amp;C109&amp;"','"&amp;Tabell5[[#This Row],[Personnumber]]&amp;"');"</f>
        <v>INSERT INTO Judokas (FirstName, LastName, Personnumber) VALUES ('David','LUNDGREN','19940018-5572');</v>
      </c>
    </row>
    <row r="110" spans="1:7" x14ac:dyDescent="0.25">
      <c r="A110" t="s">
        <v>28</v>
      </c>
      <c r="B110" t="s">
        <v>342</v>
      </c>
      <c r="C110" t="s">
        <v>343</v>
      </c>
      <c r="D110">
        <v>2004</v>
      </c>
      <c r="E110">
        <f>VLOOKUP(Tabell5[[#This Row],[Club]],Clubs[],2,FALSE)</f>
        <v>29</v>
      </c>
      <c r="F110" t="str">
        <f t="shared" ca="1" si="1"/>
        <v>20040026-8602</v>
      </c>
      <c r="G110" t="str">
        <f ca="1">"INSERT INTO Judokas (FirstName, LastName, Personnumber) VALUES ('"&amp;B110&amp;"','"&amp;C110&amp;"','"&amp;Tabell5[[#This Row],[Personnumber]]&amp;"');"</f>
        <v>INSERT INTO Judokas (FirstName, LastName, Personnumber) VALUES ('Milla','LUNDBLADH','20040026-8602');</v>
      </c>
    </row>
    <row r="111" spans="1:7" x14ac:dyDescent="0.25">
      <c r="A111" t="s">
        <v>11</v>
      </c>
      <c r="B111" t="s">
        <v>202</v>
      </c>
      <c r="C111" t="s">
        <v>203</v>
      </c>
      <c r="D111">
        <v>2002</v>
      </c>
      <c r="E111">
        <f>VLOOKUP(Tabell5[[#This Row],[Club]],Clubs[],2,FALSE)</f>
        <v>12</v>
      </c>
      <c r="F111" t="str">
        <f t="shared" ca="1" si="1"/>
        <v>20020012-9696</v>
      </c>
      <c r="G111" t="str">
        <f ca="1">"INSERT INTO Judokas (FirstName, LastName, Personnumber) VALUES ('"&amp;B111&amp;"','"&amp;C111&amp;"','"&amp;Tabell5[[#This Row],[Personnumber]]&amp;"');"</f>
        <v>INSERT INTO Judokas (FirstName, LastName, Personnumber) VALUES ('Carl ','LJUNGQVIST','20020012-9696');</v>
      </c>
    </row>
    <row r="112" spans="1:7" x14ac:dyDescent="0.25">
      <c r="A112" t="s">
        <v>11</v>
      </c>
      <c r="B112" t="s">
        <v>204</v>
      </c>
      <c r="C112" t="s">
        <v>203</v>
      </c>
      <c r="D112">
        <v>2001</v>
      </c>
      <c r="E112">
        <f>VLOOKUP(Tabell5[[#This Row],[Club]],Clubs[],2,FALSE)</f>
        <v>12</v>
      </c>
      <c r="F112" t="str">
        <f t="shared" ca="1" si="1"/>
        <v>20010028-5367</v>
      </c>
      <c r="G112" t="str">
        <f ca="1">"INSERT INTO Judokas (FirstName, LastName, Personnumber) VALUES ('"&amp;B112&amp;"','"&amp;C112&amp;"','"&amp;Tabell5[[#This Row],[Personnumber]]&amp;"');"</f>
        <v>INSERT INTO Judokas (FirstName, LastName, Personnumber) VALUES ('Konrad ','LJUNGQVIST','20010028-5367');</v>
      </c>
    </row>
    <row r="113" spans="1:7" x14ac:dyDescent="0.25">
      <c r="A113" t="s">
        <v>11</v>
      </c>
      <c r="B113" t="s">
        <v>205</v>
      </c>
      <c r="C113" t="s">
        <v>203</v>
      </c>
      <c r="D113">
        <v>2003</v>
      </c>
      <c r="E113">
        <f>VLOOKUP(Tabell5[[#This Row],[Club]],Clubs[],2,FALSE)</f>
        <v>12</v>
      </c>
      <c r="F113" t="str">
        <f t="shared" ca="1" si="1"/>
        <v>20030013-5949</v>
      </c>
      <c r="G113" t="str">
        <f ca="1">"INSERT INTO Judokas (FirstName, LastName, Personnumber) VALUES ('"&amp;B113&amp;"','"&amp;C113&amp;"','"&amp;Tabell5[[#This Row],[Personnumber]]&amp;"');"</f>
        <v>INSERT INTO Judokas (FirstName, LastName, Personnumber) VALUES ('Melker ','LJUNGQVIST','20030013-5949');</v>
      </c>
    </row>
    <row r="114" spans="1:7" x14ac:dyDescent="0.25">
      <c r="A114" t="s">
        <v>35</v>
      </c>
      <c r="B114" t="s">
        <v>435</v>
      </c>
      <c r="C114" t="s">
        <v>436</v>
      </c>
      <c r="D114">
        <v>2001</v>
      </c>
      <c r="E114">
        <f>VLOOKUP(Tabell5[[#This Row],[Club]],Clubs[],2,FALSE)</f>
        <v>36</v>
      </c>
      <c r="F114" t="str">
        <f t="shared" ca="1" si="1"/>
        <v>20010025-6357</v>
      </c>
      <c r="G114" t="str">
        <f ca="1">"INSERT INTO Judokas (FirstName, LastName, Personnumber) VALUES ('"&amp;B114&amp;"','"&amp;C114&amp;"','"&amp;Tabell5[[#This Row],[Personnumber]]&amp;"');"</f>
        <v>INSERT INTO Judokas (FirstName, LastName, Personnumber) VALUES ('Michelle','LJUNG','20010025-6357');</v>
      </c>
    </row>
    <row r="115" spans="1:7" x14ac:dyDescent="0.25">
      <c r="A115" t="s">
        <v>14</v>
      </c>
      <c r="B115" t="s">
        <v>245</v>
      </c>
      <c r="C115" t="s">
        <v>246</v>
      </c>
      <c r="D115">
        <v>2003</v>
      </c>
      <c r="E115">
        <f>VLOOKUP(Tabell5[[#This Row],[Club]],Clubs[],2,FALSE)</f>
        <v>15</v>
      </c>
      <c r="F115" t="str">
        <f t="shared" ca="1" si="1"/>
        <v>20030021-8623</v>
      </c>
      <c r="G115" t="str">
        <f ca="1">"INSERT INTO Judokas (FirstName, LastName, Personnumber) VALUES ('"&amp;B115&amp;"','"&amp;C115&amp;"','"&amp;Tabell5[[#This Row],[Personnumber]]&amp;"');"</f>
        <v>INSERT INTO Judokas (FirstName, LastName, Personnumber) VALUES ('Jonatan','LINGMERTH','20030021-8623');</v>
      </c>
    </row>
    <row r="116" spans="1:7" x14ac:dyDescent="0.25">
      <c r="A116" t="s">
        <v>29</v>
      </c>
      <c r="B116" t="s">
        <v>187</v>
      </c>
      <c r="C116" t="s">
        <v>244</v>
      </c>
      <c r="D116">
        <v>2002</v>
      </c>
      <c r="E116">
        <f>VLOOKUP(Tabell5[[#This Row],[Club]],Clubs[],2,FALSE)</f>
        <v>30</v>
      </c>
      <c r="F116" t="str">
        <f t="shared" ca="1" si="1"/>
        <v>20020008-1773</v>
      </c>
      <c r="G116" t="str">
        <f ca="1">"INSERT INTO Judokas (FirstName, LastName, Personnumber) VALUES ('"&amp;B116&amp;"','"&amp;C116&amp;"','"&amp;Tabell5[[#This Row],[Personnumber]]&amp;"');"</f>
        <v>INSERT INTO Judokas (FirstName, LastName, Personnumber) VALUES ('Elias','LINDGREN','20020008-1773');</v>
      </c>
    </row>
    <row r="117" spans="1:7" x14ac:dyDescent="0.25">
      <c r="A117" t="s">
        <v>14</v>
      </c>
      <c r="B117" t="s">
        <v>243</v>
      </c>
      <c r="C117" t="s">
        <v>244</v>
      </c>
      <c r="D117">
        <v>1988</v>
      </c>
      <c r="E117">
        <f>VLOOKUP(Tabell5[[#This Row],[Club]],Clubs[],2,FALSE)</f>
        <v>15</v>
      </c>
      <c r="F117" t="str">
        <f t="shared" ca="1" si="1"/>
        <v>19880010-6438</v>
      </c>
      <c r="G117" t="str">
        <f ca="1">"INSERT INTO Judokas (FirstName, LastName, Personnumber) VALUES ('"&amp;B117&amp;"','"&amp;C117&amp;"','"&amp;Tabell5[[#This Row],[Personnumber]]&amp;"');"</f>
        <v>INSERT INTO Judokas (FirstName, LastName, Personnumber) VALUES ('Johannes','LINDGREN','19880010-6438');</v>
      </c>
    </row>
    <row r="118" spans="1:7" x14ac:dyDescent="0.25">
      <c r="A118" t="s">
        <v>30</v>
      </c>
      <c r="B118" t="s">
        <v>412</v>
      </c>
      <c r="C118" t="s">
        <v>413</v>
      </c>
      <c r="D118">
        <v>1991</v>
      </c>
      <c r="E118">
        <f>VLOOKUP(Tabell5[[#This Row],[Club]],Clubs[],2,FALSE)</f>
        <v>31</v>
      </c>
      <c r="F118" t="str">
        <f t="shared" ca="1" si="1"/>
        <v>19910023-6960</v>
      </c>
      <c r="G118" t="str">
        <f ca="1">"INSERT INTO Judokas (FirstName, LastName, Personnumber) VALUES ('"&amp;B118&amp;"','"&amp;C118&amp;"','"&amp;Tabell5[[#This Row],[Personnumber]]&amp;"');"</f>
        <v>INSERT INTO Judokas (FirstName, LastName, Personnumber) VALUES ('Ulf','LINDBLOM','19910023-6960');</v>
      </c>
    </row>
    <row r="119" spans="1:7" x14ac:dyDescent="0.25">
      <c r="A119" t="s">
        <v>19</v>
      </c>
      <c r="B119" t="s">
        <v>287</v>
      </c>
      <c r="C119" t="s">
        <v>288</v>
      </c>
      <c r="D119">
        <v>2005</v>
      </c>
      <c r="E119">
        <f>VLOOKUP(Tabell5[[#This Row],[Club]],Clubs[],2,FALSE)</f>
        <v>20</v>
      </c>
      <c r="F119" t="str">
        <f t="shared" ca="1" si="1"/>
        <v>20050004-5473</v>
      </c>
      <c r="G119" t="str">
        <f ca="1">"INSERT INTO Judokas (FirstName, LastName, Personnumber) VALUES ('"&amp;B119&amp;"','"&amp;C119&amp;"','"&amp;Tabell5[[#This Row],[Personnumber]]&amp;"');"</f>
        <v>INSERT INTO Judokas (FirstName, LastName, Personnumber) VALUES ('Alexandra','LIGNELL','20050004-5473');</v>
      </c>
    </row>
    <row r="120" spans="1:7" x14ac:dyDescent="0.25">
      <c r="A120" t="s">
        <v>19</v>
      </c>
      <c r="B120" t="s">
        <v>86</v>
      </c>
      <c r="C120" t="s">
        <v>288</v>
      </c>
      <c r="D120">
        <v>2005</v>
      </c>
      <c r="E120">
        <f>VLOOKUP(Tabell5[[#This Row],[Club]],Clubs[],2,FALSE)</f>
        <v>20</v>
      </c>
      <c r="F120" t="str">
        <f t="shared" ca="1" si="1"/>
        <v>20050016-1720</v>
      </c>
      <c r="G120" t="str">
        <f ca="1">"INSERT INTO Judokas (FirstName, LastName, Personnumber) VALUES ('"&amp;B120&amp;"','"&amp;C120&amp;"','"&amp;Tabell5[[#This Row],[Personnumber]]&amp;"');"</f>
        <v>INSERT INTO Judokas (FirstName, LastName, Personnumber) VALUES ('William','LIGNELL','20050016-1720');</v>
      </c>
    </row>
    <row r="121" spans="1:7" x14ac:dyDescent="0.25">
      <c r="A121" t="s">
        <v>19</v>
      </c>
      <c r="B121" t="s">
        <v>126</v>
      </c>
      <c r="C121" t="s">
        <v>286</v>
      </c>
      <c r="D121">
        <v>2002</v>
      </c>
      <c r="E121">
        <f>VLOOKUP(Tabell5[[#This Row],[Club]],Clubs[],2,FALSE)</f>
        <v>20</v>
      </c>
      <c r="F121" t="str">
        <f t="shared" ca="1" si="1"/>
        <v>20020003-3595</v>
      </c>
      <c r="G121" t="str">
        <f ca="1">"INSERT INTO Judokas (FirstName, LastName, Personnumber) VALUES ('"&amp;B121&amp;"','"&amp;C121&amp;"','"&amp;Tabell5[[#This Row],[Personnumber]]&amp;"');"</f>
        <v>INSERT INTO Judokas (FirstName, LastName, Personnumber) VALUES ('David','LEVY','20020003-3595');</v>
      </c>
    </row>
    <row r="122" spans="1:7" x14ac:dyDescent="0.25">
      <c r="A122" t="s">
        <v>38</v>
      </c>
      <c r="B122" t="s">
        <v>459</v>
      </c>
      <c r="C122" t="s">
        <v>460</v>
      </c>
      <c r="D122">
        <v>2000</v>
      </c>
      <c r="E122">
        <f>VLOOKUP(Tabell5[[#This Row],[Club]],Clubs[],2,FALSE)</f>
        <v>39</v>
      </c>
      <c r="F122" t="str">
        <f t="shared" ca="1" si="1"/>
        <v>20000024-7286</v>
      </c>
      <c r="G122" t="str">
        <f ca="1">"INSERT INTO Judokas (FirstName, LastName, Personnumber) VALUES ('"&amp;B122&amp;"','"&amp;C122&amp;"','"&amp;Tabell5[[#This Row],[Personnumber]]&amp;"');"</f>
        <v>INSERT INTO Judokas (FirstName, LastName, Personnumber) VALUES ('Tilda','LENNARTSSON','20000024-7286');</v>
      </c>
    </row>
    <row r="123" spans="1:7" x14ac:dyDescent="0.25">
      <c r="A123" t="s">
        <v>24</v>
      </c>
      <c r="B123" t="s">
        <v>145</v>
      </c>
      <c r="C123" t="s">
        <v>323</v>
      </c>
      <c r="D123">
        <v>1996</v>
      </c>
      <c r="E123">
        <f>VLOOKUP(Tabell5[[#This Row],[Club]],Clubs[],2,FALSE)</f>
        <v>25</v>
      </c>
      <c r="F123" t="str">
        <f t="shared" ca="1" si="1"/>
        <v>19960001-4948</v>
      </c>
      <c r="G123" t="str">
        <f ca="1">"INSERT INTO Judokas (FirstName, LastName, Personnumber) VALUES ('"&amp;B123&amp;"','"&amp;C123&amp;"','"&amp;Tabell5[[#This Row],[Personnumber]]&amp;"');"</f>
        <v>INSERT INTO Judokas (FirstName, LastName, Personnumber) VALUES ('Daniel','LEGRAF','19960001-4948');</v>
      </c>
    </row>
    <row r="124" spans="1:7" x14ac:dyDescent="0.25">
      <c r="A124" t="s">
        <v>38</v>
      </c>
      <c r="B124" t="s">
        <v>457</v>
      </c>
      <c r="C124" t="s">
        <v>458</v>
      </c>
      <c r="D124">
        <v>1987</v>
      </c>
      <c r="E124">
        <f>VLOOKUP(Tabell5[[#This Row],[Club]],Clubs[],2,FALSE)</f>
        <v>39</v>
      </c>
      <c r="F124" t="str">
        <f t="shared" ca="1" si="1"/>
        <v>19870014-1289</v>
      </c>
      <c r="G124" t="str">
        <f ca="1">"INSERT INTO Judokas (FirstName, LastName, Personnumber) VALUES ('"&amp;B124&amp;"','"&amp;C124&amp;"','"&amp;Tabell5[[#This Row],[Personnumber]]&amp;"');"</f>
        <v>INSERT INTO Judokas (FirstName, LastName, Personnumber) VALUES ('Sonata','LATISEVICIUTE','19870014-1289');</v>
      </c>
    </row>
    <row r="125" spans="1:7" x14ac:dyDescent="0.25">
      <c r="A125" t="s">
        <v>24</v>
      </c>
      <c r="B125" t="s">
        <v>322</v>
      </c>
      <c r="C125" t="s">
        <v>221</v>
      </c>
      <c r="D125">
        <v>2002</v>
      </c>
      <c r="E125">
        <f>VLOOKUP(Tabell5[[#This Row],[Club]],Clubs[],2,FALSE)</f>
        <v>25</v>
      </c>
      <c r="F125" t="str">
        <f t="shared" ca="1" si="1"/>
        <v>20020025-5863</v>
      </c>
      <c r="G125" t="str">
        <f ca="1">"INSERT INTO Judokas (FirstName, LastName, Personnumber) VALUES ('"&amp;B125&amp;"','"&amp;C125&amp;"','"&amp;Tabell5[[#This Row],[Personnumber]]&amp;"');"</f>
        <v>INSERT INTO Judokas (FirstName, LastName, Personnumber) VALUES ('Aleksander','LARSSON','20020025-5863');</v>
      </c>
    </row>
    <row r="126" spans="1:7" x14ac:dyDescent="0.25">
      <c r="A126" t="s">
        <v>12</v>
      </c>
      <c r="B126" t="s">
        <v>220</v>
      </c>
      <c r="C126" t="s">
        <v>221</v>
      </c>
      <c r="D126">
        <v>1992</v>
      </c>
      <c r="E126">
        <f>VLOOKUP(Tabell5[[#This Row],[Club]],Clubs[],2,FALSE)</f>
        <v>13</v>
      </c>
      <c r="F126" t="str">
        <f t="shared" ca="1" si="1"/>
        <v>19920026-9830</v>
      </c>
      <c r="G126" t="str">
        <f ca="1">"INSERT INTO Judokas (FirstName, LastName, Personnumber) VALUES ('"&amp;B126&amp;"','"&amp;C126&amp;"','"&amp;Tabell5[[#This Row],[Personnumber]]&amp;"');"</f>
        <v>INSERT INTO Judokas (FirstName, LastName, Personnumber) VALUES ('Edvin','LARSSON','19920026-9830');</v>
      </c>
    </row>
    <row r="127" spans="1:7" x14ac:dyDescent="0.25">
      <c r="A127" t="s">
        <v>14</v>
      </c>
      <c r="B127" t="s">
        <v>242</v>
      </c>
      <c r="C127" t="s">
        <v>221</v>
      </c>
      <c r="D127">
        <v>2005</v>
      </c>
      <c r="E127">
        <f>VLOOKUP(Tabell5[[#This Row],[Club]],Clubs[],2,FALSE)</f>
        <v>15</v>
      </c>
      <c r="F127" t="str">
        <f t="shared" ca="1" si="1"/>
        <v>20050007-8145</v>
      </c>
      <c r="G127" t="str">
        <f ca="1">"INSERT INTO Judokas (FirstName, LastName, Personnumber) VALUES ('"&amp;B127&amp;"','"&amp;C127&amp;"','"&amp;Tabell5[[#This Row],[Personnumber]]&amp;"');"</f>
        <v>INSERT INTO Judokas (FirstName, LastName, Personnumber) VALUES ('Engla','LARSSON','20050007-8145');</v>
      </c>
    </row>
    <row r="128" spans="1:7" x14ac:dyDescent="0.25">
      <c r="A128" t="s">
        <v>14</v>
      </c>
      <c r="B128" t="s">
        <v>190</v>
      </c>
      <c r="C128" t="s">
        <v>221</v>
      </c>
      <c r="D128">
        <v>2005</v>
      </c>
      <c r="E128">
        <f>VLOOKUP(Tabell5[[#This Row],[Club]],Clubs[],2,FALSE)</f>
        <v>15</v>
      </c>
      <c r="F128" t="str">
        <f t="shared" ca="1" si="1"/>
        <v>20050017-2905</v>
      </c>
      <c r="G128" t="str">
        <f ca="1">"INSERT INTO Judokas (FirstName, LastName, Personnumber) VALUES ('"&amp;B128&amp;"','"&amp;C128&amp;"','"&amp;Tabell5[[#This Row],[Personnumber]]&amp;"');"</f>
        <v>INSERT INTO Judokas (FirstName, LastName, Personnumber) VALUES ('Erik','LARSSON','20050017-2905');</v>
      </c>
    </row>
    <row r="129" spans="1:7" x14ac:dyDescent="0.25">
      <c r="A129" t="s">
        <v>30</v>
      </c>
      <c r="B129" t="s">
        <v>411</v>
      </c>
      <c r="C129" t="s">
        <v>221</v>
      </c>
      <c r="D129">
        <v>2002</v>
      </c>
      <c r="E129">
        <f>VLOOKUP(Tabell5[[#This Row],[Club]],Clubs[],2,FALSE)</f>
        <v>31</v>
      </c>
      <c r="F129" t="str">
        <f t="shared" ca="1" si="1"/>
        <v>20020006-2757</v>
      </c>
      <c r="G129" t="str">
        <f ca="1">"INSERT INTO Judokas (FirstName, LastName, Personnumber) VALUES ('"&amp;B129&amp;"','"&amp;C129&amp;"','"&amp;Tabell5[[#This Row],[Personnumber]]&amp;"');"</f>
        <v>INSERT INTO Judokas (FirstName, LastName, Personnumber) VALUES ('Miljohn','LARSSON','20020006-2757');</v>
      </c>
    </row>
    <row r="130" spans="1:7" x14ac:dyDescent="0.25">
      <c r="A130" t="s">
        <v>19</v>
      </c>
      <c r="B130" t="s">
        <v>284</v>
      </c>
      <c r="C130" t="s">
        <v>221</v>
      </c>
      <c r="D130">
        <v>2004</v>
      </c>
      <c r="E130">
        <f>VLOOKUP(Tabell5[[#This Row],[Club]],Clubs[],2,FALSE)</f>
        <v>20</v>
      </c>
      <c r="F130" t="str">
        <f t="shared" ref="F130:F193" ca="1" si="2">TEXT(RANDBETWEEN(DATE(D130,1,1),DATE(D130,12,31)),"ååååmmdd") &amp; "-" &amp; RANDBETWEEN(1000,9999)</f>
        <v>20040001-3916</v>
      </c>
      <c r="G130" t="str">
        <f ca="1">"INSERT INTO Judokas (FirstName, LastName, Personnumber) VALUES ('"&amp;B130&amp;"','"&amp;C130&amp;"','"&amp;Tabell5[[#This Row],[Personnumber]]&amp;"');"</f>
        <v>INSERT INTO Judokas (FirstName, LastName, Personnumber) VALUES ('Smilla','LARSSON','20040001-3916');</v>
      </c>
    </row>
    <row r="131" spans="1:7" x14ac:dyDescent="0.25">
      <c r="A131" t="s">
        <v>19</v>
      </c>
      <c r="B131" t="s">
        <v>285</v>
      </c>
      <c r="C131" t="s">
        <v>221</v>
      </c>
      <c r="D131">
        <v>2002</v>
      </c>
      <c r="E131">
        <f>VLOOKUP(Tabell5[[#This Row],[Club]],Clubs[],2,FALSE)</f>
        <v>20</v>
      </c>
      <c r="F131" t="str">
        <f t="shared" ca="1" si="2"/>
        <v>20020017-9538</v>
      </c>
      <c r="G131" t="str">
        <f ca="1">"INSERT INTO Judokas (FirstName, LastName, Personnumber) VALUES ('"&amp;B131&amp;"','"&amp;C131&amp;"','"&amp;Tabell5[[#This Row],[Personnumber]]&amp;"');"</f>
        <v>INSERT INTO Judokas (FirstName, LastName, Personnumber) VALUES ('Thim','LARSSON','20020017-9538');</v>
      </c>
    </row>
    <row r="132" spans="1:7" x14ac:dyDescent="0.25">
      <c r="A132" t="s">
        <v>38</v>
      </c>
      <c r="B132" t="s">
        <v>349</v>
      </c>
      <c r="C132" t="s">
        <v>221</v>
      </c>
      <c r="D132">
        <v>2003</v>
      </c>
      <c r="E132">
        <f>VLOOKUP(Tabell5[[#This Row],[Club]],Clubs[],2,FALSE)</f>
        <v>39</v>
      </c>
      <c r="F132" t="str">
        <f t="shared" ca="1" si="2"/>
        <v>20030030-5614</v>
      </c>
      <c r="G132" t="str">
        <f ca="1">"INSERT INTO Judokas (FirstName, LastName, Personnumber) VALUES ('"&amp;B132&amp;"','"&amp;C132&amp;"','"&amp;Tabell5[[#This Row],[Personnumber]]&amp;"');"</f>
        <v>INSERT INTO Judokas (FirstName, LastName, Personnumber) VALUES ('Victor','LARSSON','20030030-5614');</v>
      </c>
    </row>
    <row r="133" spans="1:7" x14ac:dyDescent="0.25">
      <c r="A133" t="s">
        <v>38</v>
      </c>
      <c r="B133" t="s">
        <v>455</v>
      </c>
      <c r="C133" t="s">
        <v>456</v>
      </c>
      <c r="D133">
        <v>2003</v>
      </c>
      <c r="E133">
        <f>VLOOKUP(Tabell5[[#This Row],[Club]],Clubs[],2,FALSE)</f>
        <v>39</v>
      </c>
      <c r="F133" t="str">
        <f t="shared" ca="1" si="2"/>
        <v>20030008-5601</v>
      </c>
      <c r="G133" t="str">
        <f ca="1">"INSERT INTO Judokas (FirstName, LastName, Personnumber) VALUES ('"&amp;B133&amp;"','"&amp;C133&amp;"','"&amp;Tabell5[[#This Row],[Personnumber]]&amp;"');"</f>
        <v>INSERT INTO Judokas (FirstName, LastName, Personnumber) VALUES ('Jonatha','LANDGREN','20030008-5601');</v>
      </c>
    </row>
    <row r="134" spans="1:7" x14ac:dyDescent="0.25">
      <c r="A134" t="s">
        <v>7</v>
      </c>
      <c r="B134" t="s">
        <v>128</v>
      </c>
      <c r="C134" t="s">
        <v>164</v>
      </c>
      <c r="D134">
        <v>1998</v>
      </c>
      <c r="E134">
        <f>VLOOKUP(Tabell5[[#This Row],[Club]],Clubs[],2,FALSE)</f>
        <v>8</v>
      </c>
      <c r="F134" t="str">
        <f t="shared" ca="1" si="2"/>
        <v>19980030-2959</v>
      </c>
      <c r="G134" t="str">
        <f ca="1">"INSERT INTO Judokas (FirstName, LastName, Personnumber) VALUES ('"&amp;B134&amp;"','"&amp;C134&amp;"','"&amp;Tabell5[[#This Row],[Personnumber]]&amp;"');"</f>
        <v>INSERT INTO Judokas (FirstName, LastName, Personnumber) VALUES ('Rebecca','LANDEN','19980030-2959');</v>
      </c>
    </row>
    <row r="135" spans="1:7" x14ac:dyDescent="0.25">
      <c r="A135" t="s">
        <v>12</v>
      </c>
      <c r="B135" t="s">
        <v>217</v>
      </c>
      <c r="C135" t="s">
        <v>218</v>
      </c>
      <c r="D135">
        <v>2001</v>
      </c>
      <c r="E135">
        <f>VLOOKUP(Tabell5[[#This Row],[Club]],Clubs[],2,FALSE)</f>
        <v>13</v>
      </c>
      <c r="F135" t="str">
        <f t="shared" ca="1" si="2"/>
        <v>20010016-1106</v>
      </c>
      <c r="G135" t="str">
        <f ca="1">"INSERT INTO Judokas (FirstName, LastName, Personnumber) VALUES ('"&amp;B135&amp;"','"&amp;C135&amp;"','"&amp;Tabell5[[#This Row],[Personnumber]]&amp;"');"</f>
        <v>INSERT INTO Judokas (FirstName, LastName, Personnumber) VALUES ('Marcus','KÄLLBERG','20010016-1106');</v>
      </c>
    </row>
    <row r="136" spans="1:7" x14ac:dyDescent="0.25">
      <c r="A136" t="s">
        <v>12</v>
      </c>
      <c r="B136" t="s">
        <v>219</v>
      </c>
      <c r="C136" t="s">
        <v>218</v>
      </c>
      <c r="D136">
        <v>1999</v>
      </c>
      <c r="E136">
        <f>VLOOKUP(Tabell5[[#This Row],[Club]],Clubs[],2,FALSE)</f>
        <v>13</v>
      </c>
      <c r="F136" t="str">
        <f t="shared" ca="1" si="2"/>
        <v>19990028-6240</v>
      </c>
      <c r="G136" t="str">
        <f ca="1">"INSERT INTO Judokas (FirstName, LastName, Personnumber) VALUES ('"&amp;B136&amp;"','"&amp;C136&amp;"','"&amp;Tabell5[[#This Row],[Personnumber]]&amp;"');"</f>
        <v>INSERT INTO Judokas (FirstName, LastName, Personnumber) VALUES ('Sandra','KÄLLBERG','19990028-6240');</v>
      </c>
    </row>
    <row r="137" spans="1:7" x14ac:dyDescent="0.25">
      <c r="A137" t="s">
        <v>5</v>
      </c>
      <c r="B137" t="s">
        <v>98</v>
      </c>
      <c r="C137" t="s">
        <v>138</v>
      </c>
      <c r="D137">
        <v>2001</v>
      </c>
      <c r="E137">
        <f>VLOOKUP(Tabell5[[#This Row],[Club]],Clubs[],2,FALSE)</f>
        <v>6</v>
      </c>
      <c r="F137" t="str">
        <f t="shared" ca="1" si="2"/>
        <v>20010024-5140</v>
      </c>
      <c r="G137" t="str">
        <f ca="1">"INSERT INTO Judokas (FirstName, LastName, Personnumber) VALUES ('"&amp;B137&amp;"','"&amp;C137&amp;"','"&amp;Tabell5[[#This Row],[Personnumber]]&amp;"');"</f>
        <v>INSERT INTO Judokas (FirstName, LastName, Personnumber) VALUES ('Alexander','KROCKSTÄDE','20010024-5140');</v>
      </c>
    </row>
    <row r="138" spans="1:7" x14ac:dyDescent="0.25">
      <c r="A138" t="s">
        <v>21</v>
      </c>
      <c r="B138" t="s">
        <v>301</v>
      </c>
      <c r="C138" t="s">
        <v>302</v>
      </c>
      <c r="D138">
        <v>2002</v>
      </c>
      <c r="E138">
        <f>VLOOKUP(Tabell5[[#This Row],[Club]],Clubs[],2,FALSE)</f>
        <v>22</v>
      </c>
      <c r="F138" t="str">
        <f t="shared" ca="1" si="2"/>
        <v>20020021-8748</v>
      </c>
      <c r="G138" t="str">
        <f ca="1">"INSERT INTO Judokas (FirstName, LastName, Personnumber) VALUES ('"&amp;B138&amp;"','"&amp;C138&amp;"','"&amp;Tabell5[[#This Row],[Personnumber]]&amp;"');"</f>
        <v>INSERT INTO Judokas (FirstName, LastName, Personnumber) VALUES ('Kevin','KJELLDAHL','20020021-8748');</v>
      </c>
    </row>
    <row r="139" spans="1:7" x14ac:dyDescent="0.25">
      <c r="A139" t="s">
        <v>13</v>
      </c>
      <c r="B139" t="s">
        <v>226</v>
      </c>
      <c r="C139" t="s">
        <v>227</v>
      </c>
      <c r="D139">
        <v>1999</v>
      </c>
      <c r="E139">
        <f>VLOOKUP(Tabell5[[#This Row],[Club]],Clubs[],2,FALSE)</f>
        <v>14</v>
      </c>
      <c r="F139" t="str">
        <f t="shared" ca="1" si="2"/>
        <v>19990019-4445</v>
      </c>
      <c r="G139" t="str">
        <f ca="1">"INSERT INTO Judokas (FirstName, LastName, Personnumber) VALUES ('"&amp;B139&amp;"','"&amp;C139&amp;"','"&amp;Tabell5[[#This Row],[Personnumber]]&amp;"');"</f>
        <v>INSERT INTO Judokas (FirstName, LastName, Personnumber) VALUES ('Adrian','KIWATKOWSKI','19990019-4445');</v>
      </c>
    </row>
    <row r="140" spans="1:7" x14ac:dyDescent="0.25">
      <c r="A140" t="s">
        <v>0</v>
      </c>
      <c r="B140" t="s">
        <v>96</v>
      </c>
      <c r="C140" t="s">
        <v>97</v>
      </c>
      <c r="D140">
        <v>2001</v>
      </c>
      <c r="E140">
        <f>VLOOKUP(Tabell5[[#This Row],[Club]],Clubs[],2,FALSE)</f>
        <v>1</v>
      </c>
      <c r="F140" t="str">
        <f t="shared" ca="1" si="2"/>
        <v>20010027-1365</v>
      </c>
      <c r="G140" t="str">
        <f ca="1">"INSERT INTO Judokas (FirstName, LastName, Personnumber) VALUES ('"&amp;B140&amp;"','"&amp;C140&amp;"','"&amp;Tabell5[[#This Row],[Personnumber]]&amp;"');"</f>
        <v>INSERT INTO Judokas (FirstName, LastName, Personnumber) VALUES ('Hannes','KIHLSTRÖM','20010027-1365');</v>
      </c>
    </row>
    <row r="141" spans="1:7" x14ac:dyDescent="0.25">
      <c r="A141" t="s">
        <v>5</v>
      </c>
      <c r="B141" t="s">
        <v>136</v>
      </c>
      <c r="C141" t="s">
        <v>137</v>
      </c>
      <c r="D141">
        <v>1997</v>
      </c>
      <c r="E141">
        <f>VLOOKUP(Tabell5[[#This Row],[Club]],Clubs[],2,FALSE)</f>
        <v>6</v>
      </c>
      <c r="F141" t="str">
        <f t="shared" ca="1" si="2"/>
        <v>19970010-2581</v>
      </c>
      <c r="G141" t="str">
        <f ca="1">"INSERT INTO Judokas (FirstName, LastName, Personnumber) VALUES ('"&amp;B141&amp;"','"&amp;C141&amp;"','"&amp;Tabell5[[#This Row],[Personnumber]]&amp;"');"</f>
        <v>INSERT INTO Judokas (FirstName, LastName, Personnumber) VALUES ('Dogana amin','KHALOUF','19970010-2581');</v>
      </c>
    </row>
    <row r="142" spans="1:7" x14ac:dyDescent="0.25">
      <c r="A142" t="s">
        <v>29</v>
      </c>
      <c r="B142" t="s">
        <v>380</v>
      </c>
      <c r="C142" t="s">
        <v>381</v>
      </c>
      <c r="D142">
        <v>2001</v>
      </c>
      <c r="E142">
        <f>VLOOKUP(Tabell5[[#This Row],[Club]],Clubs[],2,FALSE)</f>
        <v>30</v>
      </c>
      <c r="F142" t="str">
        <f t="shared" ca="1" si="2"/>
        <v>20010027-5400</v>
      </c>
      <c r="G142" t="str">
        <f ca="1">"INSERT INTO Judokas (FirstName, LastName, Personnumber) VALUES ('"&amp;B142&amp;"','"&amp;C142&amp;"','"&amp;Tabell5[[#This Row],[Personnumber]]&amp;"');"</f>
        <v>INSERT INTO Judokas (FirstName, LastName, Personnumber) VALUES ('Susanna','KAZEMIFAR','20010027-5400');</v>
      </c>
    </row>
    <row r="143" spans="1:7" x14ac:dyDescent="0.25">
      <c r="A143" t="s">
        <v>26</v>
      </c>
      <c r="B143" t="s">
        <v>92</v>
      </c>
      <c r="C143" t="s">
        <v>335</v>
      </c>
      <c r="D143">
        <v>2001</v>
      </c>
      <c r="E143">
        <f>VLOOKUP(Tabell5[[#This Row],[Club]],Clubs[],2,FALSE)</f>
        <v>27</v>
      </c>
      <c r="F143" t="str">
        <f t="shared" ca="1" si="2"/>
        <v>20010017-3166</v>
      </c>
      <c r="G143" t="str">
        <f ca="1">"INSERT INTO Judokas (FirstName, LastName, Personnumber) VALUES ('"&amp;B143&amp;"','"&amp;C143&amp;"','"&amp;Tabell5[[#This Row],[Personnumber]]&amp;"');"</f>
        <v>INSERT INTO Judokas (FirstName, LastName, Personnumber) VALUES ('Emma','KAUPPINEN','20010017-3166');</v>
      </c>
    </row>
    <row r="144" spans="1:7" x14ac:dyDescent="0.25">
      <c r="A144" t="s">
        <v>26</v>
      </c>
      <c r="B144" t="s">
        <v>195</v>
      </c>
      <c r="C144" t="s">
        <v>335</v>
      </c>
      <c r="D144">
        <v>1998</v>
      </c>
      <c r="E144">
        <f>VLOOKUP(Tabell5[[#This Row],[Club]],Clubs[],2,FALSE)</f>
        <v>27</v>
      </c>
      <c r="F144" t="str">
        <f t="shared" ca="1" si="2"/>
        <v>19980013-1644</v>
      </c>
      <c r="G144" t="str">
        <f ca="1">"INSERT INTO Judokas (FirstName, LastName, Personnumber) VALUES ('"&amp;B144&amp;"','"&amp;C144&amp;"','"&amp;Tabell5[[#This Row],[Personnumber]]&amp;"');"</f>
        <v>INSERT INTO Judokas (FirstName, LastName, Personnumber) VALUES ('Samuel','KAUPPINEN','19980013-1644');</v>
      </c>
    </row>
    <row r="145" spans="1:7" x14ac:dyDescent="0.25">
      <c r="A145" t="s">
        <v>29</v>
      </c>
      <c r="B145" t="s">
        <v>349</v>
      </c>
      <c r="C145" t="s">
        <v>379</v>
      </c>
      <c r="D145">
        <v>2000</v>
      </c>
      <c r="E145">
        <f>VLOOKUP(Tabell5[[#This Row],[Club]],Clubs[],2,FALSE)</f>
        <v>30</v>
      </c>
      <c r="F145" t="str">
        <f t="shared" ca="1" si="2"/>
        <v>20000025-4046</v>
      </c>
      <c r="G145" t="str">
        <f ca="1">"INSERT INTO Judokas (FirstName, LastName, Personnumber) VALUES ('"&amp;B145&amp;"','"&amp;C145&amp;"','"&amp;Tabell5[[#This Row],[Personnumber]]&amp;"');"</f>
        <v>INSERT INTO Judokas (FirstName, LastName, Personnumber) VALUES ('Victor','KARLSSON','20000025-4046');</v>
      </c>
    </row>
    <row r="146" spans="1:7" x14ac:dyDescent="0.25">
      <c r="A146" t="s">
        <v>14</v>
      </c>
      <c r="B146" t="s">
        <v>240</v>
      </c>
      <c r="C146" t="s">
        <v>241</v>
      </c>
      <c r="D146">
        <v>1998</v>
      </c>
      <c r="E146">
        <f>VLOOKUP(Tabell5[[#This Row],[Club]],Clubs[],2,FALSE)</f>
        <v>15</v>
      </c>
      <c r="F146" t="str">
        <f t="shared" ca="1" si="2"/>
        <v>19980003-9192</v>
      </c>
      <c r="G146" t="str">
        <f ca="1">"INSERT INTO Judokas (FirstName, LastName, Personnumber) VALUES ('"&amp;B146&amp;"','"&amp;C146&amp;"','"&amp;Tabell5[[#This Row],[Personnumber]]&amp;"');"</f>
        <v>INSERT INTO Judokas (FirstName, LastName, Personnumber) VALUES ('Vincent','KARAGIANNIS','19980003-9192');</v>
      </c>
    </row>
    <row r="147" spans="1:7" x14ac:dyDescent="0.25">
      <c r="A147" t="s">
        <v>29</v>
      </c>
      <c r="B147" t="s">
        <v>377</v>
      </c>
      <c r="C147" t="s">
        <v>378</v>
      </c>
      <c r="D147">
        <v>2005</v>
      </c>
      <c r="E147">
        <f>VLOOKUP(Tabell5[[#This Row],[Club]],Clubs[],2,FALSE)</f>
        <v>30</v>
      </c>
      <c r="F147" t="str">
        <f t="shared" ca="1" si="2"/>
        <v>20050029-6799</v>
      </c>
      <c r="G147" t="str">
        <f ca="1">"INSERT INTO Judokas (FirstName, LastName, Personnumber) VALUES ('"&amp;B147&amp;"','"&amp;C147&amp;"','"&amp;Tabell5[[#This Row],[Personnumber]]&amp;"');"</f>
        <v>INSERT INTO Judokas (FirstName, LastName, Personnumber) VALUES ('Mateo','JÖNSSON WALDES','20050029-6799');</v>
      </c>
    </row>
    <row r="148" spans="1:7" x14ac:dyDescent="0.25">
      <c r="A148" t="s">
        <v>32</v>
      </c>
      <c r="B148" t="s">
        <v>429</v>
      </c>
      <c r="C148" t="s">
        <v>375</v>
      </c>
      <c r="D148">
        <v>2003</v>
      </c>
      <c r="E148">
        <f>VLOOKUP(Tabell5[[#This Row],[Club]],Clubs[],2,FALSE)</f>
        <v>33</v>
      </c>
      <c r="F148" t="str">
        <f t="shared" ca="1" si="2"/>
        <v>20030006-3255</v>
      </c>
      <c r="G148" t="str">
        <f ca="1">"INSERT INTO Judokas (FirstName, LastName, Personnumber) VALUES ('"&amp;B148&amp;"','"&amp;C148&amp;"','"&amp;Tabell5[[#This Row],[Personnumber]]&amp;"');"</f>
        <v>INSERT INTO Judokas (FirstName, LastName, Personnumber) VALUES ('Gustav','JÖNSSON','20030006-3255');</v>
      </c>
    </row>
    <row r="149" spans="1:7" x14ac:dyDescent="0.25">
      <c r="A149" t="s">
        <v>29</v>
      </c>
      <c r="B149" t="s">
        <v>374</v>
      </c>
      <c r="C149" t="s">
        <v>375</v>
      </c>
      <c r="D149">
        <v>2005</v>
      </c>
      <c r="E149">
        <f>VLOOKUP(Tabell5[[#This Row],[Club]],Clubs[],2,FALSE)</f>
        <v>30</v>
      </c>
      <c r="F149" t="str">
        <f t="shared" ca="1" si="2"/>
        <v>20050003-6203</v>
      </c>
      <c r="G149" t="str">
        <f ca="1">"INSERT INTO Judokas (FirstName, LastName, Personnumber) VALUES ('"&amp;B149&amp;"','"&amp;C149&amp;"','"&amp;Tabell5[[#This Row],[Personnumber]]&amp;"');"</f>
        <v>INSERT INTO Judokas (FirstName, LastName, Personnumber) VALUES ('Jenny','JÖNSSON','20050003-6203');</v>
      </c>
    </row>
    <row r="150" spans="1:7" x14ac:dyDescent="0.25">
      <c r="A150" t="s">
        <v>29</v>
      </c>
      <c r="B150" t="s">
        <v>376</v>
      </c>
      <c r="C150" t="s">
        <v>375</v>
      </c>
      <c r="D150">
        <v>2003</v>
      </c>
      <c r="E150">
        <f>VLOOKUP(Tabell5[[#This Row],[Club]],Clubs[],2,FALSE)</f>
        <v>30</v>
      </c>
      <c r="F150" t="str">
        <f t="shared" ca="1" si="2"/>
        <v>20030017-7036</v>
      </c>
      <c r="G150" t="str">
        <f ca="1">"INSERT INTO Judokas (FirstName, LastName, Personnumber) VALUES ('"&amp;B150&amp;"','"&amp;C150&amp;"','"&amp;Tabell5[[#This Row],[Personnumber]]&amp;"');"</f>
        <v>INSERT INTO Judokas (FirstName, LastName, Personnumber) VALUES ('Linus','JÖNSSON','20030017-7036');</v>
      </c>
    </row>
    <row r="151" spans="1:7" x14ac:dyDescent="0.25">
      <c r="A151" t="s">
        <v>14</v>
      </c>
      <c r="B151" t="s">
        <v>145</v>
      </c>
      <c r="C151" t="s">
        <v>239</v>
      </c>
      <c r="D151">
        <v>2001</v>
      </c>
      <c r="E151">
        <f>VLOOKUP(Tabell5[[#This Row],[Club]],Clubs[],2,FALSE)</f>
        <v>15</v>
      </c>
      <c r="F151" t="str">
        <f t="shared" ca="1" si="2"/>
        <v>20010020-6476</v>
      </c>
      <c r="G151" t="str">
        <f ca="1">"INSERT INTO Judokas (FirstName, LastName, Personnumber) VALUES ('"&amp;B151&amp;"','"&amp;C151&amp;"','"&amp;Tabell5[[#This Row],[Personnumber]]&amp;"');"</f>
        <v>INSERT INTO Judokas (FirstName, LastName, Personnumber) VALUES ('Daniel','JÄRPE','20010020-6476');</v>
      </c>
    </row>
    <row r="152" spans="1:7" x14ac:dyDescent="0.25">
      <c r="A152" t="s">
        <v>29</v>
      </c>
      <c r="B152" t="s">
        <v>372</v>
      </c>
      <c r="C152" t="s">
        <v>373</v>
      </c>
      <c r="D152">
        <v>2000</v>
      </c>
      <c r="E152">
        <f>VLOOKUP(Tabell5[[#This Row],[Club]],Clubs[],2,FALSE)</f>
        <v>30</v>
      </c>
      <c r="F152" t="str">
        <f t="shared" ca="1" si="2"/>
        <v>20000020-2013</v>
      </c>
      <c r="G152" t="str">
        <f ca="1">"INSERT INTO Judokas (FirstName, LastName, Personnumber) VALUES ('"&amp;B152&amp;"','"&amp;C152&amp;"','"&amp;Tabell5[[#This Row],[Personnumber]]&amp;"');"</f>
        <v>INSERT INTO Judokas (FirstName, LastName, Personnumber) VALUES ('Oscar','JONASSON','20000020-2013');</v>
      </c>
    </row>
    <row r="153" spans="1:7" x14ac:dyDescent="0.25">
      <c r="A153" t="s">
        <v>2</v>
      </c>
      <c r="B153" t="s">
        <v>115</v>
      </c>
      <c r="C153" t="s">
        <v>116</v>
      </c>
      <c r="D153">
        <v>2002</v>
      </c>
      <c r="E153">
        <f>VLOOKUP(Tabell5[[#This Row],[Club]],Clubs[],2,FALSE)</f>
        <v>3</v>
      </c>
      <c r="F153" t="str">
        <f t="shared" ca="1" si="2"/>
        <v>20020016-6266</v>
      </c>
      <c r="G153" t="str">
        <f ca="1">"INSERT INTO Judokas (FirstName, LastName, Personnumber) VALUES ('"&amp;B153&amp;"','"&amp;C153&amp;"','"&amp;Tabell5[[#This Row],[Personnumber]]&amp;"');"</f>
        <v>INSERT INTO Judokas (FirstName, LastName, Personnumber) VALUES ('Amy','JOHNSSON','20020016-6266');</v>
      </c>
    </row>
    <row r="154" spans="1:7" x14ac:dyDescent="0.25">
      <c r="A154" t="s">
        <v>30</v>
      </c>
      <c r="B154" t="s">
        <v>83</v>
      </c>
      <c r="C154" t="s">
        <v>94</v>
      </c>
      <c r="D154">
        <v>2002</v>
      </c>
      <c r="E154">
        <f>VLOOKUP(Tabell5[[#This Row],[Club]],Clubs[],2,FALSE)</f>
        <v>31</v>
      </c>
      <c r="F154" t="str">
        <f t="shared" ca="1" si="2"/>
        <v>20020011-6213</v>
      </c>
      <c r="G154" t="str">
        <f ca="1">"INSERT INTO Judokas (FirstName, LastName, Personnumber) VALUES ('"&amp;B154&amp;"','"&amp;C154&amp;"','"&amp;Tabell5[[#This Row],[Personnumber]]&amp;"');"</f>
        <v>INSERT INTO Judokas (FirstName, LastName, Personnumber) VALUES ('Carl','JOHANSSON','20020011-6213');</v>
      </c>
    </row>
    <row r="155" spans="1:7" x14ac:dyDescent="0.25">
      <c r="A155" t="s">
        <v>20</v>
      </c>
      <c r="B155" t="s">
        <v>296</v>
      </c>
      <c r="C155" t="s">
        <v>94</v>
      </c>
      <c r="D155">
        <v>1999</v>
      </c>
      <c r="E155">
        <f>VLOOKUP(Tabell5[[#This Row],[Club]],Clubs[],2,FALSE)</f>
        <v>21</v>
      </c>
      <c r="F155" t="str">
        <f t="shared" ca="1" si="2"/>
        <v>19990015-7186</v>
      </c>
      <c r="G155" t="str">
        <f ca="1">"INSERT INTO Judokas (FirstName, LastName, Personnumber) VALUES ('"&amp;B155&amp;"','"&amp;C155&amp;"','"&amp;Tabell5[[#This Row],[Personnumber]]&amp;"');"</f>
        <v>INSERT INTO Judokas (FirstName, LastName, Personnumber) VALUES ('Carolina','JOHANSSON','19990015-7186');</v>
      </c>
    </row>
    <row r="156" spans="1:7" x14ac:dyDescent="0.25">
      <c r="A156" t="s">
        <v>0</v>
      </c>
      <c r="B156" t="s">
        <v>93</v>
      </c>
      <c r="C156" t="s">
        <v>94</v>
      </c>
      <c r="D156">
        <v>1998</v>
      </c>
      <c r="E156">
        <f>VLOOKUP(Tabell5[[#This Row],[Club]],Clubs[],2,FALSE)</f>
        <v>1</v>
      </c>
      <c r="F156" t="str">
        <f t="shared" ca="1" si="2"/>
        <v>19980020-4108</v>
      </c>
      <c r="G156" t="str">
        <f ca="1">"INSERT INTO Judokas (FirstName, LastName, Personnumber) VALUES ('"&amp;B156&amp;"','"&amp;C156&amp;"','"&amp;Tabell5[[#This Row],[Personnumber]]&amp;"');"</f>
        <v>INSERT INTO Judokas (FirstName, LastName, Personnumber) VALUES ('Dan','JOHANSSON','19980020-4108');</v>
      </c>
    </row>
    <row r="157" spans="1:7" x14ac:dyDescent="0.25">
      <c r="A157" t="s">
        <v>20</v>
      </c>
      <c r="B157" t="s">
        <v>297</v>
      </c>
      <c r="C157" t="s">
        <v>94</v>
      </c>
      <c r="D157">
        <v>1995</v>
      </c>
      <c r="E157">
        <f>VLOOKUP(Tabell5[[#This Row],[Club]],Clubs[],2,FALSE)</f>
        <v>21</v>
      </c>
      <c r="F157" t="str">
        <f t="shared" ca="1" si="2"/>
        <v>19950027-2498</v>
      </c>
      <c r="G157" t="str">
        <f ca="1">"INSERT INTO Judokas (FirstName, LastName, Personnumber) VALUES ('"&amp;B157&amp;"','"&amp;C157&amp;"','"&amp;Tabell5[[#This Row],[Personnumber]]&amp;"');"</f>
        <v>INSERT INTO Judokas (FirstName, LastName, Personnumber) VALUES ('Fredrik','JOHANSSON','19950027-2498');</v>
      </c>
    </row>
    <row r="158" spans="1:7" x14ac:dyDescent="0.25">
      <c r="A158" t="s">
        <v>13</v>
      </c>
      <c r="B158" t="s">
        <v>225</v>
      </c>
      <c r="C158" t="s">
        <v>94</v>
      </c>
      <c r="D158">
        <v>2001</v>
      </c>
      <c r="E158">
        <f>VLOOKUP(Tabell5[[#This Row],[Club]],Clubs[],2,FALSE)</f>
        <v>14</v>
      </c>
      <c r="F158" t="str">
        <f t="shared" ca="1" si="2"/>
        <v>20010006-7447</v>
      </c>
      <c r="G158" t="str">
        <f ca="1">"INSERT INTO Judokas (FirstName, LastName, Personnumber) VALUES ('"&amp;B158&amp;"','"&amp;C158&amp;"','"&amp;Tabell5[[#This Row],[Personnumber]]&amp;"');"</f>
        <v>INSERT INTO Judokas (FirstName, LastName, Personnumber) VALUES ('Hanna','JOHANSSON','20010006-7447');</v>
      </c>
    </row>
    <row r="159" spans="1:7" x14ac:dyDescent="0.25">
      <c r="A159" t="s">
        <v>20</v>
      </c>
      <c r="B159" t="s">
        <v>298</v>
      </c>
      <c r="C159" t="s">
        <v>94</v>
      </c>
      <c r="D159">
        <v>2004</v>
      </c>
      <c r="E159">
        <f>VLOOKUP(Tabell5[[#This Row],[Club]],Clubs[],2,FALSE)</f>
        <v>21</v>
      </c>
      <c r="F159" t="str">
        <f t="shared" ca="1" si="2"/>
        <v>20040004-3868</v>
      </c>
      <c r="G159" t="str">
        <f ca="1">"INSERT INTO Judokas (FirstName, LastName, Personnumber) VALUES ('"&amp;B159&amp;"','"&amp;C159&amp;"','"&amp;Tabell5[[#This Row],[Personnumber]]&amp;"');"</f>
        <v>INSERT INTO Judokas (FirstName, LastName, Personnumber) VALUES ('John','JOHANSSON','20040004-3868');</v>
      </c>
    </row>
    <row r="160" spans="1:7" x14ac:dyDescent="0.25">
      <c r="A160" t="s">
        <v>29</v>
      </c>
      <c r="B160" t="s">
        <v>371</v>
      </c>
      <c r="C160" t="s">
        <v>94</v>
      </c>
      <c r="D160">
        <v>1998</v>
      </c>
      <c r="E160">
        <f>VLOOKUP(Tabell5[[#This Row],[Club]],Clubs[],2,FALSE)</f>
        <v>30</v>
      </c>
      <c r="F160" t="str">
        <f t="shared" ca="1" si="2"/>
        <v>19980007-1356</v>
      </c>
      <c r="G160" t="str">
        <f ca="1">"INSERT INTO Judokas (FirstName, LastName, Personnumber) VALUES ('"&amp;B160&amp;"','"&amp;C160&amp;"','"&amp;Tabell5[[#This Row],[Personnumber]]&amp;"');"</f>
        <v>INSERT INTO Judokas (FirstName, LastName, Personnumber) VALUES ('Mattias','JOHANSSON','19980007-1356');</v>
      </c>
    </row>
    <row r="161" spans="1:7" x14ac:dyDescent="0.25">
      <c r="A161" t="s">
        <v>0</v>
      </c>
      <c r="B161" t="s">
        <v>95</v>
      </c>
      <c r="C161" t="s">
        <v>94</v>
      </c>
      <c r="D161">
        <v>2002</v>
      </c>
      <c r="E161">
        <f>VLOOKUP(Tabell5[[#This Row],[Club]],Clubs[],2,FALSE)</f>
        <v>1</v>
      </c>
      <c r="F161" t="str">
        <f t="shared" ca="1" si="2"/>
        <v>20020009-6529</v>
      </c>
      <c r="G161" t="str">
        <f ca="1">"INSERT INTO Judokas (FirstName, LastName, Personnumber) VALUES ('"&amp;B161&amp;"','"&amp;C161&amp;"','"&amp;Tabell5[[#This Row],[Personnumber]]&amp;"');"</f>
        <v>INSERT INTO Judokas (FirstName, LastName, Personnumber) VALUES ('Wilmer','JOHANSSON','20020009-6529');</v>
      </c>
    </row>
    <row r="162" spans="1:7" x14ac:dyDescent="0.25">
      <c r="A162" t="s">
        <v>27</v>
      </c>
      <c r="B162" t="s">
        <v>340</v>
      </c>
      <c r="C162" t="s">
        <v>341</v>
      </c>
      <c r="D162">
        <v>1959</v>
      </c>
      <c r="E162">
        <f>VLOOKUP(Tabell5[[#This Row],[Club]],Clubs[],2,FALSE)</f>
        <v>28</v>
      </c>
      <c r="F162" t="str">
        <f t="shared" ca="1" si="2"/>
        <v>19590023-8605</v>
      </c>
      <c r="G162" t="str">
        <f ca="1">"INSERT INTO Judokas (FirstName, LastName, Personnumber) VALUES ('"&amp;B162&amp;"','"&amp;C162&amp;"','"&amp;Tabell5[[#This Row],[Personnumber]]&amp;"');"</f>
        <v>INSERT INTO Judokas (FirstName, LastName, Personnumber) VALUES ('Jorge','JOFRE','19590023-8605');</v>
      </c>
    </row>
    <row r="163" spans="1:7" x14ac:dyDescent="0.25">
      <c r="A163" t="s">
        <v>29</v>
      </c>
      <c r="B163" t="s">
        <v>369</v>
      </c>
      <c r="C163" t="s">
        <v>370</v>
      </c>
      <c r="D163">
        <v>1996</v>
      </c>
      <c r="E163">
        <f>VLOOKUP(Tabell5[[#This Row],[Club]],Clubs[],2,FALSE)</f>
        <v>30</v>
      </c>
      <c r="F163" t="str">
        <f t="shared" ca="1" si="2"/>
        <v>19960005-6323</v>
      </c>
      <c r="G163" t="str">
        <f ca="1">"INSERT INTO Judokas (FirstName, LastName, Personnumber) VALUES ('"&amp;B163&amp;"','"&amp;C163&amp;"','"&amp;Tabell5[[#This Row],[Personnumber]]&amp;"');"</f>
        <v>INSERT INTO Judokas (FirstName, LastName, Personnumber) VALUES ('Naemi','JAWOROWSKI','19960005-6323');</v>
      </c>
    </row>
    <row r="164" spans="1:7" x14ac:dyDescent="0.25">
      <c r="A164" t="s">
        <v>10</v>
      </c>
      <c r="B164" t="s">
        <v>192</v>
      </c>
      <c r="C164" t="s">
        <v>193</v>
      </c>
      <c r="D164">
        <v>2002</v>
      </c>
      <c r="E164">
        <f>VLOOKUP(Tabell5[[#This Row],[Club]],Clubs[],2,FALSE)</f>
        <v>11</v>
      </c>
      <c r="F164" t="str">
        <f t="shared" ca="1" si="2"/>
        <v>20020005-1991</v>
      </c>
      <c r="G164" t="str">
        <f ca="1">"INSERT INTO Judokas (FirstName, LastName, Personnumber) VALUES ('"&amp;B164&amp;"','"&amp;C164&amp;"','"&amp;Tabell5[[#This Row],[Personnumber]]&amp;"');"</f>
        <v>INSERT INTO Judokas (FirstName, LastName, Personnumber) VALUES ('Linnea','JARNROT','20020005-1991');</v>
      </c>
    </row>
    <row r="165" spans="1:7" x14ac:dyDescent="0.25">
      <c r="A165" t="s">
        <v>29</v>
      </c>
      <c r="B165" t="s">
        <v>367</v>
      </c>
      <c r="C165" t="s">
        <v>368</v>
      </c>
      <c r="D165">
        <v>2000</v>
      </c>
      <c r="E165">
        <f>VLOOKUP(Tabell5[[#This Row],[Club]],Clubs[],2,FALSE)</f>
        <v>30</v>
      </c>
      <c r="F165" t="str">
        <f t="shared" ca="1" si="2"/>
        <v>20000009-3998</v>
      </c>
      <c r="G165" t="str">
        <f ca="1">"INSERT INTO Judokas (FirstName, LastName, Personnumber) VALUES ('"&amp;B165&amp;"','"&amp;C165&amp;"','"&amp;Tabell5[[#This Row],[Personnumber]]&amp;"');"</f>
        <v>INSERT INTO Judokas (FirstName, LastName, Personnumber) VALUES ('Ludwig','JAHREN','20000009-3998');</v>
      </c>
    </row>
    <row r="166" spans="1:7" x14ac:dyDescent="0.25">
      <c r="A166" t="s">
        <v>36</v>
      </c>
      <c r="B166" t="s">
        <v>376</v>
      </c>
      <c r="C166" t="s">
        <v>444</v>
      </c>
      <c r="D166">
        <v>2001</v>
      </c>
      <c r="E166">
        <f>VLOOKUP(Tabell5[[#This Row],[Club]],Clubs[],2,FALSE)</f>
        <v>37</v>
      </c>
      <c r="F166" t="str">
        <f t="shared" ca="1" si="2"/>
        <v>20010029-8892</v>
      </c>
      <c r="G166" t="str">
        <f ca="1">"INSERT INTO Judokas (FirstName, LastName, Personnumber) VALUES ('"&amp;B166&amp;"','"&amp;C166&amp;"','"&amp;Tabell5[[#This Row],[Personnumber]]&amp;"');"</f>
        <v>INSERT INTO Judokas (FirstName, LastName, Personnumber) VALUES ('Linus','ISBRING','20010029-8892');</v>
      </c>
    </row>
    <row r="167" spans="1:7" x14ac:dyDescent="0.25">
      <c r="A167" t="s">
        <v>1</v>
      </c>
      <c r="B167" t="s">
        <v>113</v>
      </c>
      <c r="C167" t="s">
        <v>114</v>
      </c>
      <c r="D167">
        <v>1986</v>
      </c>
      <c r="E167">
        <f>VLOOKUP(Tabell5[[#This Row],[Club]],Clubs[],2,FALSE)</f>
        <v>2</v>
      </c>
      <c r="F167" t="str">
        <f t="shared" ca="1" si="2"/>
        <v>19860026-9674</v>
      </c>
      <c r="G167" t="str">
        <f ca="1">"INSERT INTO Judokas (FirstName, LastName, Personnumber) VALUES ('"&amp;B167&amp;"','"&amp;C167&amp;"','"&amp;Tabell5[[#This Row],[Personnumber]]&amp;"');"</f>
        <v>INSERT INTO Judokas (FirstName, LastName, Personnumber) VALUES ('Thomas','IBURG','19860026-9674');</v>
      </c>
    </row>
    <row r="168" spans="1:7" x14ac:dyDescent="0.25">
      <c r="A168" t="s">
        <v>11</v>
      </c>
      <c r="B168" t="s">
        <v>200</v>
      </c>
      <c r="C168" t="s">
        <v>201</v>
      </c>
      <c r="D168">
        <v>2001</v>
      </c>
      <c r="E168">
        <f>VLOOKUP(Tabell5[[#This Row],[Club]],Clubs[],2,FALSE)</f>
        <v>12</v>
      </c>
      <c r="F168" t="str">
        <f t="shared" ca="1" si="2"/>
        <v>20010003-7219</v>
      </c>
      <c r="G168" t="str">
        <f ca="1">"INSERT INTO Judokas (FirstName, LastName, Personnumber) VALUES ('"&amp;B168&amp;"','"&amp;C168&amp;"','"&amp;Tabell5[[#This Row],[Personnumber]]&amp;"');"</f>
        <v>INSERT INTO Judokas (FirstName, LastName, Personnumber) VALUES ('Edvin ','HÖÖG','20010003-7219');</v>
      </c>
    </row>
    <row r="169" spans="1:7" x14ac:dyDescent="0.25">
      <c r="A169" t="s">
        <v>8</v>
      </c>
      <c r="B169" t="s">
        <v>176</v>
      </c>
      <c r="C169" t="s">
        <v>177</v>
      </c>
      <c r="D169">
        <v>2002</v>
      </c>
      <c r="E169">
        <f>VLOOKUP(Tabell5[[#This Row],[Club]],Clubs[],2,FALSE)</f>
        <v>9</v>
      </c>
      <c r="F169" t="str">
        <f t="shared" ca="1" si="2"/>
        <v>20020027-6288</v>
      </c>
      <c r="G169" t="str">
        <f ca="1">"INSERT INTO Judokas (FirstName, LastName, Personnumber) VALUES ('"&amp;B169&amp;"','"&amp;C169&amp;"','"&amp;Tabell5[[#This Row],[Personnumber]]&amp;"');"</f>
        <v>INSERT INTO Judokas (FirstName, LastName, Personnumber) VALUES ('Pontus','HÄLL','20020027-6288');</v>
      </c>
    </row>
    <row r="170" spans="1:7" x14ac:dyDescent="0.25">
      <c r="A170" t="s">
        <v>29</v>
      </c>
      <c r="B170" t="s">
        <v>365</v>
      </c>
      <c r="C170" t="s">
        <v>366</v>
      </c>
      <c r="D170">
        <v>2005</v>
      </c>
      <c r="E170">
        <f>VLOOKUP(Tabell5[[#This Row],[Club]],Clubs[],2,FALSE)</f>
        <v>30</v>
      </c>
      <c r="F170" t="str">
        <f t="shared" ca="1" si="2"/>
        <v>20050018-5151</v>
      </c>
      <c r="G170" t="str">
        <f ca="1">"INSERT INTO Judokas (FirstName, LastName, Personnumber) VALUES ('"&amp;B170&amp;"','"&amp;C170&amp;"','"&amp;Tabell5[[#This Row],[Personnumber]]&amp;"');"</f>
        <v>INSERT INTO Judokas (FirstName, LastName, Personnumber) VALUES ('Zigge','HYLÉN','20050018-5151');</v>
      </c>
    </row>
    <row r="171" spans="1:7" x14ac:dyDescent="0.25">
      <c r="A171" t="s">
        <v>26</v>
      </c>
      <c r="B171" t="s">
        <v>333</v>
      </c>
      <c r="C171" t="s">
        <v>334</v>
      </c>
      <c r="D171">
        <v>2002</v>
      </c>
      <c r="E171">
        <f>VLOOKUP(Tabell5[[#This Row],[Club]],Clubs[],2,FALSE)</f>
        <v>27</v>
      </c>
      <c r="F171" t="str">
        <f t="shared" ca="1" si="2"/>
        <v>20020024-7750</v>
      </c>
      <c r="G171" t="str">
        <f ca="1">"INSERT INTO Judokas (FirstName, LastName, Personnumber) VALUES ('"&amp;B171&amp;"','"&amp;C171&amp;"','"&amp;Tabell5[[#This Row],[Personnumber]]&amp;"');"</f>
        <v>INSERT INTO Judokas (FirstName, LastName, Personnumber) VALUES ('Alex','HOLMSTRÖM','20020024-7750');</v>
      </c>
    </row>
    <row r="172" spans="1:7" x14ac:dyDescent="0.25">
      <c r="A172" t="s">
        <v>35</v>
      </c>
      <c r="B172" t="s">
        <v>274</v>
      </c>
      <c r="C172" t="s">
        <v>334</v>
      </c>
      <c r="D172">
        <v>2003</v>
      </c>
      <c r="E172">
        <f>VLOOKUP(Tabell5[[#This Row],[Club]],Clubs[],2,FALSE)</f>
        <v>36</v>
      </c>
      <c r="F172" t="str">
        <f t="shared" ca="1" si="2"/>
        <v>20030024-2167</v>
      </c>
      <c r="G172" t="str">
        <f ca="1">"INSERT INTO Judokas (FirstName, LastName, Personnumber) VALUES ('"&amp;B172&amp;"','"&amp;C172&amp;"','"&amp;Tabell5[[#This Row],[Personnumber]]&amp;"');"</f>
        <v>INSERT INTO Judokas (FirstName, LastName, Personnumber) VALUES ('Jonathan','HOLMSTRÖM','20030024-2167');</v>
      </c>
    </row>
    <row r="173" spans="1:7" x14ac:dyDescent="0.25">
      <c r="A173" t="s">
        <v>22</v>
      </c>
      <c r="B173" t="s">
        <v>307</v>
      </c>
      <c r="C173" t="s">
        <v>308</v>
      </c>
      <c r="D173">
        <v>1994</v>
      </c>
      <c r="E173">
        <f>VLOOKUP(Tabell5[[#This Row],[Club]],Clubs[],2,FALSE)</f>
        <v>23</v>
      </c>
      <c r="F173" t="str">
        <f t="shared" ca="1" si="2"/>
        <v>19940023-7207</v>
      </c>
      <c r="G173" t="str">
        <f ca="1">"INSERT INTO Judokas (FirstName, LastName, Personnumber) VALUES ('"&amp;B173&amp;"','"&amp;C173&amp;"','"&amp;Tabell5[[#This Row],[Personnumber]]&amp;"');"</f>
        <v>INSERT INTO Judokas (FirstName, LastName, Personnumber) VALUES ('Karin','HOLMBERG','19940023-7207');</v>
      </c>
    </row>
    <row r="174" spans="1:7" x14ac:dyDescent="0.25">
      <c r="A174" t="s">
        <v>29</v>
      </c>
      <c r="B174" t="s">
        <v>217</v>
      </c>
      <c r="C174" t="s">
        <v>364</v>
      </c>
      <c r="D174">
        <v>2001</v>
      </c>
      <c r="E174">
        <f>VLOOKUP(Tabell5[[#This Row],[Club]],Clubs[],2,FALSE)</f>
        <v>30</v>
      </c>
      <c r="F174" t="str">
        <f t="shared" ca="1" si="2"/>
        <v>20010021-5008</v>
      </c>
      <c r="G174" t="str">
        <f ca="1">"INSERT INTO Judokas (FirstName, LastName, Personnumber) VALUES ('"&amp;B174&amp;"','"&amp;C174&amp;"','"&amp;Tabell5[[#This Row],[Personnumber]]&amp;"');"</f>
        <v>INSERT INTO Judokas (FirstName, LastName, Personnumber) VALUES ('Marcus','HOLM','20010021-5008');</v>
      </c>
    </row>
    <row r="175" spans="1:7" x14ac:dyDescent="0.25">
      <c r="A175" t="s">
        <v>18</v>
      </c>
      <c r="B175" t="s">
        <v>272</v>
      </c>
      <c r="C175" t="s">
        <v>273</v>
      </c>
      <c r="D175">
        <v>1982</v>
      </c>
      <c r="E175">
        <f>VLOOKUP(Tabell5[[#This Row],[Club]],Clubs[],2,FALSE)</f>
        <v>19</v>
      </c>
      <c r="F175" t="str">
        <f t="shared" ca="1" si="2"/>
        <v>19820007-8870</v>
      </c>
      <c r="G175" t="str">
        <f ca="1">"INSERT INTO Judokas (FirstName, LastName, Personnumber) VALUES ('"&amp;B175&amp;"','"&amp;C175&amp;"','"&amp;Tabell5[[#This Row],[Personnumber]]&amp;"');"</f>
        <v>INSERT INTO Judokas (FirstName, LastName, Personnumber) VALUES ('Jonas','HJELT','19820007-8870');</v>
      </c>
    </row>
    <row r="176" spans="1:7" x14ac:dyDescent="0.25">
      <c r="A176" t="s">
        <v>29</v>
      </c>
      <c r="B176" t="s">
        <v>362</v>
      </c>
      <c r="C176" t="s">
        <v>363</v>
      </c>
      <c r="D176">
        <v>1997</v>
      </c>
      <c r="E176">
        <f>VLOOKUP(Tabell5[[#This Row],[Club]],Clubs[],2,FALSE)</f>
        <v>30</v>
      </c>
      <c r="F176" t="str">
        <f t="shared" ca="1" si="2"/>
        <v>19970005-4754</v>
      </c>
      <c r="G176" t="str">
        <f ca="1">"INSERT INTO Judokas (FirstName, LastName, Personnumber) VALUES ('"&amp;B176&amp;"','"&amp;C176&amp;"','"&amp;Tabell5[[#This Row],[Personnumber]]&amp;"');"</f>
        <v>INSERT INTO Judokas (FirstName, LastName, Personnumber) VALUES ('Ebba','HERRLANDER','19970005-4754');</v>
      </c>
    </row>
    <row r="177" spans="1:7" x14ac:dyDescent="0.25">
      <c r="A177" t="s">
        <v>29</v>
      </c>
      <c r="B177" t="s">
        <v>360</v>
      </c>
      <c r="C177" t="s">
        <v>361</v>
      </c>
      <c r="D177">
        <v>2002</v>
      </c>
      <c r="E177">
        <f>VLOOKUP(Tabell5[[#This Row],[Club]],Clubs[],2,FALSE)</f>
        <v>30</v>
      </c>
      <c r="F177" t="str">
        <f t="shared" ca="1" si="2"/>
        <v>20020004-2114</v>
      </c>
      <c r="G177" t="str">
        <f ca="1">"INSERT INTO Judokas (FirstName, LastName, Personnumber) VALUES ('"&amp;B177&amp;"','"&amp;C177&amp;"','"&amp;Tabell5[[#This Row],[Personnumber]]&amp;"');"</f>
        <v>INSERT INTO Judokas (FirstName, LastName, Personnumber) VALUES ('Olle','HERMODSSON','20020004-2114');</v>
      </c>
    </row>
    <row r="178" spans="1:7" x14ac:dyDescent="0.25">
      <c r="A178" t="s">
        <v>0</v>
      </c>
      <c r="B178" t="s">
        <v>90</v>
      </c>
      <c r="C178" t="s">
        <v>91</v>
      </c>
      <c r="D178">
        <v>2000</v>
      </c>
      <c r="E178">
        <f>VLOOKUP(Tabell5[[#This Row],[Club]],Clubs[],2,FALSE)</f>
        <v>1</v>
      </c>
      <c r="F178" t="str">
        <f t="shared" ca="1" si="2"/>
        <v>20000005-7628</v>
      </c>
      <c r="G178" t="str">
        <f ca="1">"INSERT INTO Judokas (FirstName, LastName, Personnumber) VALUES ('"&amp;B178&amp;"','"&amp;C178&amp;"','"&amp;Tabell5[[#This Row],[Personnumber]]&amp;"');"</f>
        <v>INSERT INTO Judokas (FirstName, LastName, Personnumber) VALUES ('Emil','HENRIKSSON','20000005-7628');</v>
      </c>
    </row>
    <row r="179" spans="1:7" x14ac:dyDescent="0.25">
      <c r="A179" t="s">
        <v>0</v>
      </c>
      <c r="B179" t="s">
        <v>92</v>
      </c>
      <c r="C179" t="s">
        <v>91</v>
      </c>
      <c r="D179">
        <v>1998</v>
      </c>
      <c r="E179">
        <f>VLOOKUP(Tabell5[[#This Row],[Club]],Clubs[],2,FALSE)</f>
        <v>1</v>
      </c>
      <c r="F179" t="str">
        <f t="shared" ca="1" si="2"/>
        <v>19980023-3325</v>
      </c>
      <c r="G179" t="str">
        <f ca="1">"INSERT INTO Judokas (FirstName, LastName, Personnumber) VALUES ('"&amp;B179&amp;"','"&amp;C179&amp;"','"&amp;Tabell5[[#This Row],[Personnumber]]&amp;"');"</f>
        <v>INSERT INTO Judokas (FirstName, LastName, Personnumber) VALUES ('Emma','HENRIKSSON','19980023-3325');</v>
      </c>
    </row>
    <row r="180" spans="1:7" x14ac:dyDescent="0.25">
      <c r="A180" t="s">
        <v>24</v>
      </c>
      <c r="B180" t="s">
        <v>146</v>
      </c>
      <c r="C180" t="s">
        <v>321</v>
      </c>
      <c r="D180">
        <v>1998</v>
      </c>
      <c r="E180">
        <f>VLOOKUP(Tabell5[[#This Row],[Club]],Clubs[],2,FALSE)</f>
        <v>25</v>
      </c>
      <c r="F180" t="str">
        <f t="shared" ca="1" si="2"/>
        <v>19980009-2078</v>
      </c>
      <c r="G180" t="str">
        <f ca="1">"INSERT INTO Judokas (FirstName, LastName, Personnumber) VALUES ('"&amp;B180&amp;"','"&amp;C180&amp;"','"&amp;Tabell5[[#This Row],[Personnumber]]&amp;"');"</f>
        <v>INSERT INTO Judokas (FirstName, LastName, Personnumber) VALUES ('Johan','HENNINGSSON','19980009-2078');</v>
      </c>
    </row>
    <row r="181" spans="1:7" x14ac:dyDescent="0.25">
      <c r="A181" t="s">
        <v>29</v>
      </c>
      <c r="B181" t="s">
        <v>92</v>
      </c>
      <c r="C181" t="s">
        <v>359</v>
      </c>
      <c r="D181">
        <v>2000</v>
      </c>
      <c r="E181">
        <f>VLOOKUP(Tabell5[[#This Row],[Club]],Clubs[],2,FALSE)</f>
        <v>30</v>
      </c>
      <c r="F181" t="str">
        <f t="shared" ca="1" si="2"/>
        <v>20000019-5309</v>
      </c>
      <c r="G181" t="str">
        <f ca="1">"INSERT INTO Judokas (FirstName, LastName, Personnumber) VALUES ('"&amp;B181&amp;"','"&amp;C181&amp;"','"&amp;Tabell5[[#This Row],[Personnumber]]&amp;"');"</f>
        <v>INSERT INTO Judokas (FirstName, LastName, Personnumber) VALUES ('Emma','HENNERFORS','20000019-5309');</v>
      </c>
    </row>
    <row r="182" spans="1:7" x14ac:dyDescent="0.25">
      <c r="A182" t="s">
        <v>7</v>
      </c>
      <c r="B182" t="s">
        <v>162</v>
      </c>
      <c r="C182" t="s">
        <v>163</v>
      </c>
      <c r="D182">
        <v>1996</v>
      </c>
      <c r="E182">
        <f>VLOOKUP(Tabell5[[#This Row],[Club]],Clubs[],2,FALSE)</f>
        <v>8</v>
      </c>
      <c r="F182" t="str">
        <f t="shared" ca="1" si="2"/>
        <v>19960022-3864</v>
      </c>
      <c r="G182" t="str">
        <f ca="1">"INSERT INTO Judokas (FirstName, LastName, Personnumber) VALUES ('"&amp;B182&amp;"','"&amp;C182&amp;"','"&amp;Tabell5[[#This Row],[Personnumber]]&amp;"');"</f>
        <v>INSERT INTO Judokas (FirstName, LastName, Personnumber) VALUES ('Joar','HELLQVIST','19960022-3864');</v>
      </c>
    </row>
    <row r="183" spans="1:7" x14ac:dyDescent="0.25">
      <c r="A183" t="s">
        <v>6</v>
      </c>
      <c r="B183" t="s">
        <v>147</v>
      </c>
      <c r="C183" t="s">
        <v>148</v>
      </c>
      <c r="D183">
        <v>2003</v>
      </c>
      <c r="E183">
        <f>VLOOKUP(Tabell5[[#This Row],[Club]],Clubs[],2,FALSE)</f>
        <v>7</v>
      </c>
      <c r="F183" t="str">
        <f t="shared" ca="1" si="2"/>
        <v>20030011-7134</v>
      </c>
      <c r="G183" t="str">
        <f ca="1">"INSERT INTO Judokas (FirstName, LastName, Personnumber) VALUES ('"&amp;B183&amp;"','"&amp;C183&amp;"','"&amp;Tabell5[[#This Row],[Personnumber]]&amp;"');"</f>
        <v>INSERT INTO Judokas (FirstName, LastName, Personnumber) VALUES ('Malin','HELGESSON','20030011-7134');</v>
      </c>
    </row>
    <row r="184" spans="1:7" x14ac:dyDescent="0.25">
      <c r="A184" t="s">
        <v>12</v>
      </c>
      <c r="B184" t="s">
        <v>147</v>
      </c>
      <c r="C184" t="s">
        <v>216</v>
      </c>
      <c r="D184">
        <v>1991</v>
      </c>
      <c r="E184">
        <f>VLOOKUP(Tabell5[[#This Row],[Club]],Clubs[],2,FALSE)</f>
        <v>13</v>
      </c>
      <c r="F184" t="str">
        <f t="shared" ca="1" si="2"/>
        <v>19910004-3939</v>
      </c>
      <c r="G184" t="str">
        <f ca="1">"INSERT INTO Judokas (FirstName, LastName, Personnumber) VALUES ('"&amp;B184&amp;"','"&amp;C184&amp;"','"&amp;Tabell5[[#This Row],[Personnumber]]&amp;"');"</f>
        <v>INSERT INTO Judokas (FirstName, LastName, Personnumber) VALUES ('Malin','HEDSTRÖM','19910004-3939');</v>
      </c>
    </row>
    <row r="185" spans="1:7" x14ac:dyDescent="0.25">
      <c r="A185" t="s">
        <v>38</v>
      </c>
      <c r="B185" t="s">
        <v>453</v>
      </c>
      <c r="C185" t="s">
        <v>454</v>
      </c>
      <c r="D185">
        <v>1996</v>
      </c>
      <c r="E185">
        <f>VLOOKUP(Tabell5[[#This Row],[Club]],Clubs[],2,FALSE)</f>
        <v>39</v>
      </c>
      <c r="F185" t="str">
        <f t="shared" ca="1" si="2"/>
        <v>19960015-6134</v>
      </c>
      <c r="G185" t="str">
        <f ca="1">"INSERT INTO Judokas (FirstName, LastName, Personnumber) VALUES ('"&amp;B185&amp;"','"&amp;C185&amp;"','"&amp;Tabell5[[#This Row],[Personnumber]]&amp;"');"</f>
        <v>INSERT INTO Judokas (FirstName, LastName, Personnumber) VALUES ('Milad','HASSAN','19960015-6134');</v>
      </c>
    </row>
    <row r="186" spans="1:7" x14ac:dyDescent="0.25">
      <c r="A186" t="s">
        <v>29</v>
      </c>
      <c r="B186" t="s">
        <v>357</v>
      </c>
      <c r="C186" t="s">
        <v>358</v>
      </c>
      <c r="D186">
        <v>2001</v>
      </c>
      <c r="E186">
        <f>VLOOKUP(Tabell5[[#This Row],[Club]],Clubs[],2,FALSE)</f>
        <v>30</v>
      </c>
      <c r="F186" t="str">
        <f t="shared" ca="1" si="2"/>
        <v>20010019-1660</v>
      </c>
      <c r="G186" t="str">
        <f ca="1">"INSERT INTO Judokas (FirstName, LastName, Personnumber) VALUES ('"&amp;B186&amp;"','"&amp;C186&amp;"','"&amp;Tabell5[[#This Row],[Personnumber]]&amp;"');"</f>
        <v>INSERT INTO Judokas (FirstName, LastName, Personnumber) VALUES ('Alfred','HANSSON','20010019-1660');</v>
      </c>
    </row>
    <row r="187" spans="1:7" x14ac:dyDescent="0.25">
      <c r="A187" t="s">
        <v>29</v>
      </c>
      <c r="B187" t="s">
        <v>355</v>
      </c>
      <c r="C187" t="s">
        <v>356</v>
      </c>
      <c r="D187">
        <v>2003</v>
      </c>
      <c r="E187">
        <f>VLOOKUP(Tabell5[[#This Row],[Club]],Clubs[],2,FALSE)</f>
        <v>30</v>
      </c>
      <c r="F187" t="str">
        <f t="shared" ca="1" si="2"/>
        <v>20030001-7011</v>
      </c>
      <c r="G187" t="str">
        <f ca="1">"INSERT INTO Judokas (FirstName, LastName, Personnumber) VALUES ('"&amp;B187&amp;"','"&amp;C187&amp;"','"&amp;Tabell5[[#This Row],[Personnumber]]&amp;"');"</f>
        <v>INSERT INTO Judokas (FirstName, LastName, Personnumber) VALUES ('Frida','HAMMARSTEDT','20030001-7011');</v>
      </c>
    </row>
    <row r="188" spans="1:7" x14ac:dyDescent="0.25">
      <c r="A188" t="s">
        <v>4</v>
      </c>
      <c r="B188" t="s">
        <v>130</v>
      </c>
      <c r="C188" t="s">
        <v>131</v>
      </c>
      <c r="D188">
        <v>1999</v>
      </c>
      <c r="E188">
        <f>VLOOKUP(Tabell5[[#This Row],[Club]],Clubs[],2,FALSE)</f>
        <v>5</v>
      </c>
      <c r="F188" t="str">
        <f t="shared" ca="1" si="2"/>
        <v>19990016-1331</v>
      </c>
      <c r="G188" t="str">
        <f ca="1">"INSERT INTO Judokas (FirstName, LastName, Personnumber) VALUES ('"&amp;B188&amp;"','"&amp;C188&amp;"','"&amp;Tabell5[[#This Row],[Personnumber]]&amp;"');"</f>
        <v>INSERT INTO Judokas (FirstName, LastName, Personnumber) VALUES ('Jakob','HAJUM','19990016-1331');</v>
      </c>
    </row>
    <row r="189" spans="1:7" x14ac:dyDescent="0.25">
      <c r="A189" t="s">
        <v>29</v>
      </c>
      <c r="B189" t="s">
        <v>243</v>
      </c>
      <c r="C189" t="s">
        <v>354</v>
      </c>
      <c r="D189">
        <v>2001</v>
      </c>
      <c r="E189">
        <f>VLOOKUP(Tabell5[[#This Row],[Club]],Clubs[],2,FALSE)</f>
        <v>30</v>
      </c>
      <c r="F189" t="str">
        <f t="shared" ca="1" si="2"/>
        <v>20010030-3465</v>
      </c>
      <c r="G189" t="str">
        <f ca="1">"INSERT INTO Judokas (FirstName, LastName, Personnumber) VALUES ('"&amp;B189&amp;"','"&amp;C189&amp;"','"&amp;Tabell5[[#This Row],[Personnumber]]&amp;"');"</f>
        <v>INSERT INTO Judokas (FirstName, LastName, Personnumber) VALUES ('Johannes','HAGMAN','20010030-3465');</v>
      </c>
    </row>
    <row r="190" spans="1:7" x14ac:dyDescent="0.25">
      <c r="A190" t="s">
        <v>22</v>
      </c>
      <c r="B190" t="s">
        <v>153</v>
      </c>
      <c r="C190" t="s">
        <v>306</v>
      </c>
      <c r="D190">
        <v>2001</v>
      </c>
      <c r="E190">
        <f>VLOOKUP(Tabell5[[#This Row],[Club]],Clubs[],2,FALSE)</f>
        <v>23</v>
      </c>
      <c r="F190" t="str">
        <f t="shared" ca="1" si="2"/>
        <v>20010030-8635</v>
      </c>
      <c r="G190" t="str">
        <f ca="1">"INSERT INTO Judokas (FirstName, LastName, Personnumber) VALUES ('"&amp;B190&amp;"','"&amp;C190&amp;"','"&amp;Tabell5[[#This Row],[Personnumber]]&amp;"');"</f>
        <v>INSERT INTO Judokas (FirstName, LastName, Personnumber) VALUES ('Axel','GUSTAFSSON','20010030-8635');</v>
      </c>
    </row>
    <row r="191" spans="1:7" x14ac:dyDescent="0.25">
      <c r="A191" t="s">
        <v>29</v>
      </c>
      <c r="B191" t="s">
        <v>247</v>
      </c>
      <c r="C191" t="s">
        <v>353</v>
      </c>
      <c r="D191">
        <v>2003</v>
      </c>
      <c r="E191">
        <f>VLOOKUP(Tabell5[[#This Row],[Club]],Clubs[],2,FALSE)</f>
        <v>30</v>
      </c>
      <c r="F191" t="str">
        <f t="shared" ca="1" si="2"/>
        <v>20030026-3132</v>
      </c>
      <c r="G191" t="str">
        <f ca="1">"INSERT INTO Judokas (FirstName, LastName, Personnumber) VALUES ('"&amp;B191&amp;"','"&amp;C191&amp;"','"&amp;Tabell5[[#This Row],[Personnumber]]&amp;"');"</f>
        <v>INSERT INTO Judokas (FirstName, LastName, Personnumber) VALUES ('Leo','GRUBER','20030026-3132');</v>
      </c>
    </row>
    <row r="192" spans="1:7" x14ac:dyDescent="0.25">
      <c r="A192" t="s">
        <v>14</v>
      </c>
      <c r="B192" t="s">
        <v>237</v>
      </c>
      <c r="C192" t="s">
        <v>238</v>
      </c>
      <c r="D192">
        <v>2001</v>
      </c>
      <c r="E192">
        <f>VLOOKUP(Tabell5[[#This Row],[Club]],Clubs[],2,FALSE)</f>
        <v>15</v>
      </c>
      <c r="F192" t="str">
        <f t="shared" ca="1" si="2"/>
        <v>20010014-2038</v>
      </c>
      <c r="G192" t="str">
        <f ca="1">"INSERT INTO Judokas (FirstName, LastName, Personnumber) VALUES ('"&amp;B192&amp;"','"&amp;C192&amp;"','"&amp;Tabell5[[#This Row],[Personnumber]]&amp;"');"</f>
        <v>INSERT INTO Judokas (FirstName, LastName, Personnumber) VALUES ('Matilda','GRIMSBO','20010014-2038');</v>
      </c>
    </row>
    <row r="193" spans="1:7" x14ac:dyDescent="0.25">
      <c r="A193" t="s">
        <v>38</v>
      </c>
      <c r="B193" t="s">
        <v>451</v>
      </c>
      <c r="C193" t="s">
        <v>452</v>
      </c>
      <c r="D193">
        <v>2001</v>
      </c>
      <c r="E193">
        <f>VLOOKUP(Tabell5[[#This Row],[Club]],Clubs[],2,FALSE)</f>
        <v>39</v>
      </c>
      <c r="F193" t="str">
        <f t="shared" ca="1" si="2"/>
        <v>20010011-7097</v>
      </c>
      <c r="G193" t="str">
        <f ca="1">"INSERT INTO Judokas (FirstName, LastName, Personnumber) VALUES ('"&amp;B193&amp;"','"&amp;C193&amp;"','"&amp;Tabell5[[#This Row],[Personnumber]]&amp;"');"</f>
        <v>INSERT INTO Judokas (FirstName, LastName, Personnumber) VALUES ('Douglas','GRANQUIST','20010011-7097');</v>
      </c>
    </row>
    <row r="194" spans="1:7" x14ac:dyDescent="0.25">
      <c r="A194" t="s">
        <v>0</v>
      </c>
      <c r="B194" t="s">
        <v>88</v>
      </c>
      <c r="C194" t="s">
        <v>89</v>
      </c>
      <c r="D194">
        <v>2003</v>
      </c>
      <c r="E194">
        <f>VLOOKUP(Tabell5[[#This Row],[Club]],Clubs[],2,FALSE)</f>
        <v>1</v>
      </c>
      <c r="F194" t="str">
        <f t="shared" ref="F194:F256" ca="1" si="3">TEXT(RANDBETWEEN(DATE(D194,1,1),DATE(D194,12,31)),"ååååmmdd") &amp; "-" &amp; RANDBETWEEN(1000,9999)</f>
        <v>20030007-7306</v>
      </c>
      <c r="G194" t="str">
        <f ca="1">"INSERT INTO Judokas (FirstName, LastName, Personnumber) VALUES ('"&amp;B194&amp;"','"&amp;C194&amp;"','"&amp;Tabell5[[#This Row],[Personnumber]]&amp;"');"</f>
        <v>INSERT INTO Judokas (FirstName, LastName, Personnumber) VALUES ('Tova','GRANBERG','20030007-7306');</v>
      </c>
    </row>
    <row r="195" spans="1:7" x14ac:dyDescent="0.25">
      <c r="A195" t="s">
        <v>10</v>
      </c>
      <c r="B195" t="s">
        <v>190</v>
      </c>
      <c r="C195" t="s">
        <v>191</v>
      </c>
      <c r="D195">
        <v>1994</v>
      </c>
      <c r="E195">
        <f>VLOOKUP(Tabell5[[#This Row],[Club]],Clubs[],2,FALSE)</f>
        <v>11</v>
      </c>
      <c r="F195" t="str">
        <f t="shared" ca="1" si="3"/>
        <v>19940005-8822</v>
      </c>
      <c r="G195" t="str">
        <f ca="1">"INSERT INTO Judokas (FirstName, LastName, Personnumber) VALUES ('"&amp;B195&amp;"','"&amp;C195&amp;"','"&amp;Tabell5[[#This Row],[Personnumber]]&amp;"');"</f>
        <v>INSERT INTO Judokas (FirstName, LastName, Personnumber) VALUES ('Erik','FRANSSON','19940005-8822');</v>
      </c>
    </row>
    <row r="196" spans="1:7" x14ac:dyDescent="0.25">
      <c r="A196" t="s">
        <v>39</v>
      </c>
      <c r="B196" t="s">
        <v>469</v>
      </c>
      <c r="C196" t="s">
        <v>470</v>
      </c>
      <c r="D196">
        <v>2001</v>
      </c>
      <c r="E196">
        <f>VLOOKUP(Tabell5[[#This Row],[Club]],Clubs[],2,FALSE)</f>
        <v>40</v>
      </c>
      <c r="F196" t="str">
        <f t="shared" ca="1" si="3"/>
        <v>20010014-3487</v>
      </c>
      <c r="G196" t="str">
        <f ca="1">"INSERT INTO Judokas (FirstName, LastName, Personnumber) VALUES ('"&amp;B196&amp;"','"&amp;C196&amp;"','"&amp;Tabell5[[#This Row],[Personnumber]]&amp;"');"</f>
        <v>INSERT INTO Judokas (FirstName, LastName, Personnumber) VALUES ('Birk','FORSBERG','20010014-3487');</v>
      </c>
    </row>
    <row r="197" spans="1:7" x14ac:dyDescent="0.25">
      <c r="A197" t="s">
        <v>24</v>
      </c>
      <c r="B197" t="s">
        <v>319</v>
      </c>
      <c r="C197" t="s">
        <v>320</v>
      </c>
      <c r="D197">
        <v>1990</v>
      </c>
      <c r="E197">
        <f>VLOOKUP(Tabell5[[#This Row],[Club]],Clubs[],2,FALSE)</f>
        <v>25</v>
      </c>
      <c r="F197" t="str">
        <f t="shared" ca="1" si="3"/>
        <v>19900006-9831</v>
      </c>
      <c r="G197" t="str">
        <f ca="1">"INSERT INTO Judokas (FirstName, LastName, Personnumber) VALUES ('"&amp;B197&amp;"','"&amp;C197&amp;"','"&amp;Tabell5[[#This Row],[Personnumber]]&amp;"');"</f>
        <v>INSERT INTO Judokas (FirstName, LastName, Personnumber) VALUES ('Rasmus','FJELL','19900006-9831');</v>
      </c>
    </row>
    <row r="198" spans="1:7" x14ac:dyDescent="0.25">
      <c r="A198" t="s">
        <v>38</v>
      </c>
      <c r="B198" t="s">
        <v>449</v>
      </c>
      <c r="C198" t="s">
        <v>450</v>
      </c>
      <c r="D198">
        <v>2003</v>
      </c>
      <c r="E198">
        <f>VLOOKUP(Tabell5[[#This Row],[Club]],Clubs[],2,FALSE)</f>
        <v>39</v>
      </c>
      <c r="F198" t="str">
        <f t="shared" ca="1" si="3"/>
        <v>20030020-3386</v>
      </c>
      <c r="G198" t="str">
        <f ca="1">"INSERT INTO Judokas (FirstName, LastName, Personnumber) VALUES ('"&amp;B198&amp;"','"&amp;C198&amp;"','"&amp;Tabell5[[#This Row],[Personnumber]]&amp;"');"</f>
        <v>INSERT INTO Judokas (FirstName, LastName, Personnumber) VALUES ('Saga','FALK','20030020-3386');</v>
      </c>
    </row>
    <row r="199" spans="1:7" x14ac:dyDescent="0.25">
      <c r="A199" t="s">
        <v>22</v>
      </c>
      <c r="B199" t="s">
        <v>304</v>
      </c>
      <c r="C199" t="s">
        <v>305</v>
      </c>
      <c r="D199">
        <v>2001</v>
      </c>
      <c r="E199">
        <f>VLOOKUP(Tabell5[[#This Row],[Club]],Clubs[],2,FALSE)</f>
        <v>23</v>
      </c>
      <c r="F199" t="str">
        <f t="shared" ca="1" si="3"/>
        <v>20010020-4602</v>
      </c>
      <c r="G199" t="str">
        <f ca="1">"INSERT INTO Judokas (FirstName, LastName, Personnumber) VALUES ('"&amp;B199&amp;"','"&amp;C199&amp;"','"&amp;Tabell5[[#This Row],[Personnumber]]&amp;"');"</f>
        <v>INSERT INTO Judokas (FirstName, LastName, Personnumber) VALUES ('Jennifer','ERNST','20010020-4602');</v>
      </c>
    </row>
    <row r="200" spans="1:7" x14ac:dyDescent="0.25">
      <c r="A200" t="s">
        <v>22</v>
      </c>
      <c r="B200" t="s">
        <v>267</v>
      </c>
      <c r="C200" t="s">
        <v>303</v>
      </c>
      <c r="D200">
        <v>1998</v>
      </c>
      <c r="E200">
        <f>VLOOKUP(Tabell5[[#This Row],[Club]],Clubs[],2,FALSE)</f>
        <v>23</v>
      </c>
      <c r="F200" t="str">
        <f t="shared" ca="1" si="3"/>
        <v>19980024-8883</v>
      </c>
      <c r="G200" t="str">
        <f ca="1">"INSERT INTO Judokas (FirstName, LastName, Personnumber) VALUES ('"&amp;B200&amp;"','"&amp;C200&amp;"','"&amp;Tabell5[[#This Row],[Personnumber]]&amp;"');"</f>
        <v>INSERT INTO Judokas (FirstName, LastName, Personnumber) VALUES ('Gustaf','ENGSTRÖM','19980024-8883');</v>
      </c>
    </row>
    <row r="201" spans="1:7" x14ac:dyDescent="0.25">
      <c r="A201" t="s">
        <v>32</v>
      </c>
      <c r="B201" t="s">
        <v>428</v>
      </c>
      <c r="C201" t="s">
        <v>129</v>
      </c>
      <c r="D201">
        <v>2004</v>
      </c>
      <c r="E201">
        <f>VLOOKUP(Tabell5[[#This Row],[Club]],Clubs[],2,FALSE)</f>
        <v>33</v>
      </c>
      <c r="F201" t="str">
        <f t="shared" ca="1" si="3"/>
        <v>20040028-6603</v>
      </c>
      <c r="G201" t="str">
        <f ca="1">"INSERT INTO Judokas (FirstName, LastName, Personnumber) VALUES ('"&amp;B201&amp;"','"&amp;C201&amp;"','"&amp;Tabell5[[#This Row],[Personnumber]]&amp;"');"</f>
        <v>INSERT INTO Judokas (FirstName, LastName, Personnumber) VALUES ('Andreas','ELIASSON','20040028-6603');</v>
      </c>
    </row>
    <row r="202" spans="1:7" x14ac:dyDescent="0.25">
      <c r="A202" t="s">
        <v>6</v>
      </c>
      <c r="B202" t="s">
        <v>146</v>
      </c>
      <c r="C202" t="s">
        <v>129</v>
      </c>
      <c r="D202">
        <v>1997</v>
      </c>
      <c r="E202">
        <f>VLOOKUP(Tabell5[[#This Row],[Club]],Clubs[],2,FALSE)</f>
        <v>7</v>
      </c>
      <c r="F202" t="str">
        <f t="shared" ca="1" si="3"/>
        <v>19970022-7725</v>
      </c>
      <c r="G202" t="str">
        <f ca="1">"INSERT INTO Judokas (FirstName, LastName, Personnumber) VALUES ('"&amp;B202&amp;"','"&amp;C202&amp;"','"&amp;Tabell5[[#This Row],[Personnumber]]&amp;"');"</f>
        <v>INSERT INTO Judokas (FirstName, LastName, Personnumber) VALUES ('Johan','ELIASSON','19970022-7725');</v>
      </c>
    </row>
    <row r="203" spans="1:7" x14ac:dyDescent="0.25">
      <c r="A203" t="s">
        <v>4</v>
      </c>
      <c r="B203" t="s">
        <v>128</v>
      </c>
      <c r="C203" t="s">
        <v>129</v>
      </c>
      <c r="D203">
        <v>1993</v>
      </c>
      <c r="E203">
        <f>VLOOKUP(Tabell5[[#This Row],[Club]],Clubs[],2,FALSE)</f>
        <v>5</v>
      </c>
      <c r="F203" t="str">
        <f t="shared" ca="1" si="3"/>
        <v>19930020-2816</v>
      </c>
      <c r="G203" t="str">
        <f ca="1">"INSERT INTO Judokas (FirstName, LastName, Personnumber) VALUES ('"&amp;B203&amp;"','"&amp;C203&amp;"','"&amp;Tabell5[[#This Row],[Personnumber]]&amp;"');"</f>
        <v>INSERT INTO Judokas (FirstName, LastName, Personnumber) VALUES ('Rebecca','ELIASSON','19930020-2816');</v>
      </c>
    </row>
    <row r="204" spans="1:7" x14ac:dyDescent="0.25">
      <c r="A204" t="s">
        <v>9</v>
      </c>
      <c r="B204" t="s">
        <v>181</v>
      </c>
      <c r="C204" t="s">
        <v>182</v>
      </c>
      <c r="D204">
        <v>2002</v>
      </c>
      <c r="E204">
        <f>VLOOKUP(Tabell5[[#This Row],[Club]],Clubs[],2,FALSE)</f>
        <v>10</v>
      </c>
      <c r="F204" t="str">
        <f t="shared" ca="1" si="3"/>
        <v>20020017-6713</v>
      </c>
      <c r="G204" t="str">
        <f ca="1">"INSERT INTO Judokas (FirstName, LastName, Personnumber) VALUES ('"&amp;B204&amp;"','"&amp;C204&amp;"','"&amp;Tabell5[[#This Row],[Personnumber]]&amp;"');"</f>
        <v>INSERT INTO Judokas (FirstName, LastName, Personnumber) VALUES ('Omar','EL-HAMS','20020017-6713');</v>
      </c>
    </row>
    <row r="205" spans="1:7" x14ac:dyDescent="0.25">
      <c r="A205" t="s">
        <v>39</v>
      </c>
      <c r="B205" t="s">
        <v>187</v>
      </c>
      <c r="C205" t="s">
        <v>468</v>
      </c>
      <c r="D205">
        <v>2004</v>
      </c>
      <c r="E205">
        <f>VLOOKUP(Tabell5[[#This Row],[Club]],Clubs[],2,FALSE)</f>
        <v>40</v>
      </c>
      <c r="F205" t="str">
        <f t="shared" ca="1" si="3"/>
        <v>20040030-7240</v>
      </c>
      <c r="G205" t="str">
        <f ca="1">"INSERT INTO Judokas (FirstName, LastName, Personnumber) VALUES ('"&amp;B205&amp;"','"&amp;C205&amp;"','"&amp;Tabell5[[#This Row],[Personnumber]]&amp;"');"</f>
        <v>INSERT INTO Judokas (FirstName, LastName, Personnumber) VALUES ('Elias','EKVALL','20040030-7240');</v>
      </c>
    </row>
    <row r="206" spans="1:7" x14ac:dyDescent="0.25">
      <c r="A206" t="s">
        <v>39</v>
      </c>
      <c r="B206" t="s">
        <v>319</v>
      </c>
      <c r="C206" t="s">
        <v>468</v>
      </c>
      <c r="D206">
        <v>2005</v>
      </c>
      <c r="E206">
        <f>VLOOKUP(Tabell5[[#This Row],[Club]],Clubs[],2,FALSE)</f>
        <v>40</v>
      </c>
      <c r="F206" t="str">
        <f t="shared" ca="1" si="3"/>
        <v>20050018-7648</v>
      </c>
      <c r="G206" t="str">
        <f ca="1">"INSERT INTO Judokas (FirstName, LastName, Personnumber) VALUES ('"&amp;B206&amp;"','"&amp;C206&amp;"','"&amp;Tabell5[[#This Row],[Personnumber]]&amp;"');"</f>
        <v>INSERT INTO Judokas (FirstName, LastName, Personnumber) VALUES ('Rasmus','EKVALL','20050018-7648');</v>
      </c>
    </row>
    <row r="207" spans="1:7" x14ac:dyDescent="0.25">
      <c r="A207" t="s">
        <v>35</v>
      </c>
      <c r="B207" t="s">
        <v>349</v>
      </c>
      <c r="C207" t="s">
        <v>434</v>
      </c>
      <c r="D207">
        <v>2002</v>
      </c>
      <c r="E207">
        <f>VLOOKUP(Tabell5[[#This Row],[Club]],Clubs[],2,FALSE)</f>
        <v>36</v>
      </c>
      <c r="F207" t="str">
        <f t="shared" ca="1" si="3"/>
        <v>20020018-9819</v>
      </c>
      <c r="G207" t="str">
        <f ca="1">"INSERT INTO Judokas (FirstName, LastName, Personnumber) VALUES ('"&amp;B207&amp;"','"&amp;C207&amp;"','"&amp;Tabell5[[#This Row],[Personnumber]]&amp;"');"</f>
        <v>INSERT INTO Judokas (FirstName, LastName, Personnumber) VALUES ('Victor','EK .','20020018-9819');</v>
      </c>
    </row>
    <row r="208" spans="1:7" x14ac:dyDescent="0.25">
      <c r="A208" t="s">
        <v>0</v>
      </c>
      <c r="B208" t="s">
        <v>83</v>
      </c>
      <c r="C208" t="s">
        <v>87</v>
      </c>
      <c r="D208">
        <v>1998</v>
      </c>
      <c r="E208">
        <f>VLOOKUP(Tabell5[[#This Row],[Club]],Clubs[],2,FALSE)</f>
        <v>1</v>
      </c>
      <c r="F208" t="str">
        <f t="shared" ca="1" si="3"/>
        <v>19980029-5510</v>
      </c>
      <c r="G208" t="str">
        <f ca="1">"INSERT INTO Judokas (FirstName, LastName, Personnumber) VALUES ('"&amp;B208&amp;"','"&amp;C208&amp;"','"&amp;Tabell5[[#This Row],[Personnumber]]&amp;"');"</f>
        <v>INSERT INTO Judokas (FirstName, LastName, Personnumber) VALUES ('Carl','EDVINSSON','19980029-5510');</v>
      </c>
    </row>
    <row r="209" spans="1:7" x14ac:dyDescent="0.25">
      <c r="A209" t="s">
        <v>7</v>
      </c>
      <c r="B209" t="s">
        <v>160</v>
      </c>
      <c r="C209" t="s">
        <v>161</v>
      </c>
      <c r="D209">
        <v>2000</v>
      </c>
      <c r="E209">
        <f>VLOOKUP(Tabell5[[#This Row],[Club]],Clubs[],2,FALSE)</f>
        <v>8</v>
      </c>
      <c r="F209" t="str">
        <f t="shared" ca="1" si="3"/>
        <v>20000016-6329</v>
      </c>
      <c r="G209" t="str">
        <f ca="1">"INSERT INTO Judokas (FirstName, LastName, Personnumber) VALUES ('"&amp;B209&amp;"','"&amp;C209&amp;"','"&amp;Tabell5[[#This Row],[Personnumber]]&amp;"');"</f>
        <v>INSERT INTO Judokas (FirstName, LastName, Personnumber) VALUES ('Markus','EDLUND','20000016-6329');</v>
      </c>
    </row>
    <row r="210" spans="1:7" x14ac:dyDescent="0.25">
      <c r="A210" t="s">
        <v>19</v>
      </c>
      <c r="B210" t="s">
        <v>282</v>
      </c>
      <c r="C210" t="s">
        <v>283</v>
      </c>
      <c r="D210">
        <v>1999</v>
      </c>
      <c r="E210">
        <f>VLOOKUP(Tabell5[[#This Row],[Club]],Clubs[],2,FALSE)</f>
        <v>20</v>
      </c>
      <c r="F210" t="str">
        <f t="shared" ca="1" si="3"/>
        <v>19990022-1733</v>
      </c>
      <c r="G210" t="str">
        <f ca="1">"INSERT INTO Judokas (FirstName, LastName, Personnumber) VALUES ('"&amp;B210&amp;"','"&amp;C210&amp;"','"&amp;Tabell5[[#This Row],[Personnumber]]&amp;"');"</f>
        <v>INSERT INTO Judokas (FirstName, LastName, Personnumber) VALUES ('Sofie','EDHOLM','19990022-1733');</v>
      </c>
    </row>
    <row r="211" spans="1:7" x14ac:dyDescent="0.25">
      <c r="A211" t="s">
        <v>38</v>
      </c>
      <c r="B211" t="s">
        <v>447</v>
      </c>
      <c r="C211" t="s">
        <v>448</v>
      </c>
      <c r="D211">
        <v>1995</v>
      </c>
      <c r="E211">
        <f>VLOOKUP(Tabell5[[#This Row],[Club]],Clubs[],2,FALSE)</f>
        <v>39</v>
      </c>
      <c r="F211" t="str">
        <f t="shared" ca="1" si="3"/>
        <v>19950010-9515</v>
      </c>
      <c r="G211" t="str">
        <f ca="1">"INSERT INTO Judokas (FirstName, LastName, Personnumber) VALUES ('"&amp;B211&amp;"','"&amp;C211&amp;"','"&amp;Tabell5[[#This Row],[Personnumber]]&amp;"');"</f>
        <v>INSERT INTO Judokas (FirstName, LastName, Personnumber) VALUES ('Hasbulat','DUDUSHEV','19950010-9515');</v>
      </c>
    </row>
    <row r="212" spans="1:7" x14ac:dyDescent="0.25">
      <c r="A212" t="s">
        <v>38</v>
      </c>
      <c r="B212" t="s">
        <v>296</v>
      </c>
      <c r="C212" t="s">
        <v>446</v>
      </c>
      <c r="D212">
        <v>2000</v>
      </c>
      <c r="E212">
        <f>VLOOKUP(Tabell5[[#This Row],[Club]],Clubs[],2,FALSE)</f>
        <v>39</v>
      </c>
      <c r="F212" t="str">
        <f t="shared" ca="1" si="3"/>
        <v>20000025-7283</v>
      </c>
      <c r="G212" t="str">
        <f ca="1">"INSERT INTO Judokas (FirstName, LastName, Personnumber) VALUES ('"&amp;B212&amp;"','"&amp;C212&amp;"','"&amp;Tabell5[[#This Row],[Personnumber]]&amp;"');"</f>
        <v>INSERT INTO Judokas (FirstName, LastName, Personnumber) VALUES ('Carolina','DJORDJEVSKI','20000025-7283');</v>
      </c>
    </row>
    <row r="213" spans="1:7" x14ac:dyDescent="0.25">
      <c r="A213" t="s">
        <v>29</v>
      </c>
      <c r="B213" t="s">
        <v>351</v>
      </c>
      <c r="C213" t="s">
        <v>352</v>
      </c>
      <c r="D213">
        <v>1997</v>
      </c>
      <c r="E213">
        <f>VLOOKUP(Tabell5[[#This Row],[Club]],Clubs[],2,FALSE)</f>
        <v>30</v>
      </c>
      <c r="F213" t="str">
        <f t="shared" ca="1" si="3"/>
        <v>19970001-6560</v>
      </c>
      <c r="G213" t="str">
        <f ca="1">"INSERT INTO Judokas (FirstName, LastName, Personnumber) VALUES ('"&amp;B213&amp;"','"&amp;C213&amp;"','"&amp;Tabell5[[#This Row],[Personnumber]]&amp;"');"</f>
        <v>INSERT INTO Judokas (FirstName, LastName, Personnumber) VALUES ('Armin','DIDIC','19970001-6560');</v>
      </c>
    </row>
    <row r="214" spans="1:7" x14ac:dyDescent="0.25">
      <c r="A214" t="s">
        <v>7</v>
      </c>
      <c r="B214" t="s">
        <v>158</v>
      </c>
      <c r="C214" t="s">
        <v>159</v>
      </c>
      <c r="D214">
        <v>1989</v>
      </c>
      <c r="E214">
        <f>VLOOKUP(Tabell5[[#This Row],[Club]],Clubs[],2,FALSE)</f>
        <v>8</v>
      </c>
      <c r="F214" t="str">
        <f t="shared" ca="1" si="3"/>
        <v>19890020-2615</v>
      </c>
      <c r="G214" t="str">
        <f ca="1">"INSERT INTO Judokas (FirstName, LastName, Personnumber) VALUES ('"&amp;B214&amp;"','"&amp;C214&amp;"','"&amp;Tabell5[[#This Row],[Personnumber]]&amp;"');"</f>
        <v>INSERT INTO Judokas (FirstName, LastName, Personnumber) VALUES ('Jeffrey','DENIAN','19890020-2615');</v>
      </c>
    </row>
    <row r="215" spans="1:7" x14ac:dyDescent="0.25">
      <c r="A215" t="s">
        <v>7</v>
      </c>
      <c r="B215" t="s">
        <v>156</v>
      </c>
      <c r="C215" t="s">
        <v>157</v>
      </c>
      <c r="D215">
        <v>2002</v>
      </c>
      <c r="E215">
        <f>VLOOKUP(Tabell5[[#This Row],[Club]],Clubs[],2,FALSE)</f>
        <v>8</v>
      </c>
      <c r="F215" t="str">
        <f t="shared" ca="1" si="3"/>
        <v>20020029-5116</v>
      </c>
      <c r="G215" t="str">
        <f ca="1">"INSERT INTO Judokas (FirstName, LastName, Personnumber) VALUES ('"&amp;B215&amp;"','"&amp;C215&amp;"','"&amp;Tabell5[[#This Row],[Personnumber]]&amp;"');"</f>
        <v>INSERT INTO Judokas (FirstName, LastName, Personnumber) VALUES ('Oskar','DANIELSSON','20020029-5116');</v>
      </c>
    </row>
    <row r="216" spans="1:7" x14ac:dyDescent="0.25">
      <c r="A216" t="s">
        <v>5</v>
      </c>
      <c r="B216" t="s">
        <v>134</v>
      </c>
      <c r="C216" t="s">
        <v>135</v>
      </c>
      <c r="D216">
        <v>2002</v>
      </c>
      <c r="E216">
        <f>VLOOKUP(Tabell5[[#This Row],[Club]],Clubs[],2,FALSE)</f>
        <v>6</v>
      </c>
      <c r="F216" t="str">
        <f t="shared" ca="1" si="3"/>
        <v>20020031-5441</v>
      </c>
      <c r="G216" t="str">
        <f ca="1">"INSERT INTO Judokas (FirstName, LastName, Personnumber) VALUES ('"&amp;B216&amp;"','"&amp;C216&amp;"','"&amp;Tabell5[[#This Row],[Personnumber]]&amp;"');"</f>
        <v>INSERT INTO Judokas (FirstName, LastName, Personnumber) VALUES ('Zsolt','CSILLAG','20020031-5441');</v>
      </c>
    </row>
    <row r="217" spans="1:7" x14ac:dyDescent="0.25">
      <c r="A217" t="s">
        <v>24</v>
      </c>
      <c r="B217" t="s">
        <v>317</v>
      </c>
      <c r="C217" t="s">
        <v>318</v>
      </c>
      <c r="D217">
        <v>2004</v>
      </c>
      <c r="E217">
        <f>VLOOKUP(Tabell5[[#This Row],[Club]],Clubs[],2,FALSE)</f>
        <v>25</v>
      </c>
      <c r="F217" t="str">
        <f t="shared" ca="1" si="3"/>
        <v>20040016-3522</v>
      </c>
      <c r="G217" t="str">
        <f ca="1">"INSERT INTO Judokas (FirstName, LastName, Personnumber) VALUES ('"&amp;B217&amp;"','"&amp;C217&amp;"','"&amp;Tabell5[[#This Row],[Personnumber]]&amp;"');"</f>
        <v>INSERT INTO Judokas (FirstName, LastName, Personnumber) VALUES ('Teo','COSTA','20040016-3522');</v>
      </c>
    </row>
    <row r="218" spans="1:7" x14ac:dyDescent="0.25">
      <c r="A218" t="s">
        <v>13</v>
      </c>
      <c r="B218" t="s">
        <v>223</v>
      </c>
      <c r="C218" t="s">
        <v>224</v>
      </c>
      <c r="D218">
        <v>1988</v>
      </c>
      <c r="E218">
        <f>VLOOKUP(Tabell5[[#This Row],[Club]],Clubs[],2,FALSE)</f>
        <v>14</v>
      </c>
      <c r="F218" t="str">
        <f t="shared" ca="1" si="3"/>
        <v>19880010-5331</v>
      </c>
      <c r="G218" t="str">
        <f ca="1">"INSERT INTO Judokas (FirstName, LastName, Personnumber) VALUES ('"&amp;B218&amp;"','"&amp;C218&amp;"','"&amp;Tabell5[[#This Row],[Personnumber]]&amp;"');"</f>
        <v>INSERT INTO Judokas (FirstName, LastName, Personnumber) VALUES ('Mathias','CLAUSSEN','19880010-5331');</v>
      </c>
    </row>
    <row r="219" spans="1:7" x14ac:dyDescent="0.25">
      <c r="A219" t="s">
        <v>7</v>
      </c>
      <c r="B219" t="s">
        <v>155</v>
      </c>
      <c r="C219" t="s">
        <v>123</v>
      </c>
      <c r="D219">
        <v>1999</v>
      </c>
      <c r="E219">
        <f>VLOOKUP(Tabell5[[#This Row],[Club]],Clubs[],2,FALSE)</f>
        <v>8</v>
      </c>
      <c r="F219" t="str">
        <f t="shared" ca="1" si="3"/>
        <v>19990023-6474</v>
      </c>
      <c r="G219" t="str">
        <f ca="1">"INSERT INTO Judokas (FirstName, LastName, Personnumber) VALUES ('"&amp;B219&amp;"','"&amp;C219&amp;"','"&amp;Tabell5[[#This Row],[Personnumber]]&amp;"');"</f>
        <v>INSERT INTO Judokas (FirstName, LastName, Personnumber) VALUES ('Adam','CHRISTIANSSON','19990023-6474');</v>
      </c>
    </row>
    <row r="220" spans="1:7" x14ac:dyDescent="0.25">
      <c r="A220" t="s">
        <v>3</v>
      </c>
      <c r="B220" t="s">
        <v>122</v>
      </c>
      <c r="C220" t="s">
        <v>123</v>
      </c>
      <c r="D220">
        <v>2004</v>
      </c>
      <c r="E220">
        <f>VLOOKUP(Tabell5[[#This Row],[Club]],Clubs[],2,FALSE)</f>
        <v>4</v>
      </c>
      <c r="F220" t="str">
        <f t="shared" ca="1" si="3"/>
        <v>20040021-6315</v>
      </c>
      <c r="G220" t="str">
        <f ca="1">"INSERT INTO Judokas (FirstName, LastName, Personnumber) VALUES ('"&amp;B220&amp;"','"&amp;C220&amp;"','"&amp;Tabell5[[#This Row],[Personnumber]]&amp;"');"</f>
        <v>INSERT INTO Judokas (FirstName, LastName, Personnumber) VALUES ('Max','CHRISTIANSSON','20040021-6315');</v>
      </c>
    </row>
    <row r="221" spans="1:7" x14ac:dyDescent="0.25">
      <c r="A221" t="s">
        <v>10</v>
      </c>
      <c r="B221" t="s">
        <v>98</v>
      </c>
      <c r="C221" t="s">
        <v>189</v>
      </c>
      <c r="D221">
        <v>2000</v>
      </c>
      <c r="E221">
        <f>VLOOKUP(Tabell5[[#This Row],[Club]],Clubs[],2,FALSE)</f>
        <v>11</v>
      </c>
      <c r="F221" t="str">
        <f t="shared" ca="1" si="3"/>
        <v>20000024-5693</v>
      </c>
      <c r="G221" t="str">
        <f ca="1">"INSERT INTO Judokas (FirstName, LastName, Personnumber) VALUES ('"&amp;B221&amp;"','"&amp;C221&amp;"','"&amp;Tabell5[[#This Row],[Personnumber]]&amp;"');"</f>
        <v>INSERT INTO Judokas (FirstName, LastName, Personnumber) VALUES ('Alexander','CHRISTENSSON','20000024-5693');</v>
      </c>
    </row>
    <row r="222" spans="1:7" x14ac:dyDescent="0.25">
      <c r="A222" t="s">
        <v>29</v>
      </c>
      <c r="B222" t="s">
        <v>349</v>
      </c>
      <c r="C222" t="s">
        <v>350</v>
      </c>
      <c r="D222">
        <v>1995</v>
      </c>
      <c r="E222">
        <f>VLOOKUP(Tabell5[[#This Row],[Club]],Clubs[],2,FALSE)</f>
        <v>30</v>
      </c>
      <c r="F222" t="str">
        <f t="shared" ca="1" si="3"/>
        <v>19950005-1512</v>
      </c>
      <c r="G222" t="str">
        <f ca="1">"INSERT INTO Judokas (FirstName, LastName, Personnumber) VALUES ('"&amp;B222&amp;"','"&amp;C222&amp;"','"&amp;Tabell5[[#This Row],[Personnumber]]&amp;"');"</f>
        <v>INSERT INTO Judokas (FirstName, LastName, Personnumber) VALUES ('Victor','BUSCH','19950005-1512');</v>
      </c>
    </row>
    <row r="223" spans="1:7" x14ac:dyDescent="0.25">
      <c r="A223" t="s">
        <v>19</v>
      </c>
      <c r="B223" t="s">
        <v>280</v>
      </c>
      <c r="C223" t="s">
        <v>281</v>
      </c>
      <c r="D223">
        <v>1999</v>
      </c>
      <c r="E223">
        <f>VLOOKUP(Tabell5[[#This Row],[Club]],Clubs[],2,FALSE)</f>
        <v>20</v>
      </c>
      <c r="F223" t="str">
        <f t="shared" ca="1" si="3"/>
        <v>19990013-1494</v>
      </c>
      <c r="G223" t="str">
        <f ca="1">"INSERT INTO Judokas (FirstName, LastName, Personnumber) VALUES ('"&amp;B223&amp;"','"&amp;C223&amp;"','"&amp;Tabell5[[#This Row],[Personnumber]]&amp;"');"</f>
        <v>INSERT INTO Judokas (FirstName, LastName, Personnumber) VALUES ('Kajsa','BRYNFORS','19990013-1494');</v>
      </c>
    </row>
    <row r="224" spans="1:7" x14ac:dyDescent="0.25">
      <c r="A224" t="s">
        <v>11</v>
      </c>
      <c r="B224" t="s">
        <v>198</v>
      </c>
      <c r="C224" t="s">
        <v>199</v>
      </c>
      <c r="D224">
        <v>2003</v>
      </c>
      <c r="E224">
        <f>VLOOKUP(Tabell5[[#This Row],[Club]],Clubs[],2,FALSE)</f>
        <v>12</v>
      </c>
      <c r="F224" t="str">
        <f t="shared" ca="1" si="3"/>
        <v>20030016-1567</v>
      </c>
      <c r="G224" t="str">
        <f ca="1">"INSERT INTO Judokas (FirstName, LastName, Personnumber) VALUES ('"&amp;B224&amp;"','"&amp;C224&amp;"','"&amp;Tabell5[[#This Row],[Personnumber]]&amp;"');"</f>
        <v>INSERT INTO Judokas (FirstName, LastName, Personnumber) VALUES ('Jacob ','BORGSTRÖM','20030016-1567');</v>
      </c>
    </row>
    <row r="225" spans="1:7" x14ac:dyDescent="0.25">
      <c r="A225" t="s">
        <v>4</v>
      </c>
      <c r="B225" t="s">
        <v>126</v>
      </c>
      <c r="C225" t="s">
        <v>127</v>
      </c>
      <c r="D225">
        <v>1986</v>
      </c>
      <c r="E225">
        <f>VLOOKUP(Tabell5[[#This Row],[Club]],Clubs[],2,FALSE)</f>
        <v>5</v>
      </c>
      <c r="F225" t="str">
        <f t="shared" ca="1" si="3"/>
        <v>19860027-7247</v>
      </c>
      <c r="G225" t="str">
        <f ca="1">"INSERT INTO Judokas (FirstName, LastName, Personnumber) VALUES ('"&amp;B225&amp;"','"&amp;C225&amp;"','"&amp;Tabell5[[#This Row],[Personnumber]]&amp;"');"</f>
        <v>INSERT INTO Judokas (FirstName, LastName, Personnumber) VALUES ('David','BORG-HANSEN','19860027-7247');</v>
      </c>
    </row>
    <row r="226" spans="1:7" x14ac:dyDescent="0.25">
      <c r="A226" t="s">
        <v>1</v>
      </c>
      <c r="B226" t="s">
        <v>111</v>
      </c>
      <c r="C226" t="s">
        <v>112</v>
      </c>
      <c r="D226">
        <v>2000</v>
      </c>
      <c r="E226">
        <f>VLOOKUP(Tabell5[[#This Row],[Club]],Clubs[],2,FALSE)</f>
        <v>2</v>
      </c>
      <c r="F226" t="str">
        <f t="shared" ca="1" si="3"/>
        <v>20000018-1048</v>
      </c>
      <c r="G226" t="str">
        <f ca="1">"INSERT INTO Judokas (FirstName, LastName, Personnumber) VALUES ('"&amp;B226&amp;"','"&amp;C226&amp;"','"&amp;Tabell5[[#This Row],[Personnumber]]&amp;"');"</f>
        <v>INSERT INTO Judokas (FirstName, LastName, Personnumber) VALUES ('Jens','BOHN','20000018-1048');</v>
      </c>
    </row>
    <row r="227" spans="1:7" x14ac:dyDescent="0.25">
      <c r="A227" t="s">
        <v>34</v>
      </c>
      <c r="B227" t="s">
        <v>429</v>
      </c>
      <c r="C227" t="s">
        <v>433</v>
      </c>
      <c r="D227">
        <v>1999</v>
      </c>
      <c r="E227">
        <f>VLOOKUP(Tabell5[[#This Row],[Club]],Clubs[],2,FALSE)</f>
        <v>35</v>
      </c>
      <c r="F227" t="str">
        <f t="shared" ca="1" si="3"/>
        <v>19990003-9538</v>
      </c>
      <c r="G227" t="str">
        <f ca="1">"INSERT INTO Judokas (FirstName, LastName, Personnumber) VALUES ('"&amp;B227&amp;"','"&amp;C227&amp;"','"&amp;Tabell5[[#This Row],[Personnumber]]&amp;"');"</f>
        <v>INSERT INTO Judokas (FirstName, LastName, Personnumber) VALUES ('Gustav','BOHM','19990003-9538');</v>
      </c>
    </row>
    <row r="228" spans="1:7" x14ac:dyDescent="0.25">
      <c r="A228" t="s">
        <v>29</v>
      </c>
      <c r="B228" t="s">
        <v>347</v>
      </c>
      <c r="C228" t="s">
        <v>348</v>
      </c>
      <c r="D228">
        <v>1999</v>
      </c>
      <c r="E228">
        <f>VLOOKUP(Tabell5[[#This Row],[Club]],Clubs[],2,FALSE)</f>
        <v>30</v>
      </c>
      <c r="F228" t="str">
        <f t="shared" ca="1" si="3"/>
        <v>19990011-2248</v>
      </c>
      <c r="G228" t="str">
        <f ca="1">"INSERT INTO Judokas (FirstName, LastName, Personnumber) VALUES ('"&amp;B228&amp;"','"&amp;C228&amp;"','"&amp;Tabell5[[#This Row],[Personnumber]]&amp;"');"</f>
        <v>INSERT INTO Judokas (FirstName, LastName, Personnumber) VALUES ('Ivar','BJÖRKQVIST','19990011-2248');</v>
      </c>
    </row>
    <row r="229" spans="1:7" x14ac:dyDescent="0.25">
      <c r="A229" t="s">
        <v>0</v>
      </c>
      <c r="B229" t="s">
        <v>83</v>
      </c>
      <c r="C229" t="s">
        <v>84</v>
      </c>
      <c r="D229">
        <v>2001</v>
      </c>
      <c r="E229">
        <f>VLOOKUP(Tabell5[[#This Row],[Club]],Clubs[],2,FALSE)</f>
        <v>1</v>
      </c>
      <c r="F229" t="str">
        <f t="shared" ca="1" si="3"/>
        <v>20010027-4073</v>
      </c>
      <c r="G229" t="str">
        <f ca="1">"INSERT INTO Judokas (FirstName, LastName, Personnumber) VALUES ('"&amp;B229&amp;"','"&amp;C229&amp;"','"&amp;Tabell5[[#This Row],[Personnumber]]&amp;"');"</f>
        <v>INSERT INTO Judokas (FirstName, LastName, Personnumber) VALUES ('Carl','BJÖRKLUND','20010027-4073');</v>
      </c>
    </row>
    <row r="230" spans="1:7" x14ac:dyDescent="0.25">
      <c r="A230" t="s">
        <v>0</v>
      </c>
      <c r="B230" t="s">
        <v>85</v>
      </c>
      <c r="C230" t="s">
        <v>84</v>
      </c>
      <c r="D230">
        <v>2003</v>
      </c>
      <c r="E230">
        <f>VLOOKUP(Tabell5[[#This Row],[Club]],Clubs[],2,FALSE)</f>
        <v>1</v>
      </c>
      <c r="F230" t="str">
        <f t="shared" ca="1" si="3"/>
        <v>20030028-3155</v>
      </c>
      <c r="G230" t="str">
        <f ca="1">"INSERT INTO Judokas (FirstName, LastName, Personnumber) VALUES ('"&amp;B230&amp;"','"&amp;C230&amp;"','"&amp;Tabell5[[#This Row],[Personnumber]]&amp;"');"</f>
        <v>INSERT INTO Judokas (FirstName, LastName, Personnumber) VALUES ('Felix','BJÖRKLUND','20030028-3155');</v>
      </c>
    </row>
    <row r="231" spans="1:7" x14ac:dyDescent="0.25">
      <c r="A231" t="s">
        <v>0</v>
      </c>
      <c r="B231" t="s">
        <v>86</v>
      </c>
      <c r="C231" t="s">
        <v>84</v>
      </c>
      <c r="D231">
        <v>1997</v>
      </c>
      <c r="E231">
        <f>VLOOKUP(Tabell5[[#This Row],[Club]],Clubs[],2,FALSE)</f>
        <v>1</v>
      </c>
      <c r="F231" t="str">
        <f t="shared" ca="1" si="3"/>
        <v>19970004-3477</v>
      </c>
      <c r="G231" t="str">
        <f ca="1">"INSERT INTO Judokas (FirstName, LastName, Personnumber) VALUES ('"&amp;B231&amp;"','"&amp;C231&amp;"','"&amp;Tabell5[[#This Row],[Personnumber]]&amp;"');"</f>
        <v>INSERT INTO Judokas (FirstName, LastName, Personnumber) VALUES ('William','BJÖRKLUND','19970004-3477');</v>
      </c>
    </row>
    <row r="232" spans="1:7" x14ac:dyDescent="0.25">
      <c r="A232" t="s">
        <v>19</v>
      </c>
      <c r="B232" t="s">
        <v>278</v>
      </c>
      <c r="C232" t="s">
        <v>279</v>
      </c>
      <c r="D232">
        <v>2003</v>
      </c>
      <c r="E232">
        <f>VLOOKUP(Tabell5[[#This Row],[Club]],Clubs[],2,FALSE)</f>
        <v>20</v>
      </c>
      <c r="F232" t="str">
        <f t="shared" ca="1" si="3"/>
        <v>20030028-5258</v>
      </c>
      <c r="G232" t="str">
        <f ca="1">"INSERT INTO Judokas (FirstName, LastName, Personnumber) VALUES ('"&amp;B232&amp;"','"&amp;C232&amp;"','"&amp;Tabell5[[#This Row],[Personnumber]]&amp;"');"</f>
        <v>INSERT INTO Judokas (FirstName, LastName, Personnumber) VALUES ('Dante','BIONAZ GUSTAFSSON','20030028-5258');</v>
      </c>
    </row>
    <row r="233" spans="1:7" x14ac:dyDescent="0.25">
      <c r="A233" t="s">
        <v>36</v>
      </c>
      <c r="B233" t="s">
        <v>442</v>
      </c>
      <c r="C233" t="s">
        <v>443</v>
      </c>
      <c r="D233">
        <v>2002</v>
      </c>
      <c r="E233">
        <f>VLOOKUP(Tabell5[[#This Row],[Club]],Clubs[],2,FALSE)</f>
        <v>37</v>
      </c>
      <c r="F233" t="str">
        <f t="shared" ca="1" si="3"/>
        <v>20020029-1192</v>
      </c>
      <c r="G233" t="str">
        <f ca="1">"INSERT INTO Judokas (FirstName, LastName, Personnumber) VALUES ('"&amp;B233&amp;"','"&amp;C233&amp;"','"&amp;Tabell5[[#This Row],[Personnumber]]&amp;"');"</f>
        <v>INSERT INTO Judokas (FirstName, LastName, Personnumber) VALUES ('Joel','BERNTSSON','20020029-1192');</v>
      </c>
    </row>
    <row r="234" spans="1:7" x14ac:dyDescent="0.25">
      <c r="A234" t="s">
        <v>23</v>
      </c>
      <c r="B234" t="s">
        <v>313</v>
      </c>
      <c r="C234" t="s">
        <v>314</v>
      </c>
      <c r="D234">
        <v>2000</v>
      </c>
      <c r="E234">
        <f>VLOOKUP(Tabell5[[#This Row],[Club]],Clubs[],2,FALSE)</f>
        <v>24</v>
      </c>
      <c r="F234" t="str">
        <f t="shared" ca="1" si="3"/>
        <v>20000015-7185</v>
      </c>
      <c r="G234" t="str">
        <f ca="1">"INSERT INTO Judokas (FirstName, LastName, Personnumber) VALUES ('"&amp;B234&amp;"','"&amp;C234&amp;"','"&amp;Tabell5[[#This Row],[Personnumber]]&amp;"');"</f>
        <v>INSERT INTO Judokas (FirstName, LastName, Personnumber) VALUES ('Ola','BERGLUND','20000015-7185');</v>
      </c>
    </row>
    <row r="235" spans="1:7" x14ac:dyDescent="0.25">
      <c r="A235" t="s">
        <v>14</v>
      </c>
      <c r="B235" t="s">
        <v>96</v>
      </c>
      <c r="C235" t="s">
        <v>236</v>
      </c>
      <c r="D235">
        <v>2002</v>
      </c>
      <c r="E235">
        <f>VLOOKUP(Tabell5[[#This Row],[Club]],Clubs[],2,FALSE)</f>
        <v>15</v>
      </c>
      <c r="F235" t="str">
        <f t="shared" ca="1" si="3"/>
        <v>20020008-1612</v>
      </c>
      <c r="G235" t="str">
        <f ca="1">"INSERT INTO Judokas (FirstName, LastName, Personnumber) VALUES ('"&amp;B235&amp;"','"&amp;C235&amp;"','"&amp;Tabell5[[#This Row],[Personnumber]]&amp;"');"</f>
        <v>INSERT INTO Judokas (FirstName, LastName, Personnumber) VALUES ('Hannes','BERG','20020008-1612');</v>
      </c>
    </row>
    <row r="236" spans="1:7" x14ac:dyDescent="0.25">
      <c r="A236" t="s">
        <v>14</v>
      </c>
      <c r="B236" t="s">
        <v>234</v>
      </c>
      <c r="C236" t="s">
        <v>235</v>
      </c>
      <c r="D236">
        <v>2004</v>
      </c>
      <c r="E236">
        <f>VLOOKUP(Tabell5[[#This Row],[Club]],Clubs[],2,FALSE)</f>
        <v>15</v>
      </c>
      <c r="F236" t="str">
        <f t="shared" ca="1" si="3"/>
        <v>20040019-6518</v>
      </c>
      <c r="G236" t="str">
        <f ca="1">"INSERT INTO Judokas (FirstName, LastName, Personnumber) VALUES ('"&amp;B236&amp;"','"&amp;C236&amp;"','"&amp;Tabell5[[#This Row],[Personnumber]]&amp;"');"</f>
        <v>INSERT INTO Judokas (FirstName, LastName, Personnumber) VALUES ('Amir','BENTALIB','20040019-6518');</v>
      </c>
    </row>
    <row r="237" spans="1:7" x14ac:dyDescent="0.25">
      <c r="A237" t="s">
        <v>14</v>
      </c>
      <c r="B237" t="s">
        <v>232</v>
      </c>
      <c r="C237" t="s">
        <v>233</v>
      </c>
      <c r="D237">
        <v>2003</v>
      </c>
      <c r="E237">
        <f>VLOOKUP(Tabell5[[#This Row],[Club]],Clubs[],2,FALSE)</f>
        <v>15</v>
      </c>
      <c r="F237" t="str">
        <f t="shared" ca="1" si="3"/>
        <v>20030002-7783</v>
      </c>
      <c r="G237" t="str">
        <f ca="1">"INSERT INTO Judokas (FirstName, LastName, Personnumber) VALUES ('"&amp;B237&amp;"','"&amp;C237&amp;"','"&amp;Tabell5[[#This Row],[Personnumber]]&amp;"');"</f>
        <v>INSERT INTO Judokas (FirstName, LastName, Personnumber) VALUES ('Felicia','BENGTSON','20030002-7783');</v>
      </c>
    </row>
    <row r="238" spans="1:7" x14ac:dyDescent="0.25">
      <c r="A238" t="s">
        <v>29</v>
      </c>
      <c r="B238" t="s">
        <v>240</v>
      </c>
      <c r="C238" t="s">
        <v>346</v>
      </c>
      <c r="D238">
        <v>1999</v>
      </c>
      <c r="E238">
        <f>VLOOKUP(Tabell5[[#This Row],[Club]],Clubs[],2,FALSE)</f>
        <v>30</v>
      </c>
      <c r="F238" t="str">
        <f t="shared" ca="1" si="3"/>
        <v>19990030-8623</v>
      </c>
      <c r="G238" t="str">
        <f ca="1">"INSERT INTO Judokas (FirstName, LastName, Personnumber) VALUES ('"&amp;B238&amp;"','"&amp;C238&amp;"','"&amp;Tabell5[[#This Row],[Personnumber]]&amp;"');"</f>
        <v>INSERT INTO Judokas (FirstName, LastName, Personnumber) VALUES ('Vincent','BANNURA','19990030-8623');</v>
      </c>
    </row>
    <row r="239" spans="1:7" x14ac:dyDescent="0.25">
      <c r="A239" t="s">
        <v>12</v>
      </c>
      <c r="B239" t="s">
        <v>214</v>
      </c>
      <c r="C239" t="s">
        <v>215</v>
      </c>
      <c r="D239">
        <v>1998</v>
      </c>
      <c r="E239">
        <f>VLOOKUP(Tabell5[[#This Row],[Club]],Clubs[],2,FALSE)</f>
        <v>13</v>
      </c>
      <c r="F239" t="str">
        <f t="shared" ca="1" si="3"/>
        <v>19980023-1808</v>
      </c>
      <c r="G239" t="str">
        <f ca="1">"INSERT INTO Judokas (FirstName, LastName, Personnumber) VALUES ('"&amp;B239&amp;"','"&amp;C239&amp;"','"&amp;Tabell5[[#This Row],[Personnumber]]&amp;"');"</f>
        <v>INSERT INTO Judokas (FirstName, LastName, Personnumber) VALUES ('Hampus','ARVERUS','19980023-1808');</v>
      </c>
    </row>
    <row r="240" spans="1:7" x14ac:dyDescent="0.25">
      <c r="A240" t="s">
        <v>12</v>
      </c>
      <c r="B240" t="s">
        <v>146</v>
      </c>
      <c r="C240" t="s">
        <v>213</v>
      </c>
      <c r="D240">
        <v>1990</v>
      </c>
      <c r="E240">
        <f>VLOOKUP(Tabell5[[#This Row],[Club]],Clubs[],2,FALSE)</f>
        <v>13</v>
      </c>
      <c r="F240" t="str">
        <f t="shared" ca="1" si="3"/>
        <v>19900020-3129</v>
      </c>
      <c r="G240" t="str">
        <f ca="1">"INSERT INTO Judokas (FirstName, LastName, Personnumber) VALUES ('"&amp;B240&amp;"','"&amp;C240&amp;"','"&amp;Tabell5[[#This Row],[Personnumber]]&amp;"');"</f>
        <v>INSERT INTO Judokas (FirstName, LastName, Personnumber) VALUES ('Johan','ARONSSON','19900020-3129');</v>
      </c>
    </row>
    <row r="241" spans="1:7" x14ac:dyDescent="0.25">
      <c r="A241" t="s">
        <v>18</v>
      </c>
      <c r="B241" t="s">
        <v>269</v>
      </c>
      <c r="C241" t="s">
        <v>270</v>
      </c>
      <c r="D241">
        <v>2002</v>
      </c>
      <c r="E241">
        <f>VLOOKUP(Tabell5[[#This Row],[Club]],Clubs[],2,FALSE)</f>
        <v>19</v>
      </c>
      <c r="F241" t="str">
        <f t="shared" ca="1" si="3"/>
        <v>20020014-9965</v>
      </c>
      <c r="G241" t="str">
        <f ca="1">"INSERT INTO Judokas (FirstName, LastName, Personnumber) VALUES ('"&amp;B241&amp;"','"&amp;C241&amp;"','"&amp;Tabell5[[#This Row],[Personnumber]]&amp;"');"</f>
        <v>INSERT INTO Judokas (FirstName, LastName, Personnumber) VALUES ('Alba','ARGUETA','20020014-9965');</v>
      </c>
    </row>
    <row r="242" spans="1:7" x14ac:dyDescent="0.25">
      <c r="A242" t="s">
        <v>18</v>
      </c>
      <c r="B242" t="s">
        <v>271</v>
      </c>
      <c r="C242" t="s">
        <v>270</v>
      </c>
      <c r="D242">
        <v>2001</v>
      </c>
      <c r="E242">
        <f>VLOOKUP(Tabell5[[#This Row],[Club]],Clubs[],2,FALSE)</f>
        <v>19</v>
      </c>
      <c r="F242" t="str">
        <f t="shared" ca="1" si="3"/>
        <v>20010014-8596</v>
      </c>
      <c r="G242" t="str">
        <f ca="1">"INSERT INTO Judokas (FirstName, LastName, Personnumber) VALUES ('"&amp;B242&amp;"','"&amp;C242&amp;"','"&amp;Tabell5[[#This Row],[Personnumber]]&amp;"');"</f>
        <v>INSERT INTO Judokas (FirstName, LastName, Personnumber) VALUES ('Alexandro','ARGUETA','20010014-8596');</v>
      </c>
    </row>
    <row r="243" spans="1:7" x14ac:dyDescent="0.25">
      <c r="A243" t="s">
        <v>1</v>
      </c>
      <c r="B243" t="s">
        <v>109</v>
      </c>
      <c r="C243" t="s">
        <v>110</v>
      </c>
      <c r="D243">
        <v>2002</v>
      </c>
      <c r="E243">
        <f>VLOOKUP(Tabell5[[#This Row],[Club]],Clubs[],2,FALSE)</f>
        <v>2</v>
      </c>
      <c r="F243" t="str">
        <f t="shared" ca="1" si="3"/>
        <v>20020006-5503</v>
      </c>
      <c r="G243" t="str">
        <f ca="1">"INSERT INTO Judokas (FirstName, LastName, Personnumber) VALUES ('"&amp;B243&amp;"','"&amp;C243&amp;"','"&amp;Tabell5[[#This Row],[Personnumber]]&amp;"');"</f>
        <v>INSERT INTO Judokas (FirstName, LastName, Personnumber) VALUES ('Laura','ANTVORSKOV','20020006-5503');</v>
      </c>
    </row>
    <row r="244" spans="1:7" x14ac:dyDescent="0.25">
      <c r="A244" t="s">
        <v>29</v>
      </c>
      <c r="B244" t="s">
        <v>344</v>
      </c>
      <c r="C244" t="s">
        <v>345</v>
      </c>
      <c r="D244">
        <v>1984</v>
      </c>
      <c r="E244">
        <f>VLOOKUP(Tabell5[[#This Row],[Club]],Clubs[],2,FALSE)</f>
        <v>30</v>
      </c>
      <c r="F244" t="str">
        <f t="shared" ca="1" si="3"/>
        <v>19840003-1478</v>
      </c>
      <c r="G244" t="str">
        <f ca="1">"INSERT INTO Judokas (FirstName, LastName, Personnumber) VALUES ('"&amp;B244&amp;"','"&amp;C244&amp;"','"&amp;Tabell5[[#This Row],[Personnumber]]&amp;"');"</f>
        <v>INSERT INTO Judokas (FirstName, LastName, Personnumber) VALUES ('Jennie','ANDRÉASON','19840003-1478');</v>
      </c>
    </row>
    <row r="245" spans="1:7" x14ac:dyDescent="0.25">
      <c r="A245" t="s">
        <v>32</v>
      </c>
      <c r="B245" t="s">
        <v>337</v>
      </c>
      <c r="C245" t="s">
        <v>125</v>
      </c>
      <c r="D245">
        <v>2000</v>
      </c>
      <c r="E245">
        <f>VLOOKUP(Tabell5[[#This Row],[Club]],Clubs[],2,FALSE)</f>
        <v>33</v>
      </c>
      <c r="F245" t="str">
        <f t="shared" ca="1" si="3"/>
        <v>20000022-7843</v>
      </c>
      <c r="G245" t="str">
        <f ca="1">"INSERT INTO Judokas (FirstName, LastName, Personnumber) VALUES ('"&amp;B245&amp;"','"&amp;C245&amp;"','"&amp;Tabell5[[#This Row],[Personnumber]]&amp;"');"</f>
        <v>INSERT INTO Judokas (FirstName, LastName, Personnumber) VALUES ('Amanda','ANDERSSON','20000022-7843');</v>
      </c>
    </row>
    <row r="246" spans="1:7" x14ac:dyDescent="0.25">
      <c r="A246" t="s">
        <v>6</v>
      </c>
      <c r="B246" t="s">
        <v>145</v>
      </c>
      <c r="C246" t="s">
        <v>125</v>
      </c>
      <c r="D246">
        <v>1998</v>
      </c>
      <c r="E246">
        <f>VLOOKUP(Tabell5[[#This Row],[Club]],Clubs[],2,FALSE)</f>
        <v>7</v>
      </c>
      <c r="F246" t="str">
        <f t="shared" ca="1" si="3"/>
        <v>19980003-7897</v>
      </c>
      <c r="G246" t="str">
        <f ca="1">"INSERT INTO Judokas (FirstName, LastName, Personnumber) VALUES ('"&amp;B246&amp;"','"&amp;C246&amp;"','"&amp;Tabell5[[#This Row],[Personnumber]]&amp;"');"</f>
        <v>INSERT INTO Judokas (FirstName, LastName, Personnumber) VALUES ('Daniel','ANDERSSON','19980003-7897');</v>
      </c>
    </row>
    <row r="247" spans="1:7" x14ac:dyDescent="0.25">
      <c r="A247" t="s">
        <v>4</v>
      </c>
      <c r="B247" t="s">
        <v>124</v>
      </c>
      <c r="C247" t="s">
        <v>125</v>
      </c>
      <c r="D247">
        <v>1999</v>
      </c>
      <c r="E247">
        <f>VLOOKUP(Tabell5[[#This Row],[Club]],Clubs[],2,FALSE)</f>
        <v>5</v>
      </c>
      <c r="F247" t="str">
        <f t="shared" ca="1" si="3"/>
        <v>19990022-7660</v>
      </c>
      <c r="G247" t="str">
        <f ca="1">"INSERT INTO Judokas (FirstName, LastName, Personnumber) VALUES ('"&amp;B247&amp;"','"&amp;C247&amp;"','"&amp;Tabell5[[#This Row],[Personnumber]]&amp;"');"</f>
        <v>INSERT INTO Judokas (FirstName, LastName, Personnumber) VALUES ('Isak','ANDERSSON','19990022-7660');</v>
      </c>
    </row>
    <row r="248" spans="1:7" x14ac:dyDescent="0.25">
      <c r="A248" t="s">
        <v>19</v>
      </c>
      <c r="B248" t="s">
        <v>277</v>
      </c>
      <c r="C248" t="s">
        <v>125</v>
      </c>
      <c r="D248">
        <v>2005</v>
      </c>
      <c r="E248">
        <f>VLOOKUP(Tabell5[[#This Row],[Club]],Clubs[],2,FALSE)</f>
        <v>20</v>
      </c>
      <c r="F248" t="str">
        <f t="shared" ca="1" si="3"/>
        <v>20050015-7689</v>
      </c>
      <c r="G248" t="str">
        <f ca="1">"INSERT INTO Judokas (FirstName, LastName, Personnumber) VALUES ('"&amp;B248&amp;"','"&amp;C248&amp;"','"&amp;Tabell5[[#This Row],[Personnumber]]&amp;"');"</f>
        <v>INSERT INTO Judokas (FirstName, LastName, Personnumber) VALUES ('Lisa','ANDERSSON','20050015-7689');</v>
      </c>
    </row>
    <row r="249" spans="1:7" x14ac:dyDescent="0.25">
      <c r="A249" t="s">
        <v>19</v>
      </c>
      <c r="B249" t="s">
        <v>122</v>
      </c>
      <c r="C249" t="s">
        <v>125</v>
      </c>
      <c r="D249">
        <v>2003</v>
      </c>
      <c r="E249">
        <f>VLOOKUP(Tabell5[[#This Row],[Club]],Clubs[],2,FALSE)</f>
        <v>20</v>
      </c>
      <c r="F249" t="str">
        <f t="shared" ca="1" si="3"/>
        <v>20030026-6378</v>
      </c>
      <c r="G249" t="str">
        <f ca="1">"INSERT INTO Judokas (FirstName, LastName, Personnumber) VALUES ('"&amp;B249&amp;"','"&amp;C249&amp;"','"&amp;Tabell5[[#This Row],[Personnumber]]&amp;"');"</f>
        <v>INSERT INTO Judokas (FirstName, LastName, Personnumber) VALUES ('Max','ANDERSSON','20030026-6378');</v>
      </c>
    </row>
    <row r="250" spans="1:7" x14ac:dyDescent="0.25">
      <c r="A250" t="s">
        <v>11</v>
      </c>
      <c r="B250" t="s">
        <v>197</v>
      </c>
      <c r="C250" t="s">
        <v>125</v>
      </c>
      <c r="D250">
        <v>2004</v>
      </c>
      <c r="E250">
        <f>VLOOKUP(Tabell5[[#This Row],[Club]],Clubs[],2,FALSE)</f>
        <v>12</v>
      </c>
      <c r="F250" t="str">
        <f t="shared" ca="1" si="3"/>
        <v>20040017-2341</v>
      </c>
      <c r="G250" t="str">
        <f ca="1">"INSERT INTO Judokas (FirstName, LastName, Personnumber) VALUES ('"&amp;B250&amp;"','"&amp;C250&amp;"','"&amp;Tabell5[[#This Row],[Personnumber]]&amp;"');"</f>
        <v>INSERT INTO Judokas (FirstName, LastName, Personnumber) VALUES ('Razmus','ANDERSSON','20040017-2341');</v>
      </c>
    </row>
    <row r="251" spans="1:7" x14ac:dyDescent="0.25">
      <c r="A251" t="s">
        <v>12</v>
      </c>
      <c r="B251" t="s">
        <v>212</v>
      </c>
      <c r="C251" t="s">
        <v>125</v>
      </c>
      <c r="D251">
        <v>2000</v>
      </c>
      <c r="E251">
        <f>VLOOKUP(Tabell5[[#This Row],[Club]],Clubs[],2,FALSE)</f>
        <v>13</v>
      </c>
      <c r="F251" t="str">
        <f t="shared" ca="1" si="3"/>
        <v>20000028-1907</v>
      </c>
      <c r="G251" t="str">
        <f ca="1">"INSERT INTO Judokas (FirstName, LastName, Personnumber) VALUES ('"&amp;B251&amp;"','"&amp;C251&amp;"','"&amp;Tabell5[[#This Row],[Personnumber]]&amp;"');"</f>
        <v>INSERT INTO Judokas (FirstName, LastName, Personnumber) VALUES ('Simon','ANDERSSON','20000028-1907');</v>
      </c>
    </row>
    <row r="252" spans="1:7" x14ac:dyDescent="0.25">
      <c r="A252" t="s">
        <v>15</v>
      </c>
      <c r="B252" t="s">
        <v>257</v>
      </c>
      <c r="C252" t="s">
        <v>258</v>
      </c>
      <c r="D252">
        <v>1995</v>
      </c>
      <c r="E252">
        <f>VLOOKUP(Tabell5[[#This Row],[Club]],Clubs[],2,FALSE)</f>
        <v>16</v>
      </c>
      <c r="F252" t="str">
        <f t="shared" ca="1" si="3"/>
        <v>19950006-3724</v>
      </c>
      <c r="G252" t="str">
        <f ca="1">"INSERT INTO Judokas (FirstName, LastName, Personnumber) VALUES ('"&amp;B252&amp;"','"&amp;C252&amp;"','"&amp;Tabell5[[#This Row],[Personnumber]]&amp;"');"</f>
        <v>INSERT INTO Judokas (FirstName, LastName, Personnumber) VALUES ('Siber','AHMED','19950006-3724');</v>
      </c>
    </row>
    <row r="253" spans="1:7" x14ac:dyDescent="0.25">
      <c r="A253" t="s">
        <v>1</v>
      </c>
      <c r="B253" t="s">
        <v>106</v>
      </c>
      <c r="C253" t="s">
        <v>107</v>
      </c>
      <c r="D253">
        <v>1992</v>
      </c>
      <c r="E253">
        <f>VLOOKUP(Tabell5[[#This Row],[Club]],Clubs[],2,FALSE)</f>
        <v>2</v>
      </c>
      <c r="F253" t="str">
        <f t="shared" ca="1" si="3"/>
        <v>19920018-3522</v>
      </c>
      <c r="G253" t="str">
        <f ca="1">"INSERT INTO Judokas (FirstName, LastName, Personnumber) VALUES ('"&amp;B253&amp;"','"&amp;C253&amp;"','"&amp;Tabell5[[#This Row],[Personnumber]]&amp;"');"</f>
        <v>INSERT INTO Judokas (FirstName, LastName, Personnumber) VALUES ('Frederik','AGERTOFT','19920018-3522');</v>
      </c>
    </row>
    <row r="254" spans="1:7" x14ac:dyDescent="0.25">
      <c r="A254" t="s">
        <v>1</v>
      </c>
      <c r="B254" t="s">
        <v>108</v>
      </c>
      <c r="C254" t="s">
        <v>107</v>
      </c>
      <c r="D254">
        <v>1999</v>
      </c>
      <c r="E254">
        <f>VLOOKUP(Tabell5[[#This Row],[Club]],Clubs[],2,FALSE)</f>
        <v>2</v>
      </c>
      <c r="F254" t="str">
        <f t="shared" ca="1" si="3"/>
        <v>19990015-2792</v>
      </c>
      <c r="G254" t="str">
        <f ca="1">"INSERT INTO Judokas (FirstName, LastName, Personnumber) VALUES ('"&amp;B254&amp;"','"&amp;C254&amp;"','"&amp;Tabell5[[#This Row],[Personnumber]]&amp;"');"</f>
        <v>INSERT INTO Judokas (FirstName, LastName, Personnumber) VALUES ('Jacob','AGERTOFT','19990015-2792');</v>
      </c>
    </row>
    <row r="255" spans="1:7" x14ac:dyDescent="0.25">
      <c r="A255" t="s">
        <v>15</v>
      </c>
      <c r="B255" t="s">
        <v>255</v>
      </c>
      <c r="C255" t="s">
        <v>256</v>
      </c>
      <c r="D255">
        <v>2001</v>
      </c>
      <c r="E255">
        <f>VLOOKUP(Tabell5[[#This Row],[Club]],Clubs[],2,FALSE)</f>
        <v>16</v>
      </c>
      <c r="F255" t="str">
        <f t="shared" ca="1" si="3"/>
        <v>20010005-7410</v>
      </c>
      <c r="G255" t="str">
        <f ca="1">"INSERT INTO Judokas (FirstName, LastName, Personnumber) VALUES ('"&amp;B255&amp;"','"&amp;C255&amp;"','"&amp;Tabell5[[#This Row],[Personnumber]]&amp;"');"</f>
        <v>INSERT INTO Judokas (FirstName, LastName, Personnumber) VALUES ('Amgad','ABU-RAMADAN','20010005-7410');</v>
      </c>
    </row>
    <row r="256" spans="1:7" x14ac:dyDescent="0.25">
      <c r="A256" t="s">
        <v>18</v>
      </c>
      <c r="B256" t="s">
        <v>267</v>
      </c>
      <c r="C256" t="s">
        <v>268</v>
      </c>
      <c r="D256">
        <v>1997</v>
      </c>
      <c r="E256">
        <f>VLOOKUP(Tabell5[[#This Row],[Club]],Clubs[],2,FALSE)</f>
        <v>19</v>
      </c>
      <c r="F256" t="str">
        <f t="shared" ca="1" si="3"/>
        <v>19970029-7852</v>
      </c>
      <c r="G256" t="str">
        <f ca="1">"INSERT INTO Judokas (FirstName, LastName, Personnumber) VALUES ('"&amp;B256&amp;"','"&amp;C256&amp;"','"&amp;Tabell5[[#This Row],[Personnumber]]&amp;"');"</f>
        <v>INSERT INTO Judokas (FirstName, LastName, Personnumber) VALUES ('Gustaf','A-BROLIN','19970029-7852');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Clubs</vt:lpstr>
      <vt:lpstr>Judoka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Rickard Nisses-Gagnér</dc:creator>
  <cp:lastModifiedBy>Rickard Nisses-Gagnér</cp:lastModifiedBy>
  <dcterms:created xsi:type="dcterms:W3CDTF">2016-11-20T14:19:22Z</dcterms:created>
  <dcterms:modified xsi:type="dcterms:W3CDTF">2016-11-20T15:00:31Z</dcterms:modified>
</cp:coreProperties>
</file>