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e8ac719dd639668c/Desktop/RinkalEDU/Excel Dashbords/"/>
    </mc:Choice>
  </mc:AlternateContent>
  <xr:revisionPtr revIDLastSave="1493" documentId="8_{13C2A03B-BA0B-42A9-B1F5-6F4E2DB67921}" xr6:coauthVersionLast="47" xr6:coauthVersionMax="47" xr10:uidLastSave="{85FDC248-E231-4225-9177-8C66B9843C4D}"/>
  <bookViews>
    <workbookView xWindow="-120" yWindow="-120" windowWidth="20730" windowHeight="11040" activeTab="2" xr2:uid="{231072F5-E498-4C77-AAC0-2FB9616AEE17}"/>
  </bookViews>
  <sheets>
    <sheet name="Fashion_Retail_Sales" sheetId="2" r:id="rId1"/>
    <sheet name="Customer" sheetId="3" r:id="rId2"/>
    <sheet name="Dashboard" sheetId="4" r:id="rId3"/>
    <sheet name="PivotTable" sheetId="16" r:id="rId4"/>
  </sheets>
  <definedNames>
    <definedName name="_xlchart.v1.0" hidden="1">PivotTable!$U$3:$U$12</definedName>
    <definedName name="_xlchart.v1.1" hidden="1">PivotTable!$V$3:$V$12</definedName>
    <definedName name="_xlchart.v2.2" hidden="1">PivotTable!$E$15:$E$20</definedName>
    <definedName name="_xlchart.v2.3" hidden="1">PivotTable!$F$14</definedName>
    <definedName name="_xlchart.v2.4" hidden="1">PivotTable!$F$15:$F$20</definedName>
    <definedName name="ExternalData_1" localSheetId="0" hidden="1">Fashion_Retail_Sales!$A$1:$L$2751</definedName>
    <definedName name="ExternalData_2" localSheetId="1" hidden="1">'Customer'!$A$1:$A$167</definedName>
    <definedName name="Slicer_Date_Purchase__Month">#N/A</definedName>
    <definedName name="Slicer_Date_Purchase__Year">#N/A</definedName>
    <definedName name="Slicer_Item_Purchased">#N/A</definedName>
    <definedName name="Slicer_Payment_Method">#N/A</definedName>
  </definedNames>
  <calcPr calcId="191029"/>
  <pivotCaches>
    <pivotCache cacheId="568" r:id="rId5"/>
    <pivotCache cacheId="571" r:id="rId6"/>
    <pivotCache cacheId="574" r:id="rId7"/>
    <pivotCache cacheId="577" r:id="rId8"/>
    <pivotCache cacheId="580" r:id="rId9"/>
    <pivotCache cacheId="583" r:id="rId10"/>
    <pivotCache cacheId="586" r:id="rId11"/>
    <pivotCache cacheId="589" r:id="rId12"/>
    <pivotCache cacheId="592" r:id="rId13"/>
    <pivotCache cacheId="595" r:id="rId14"/>
    <pivotCache cacheId="598" r:id="rId15"/>
    <pivotCache cacheId="601" r:id="rId16"/>
    <pivotCache cacheId="604" r:id="rId17"/>
    <pivotCache cacheId="607" r:id="rId18"/>
  </pivotCaches>
  <extLst>
    <ext xmlns:x14="http://schemas.microsoft.com/office/spreadsheetml/2009/9/main" uri="{876F7934-8845-4945-9796-88D515C7AA90}">
      <x14:pivotCaches>
        <pivotCache cacheId="29" r:id="rId19"/>
      </x14:pivotCaches>
    </ext>
    <ext xmlns:x14="http://schemas.microsoft.com/office/spreadsheetml/2009/9/main" uri="{BBE1A952-AA13-448e-AADC-164F8A28A991}">
      <x14:slicerCaches>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ashion_Retail_Sales_24681b25-fec2-414d-a1d2-d0c2cef8648d" name="Fashion_Retail_Sales" connection="Query - Fashion_Retail_Sales"/>
          <x15:modelTable id="Customer_548ea56b-8daf-42a0-9f22-7556decb109c" name="Customer" connection="Query - Customer"/>
        </x15:modelTables>
        <x15:modelRelationships>
          <x15:modelRelationship fromTable="Fashion_Retail_Sales" fromColumn="Customer Reference ID" toTable="Customer" toColumn="Customer Reference ID"/>
        </x15:modelRelationships>
        <x15:extLst>
          <ext xmlns:x16="http://schemas.microsoft.com/office/spreadsheetml/2014/11/main" uri="{9835A34E-60A6-4A7C-AAB8-D5F71C897F49}">
            <x16:modelTimeGroupings>
              <x16:modelTimeGrouping tableName="Fashion_Retail_Sales" columnName="Date Purchase" columnId="Date Purchase">
                <x16:calculatedTimeColumn columnName="Date Purchase (Year)" columnId="Date Purchase (Year)" contentType="years" isSelected="0"/>
                <x16:calculatedTimeColumn columnName="Date Purchase (Quarter)" columnId="Date Purchase (Quarter)" contentType="quarters" isSelected="0"/>
                <x16:calculatedTimeColumn columnName="Date Purchase (Month Index)" columnId="Date Purchase (Month Index)" contentType="monthsindex" isSelected="0"/>
                <x16:calculatedTimeColumn columnName="Date Purchase (Month)" columnId="Date Purchase (Month)" contentType="months" isSelected="0"/>
                <x16:calculatedTimeColumn columnName="Date Purchase (Day Index)" columnId="Date Purchase (Day Index)" contentType="daysindex" isSelected="1"/>
                <x16:calculatedTimeColumn columnName="Date Purchase (Day)" columnId="Date Purchase (Day)" contentType="day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 i="16" l="1"/>
  <c r="V4" i="16" s="1"/>
  <c r="U5" i="16"/>
  <c r="V5" i="16" s="1"/>
  <c r="U6" i="16"/>
  <c r="V6" i="16" s="1"/>
  <c r="U7" i="16"/>
  <c r="V7" i="16" s="1"/>
  <c r="U8" i="16"/>
  <c r="V8" i="16" s="1"/>
  <c r="U9" i="16"/>
  <c r="V9" i="16" s="1"/>
  <c r="U10" i="16"/>
  <c r="V10" i="16" s="1"/>
  <c r="U11" i="16"/>
  <c r="V11" i="16" s="1"/>
  <c r="U12" i="16"/>
  <c r="V12" i="16" s="1"/>
  <c r="U3" i="16"/>
  <c r="V3" i="16" s="1"/>
  <c r="F14" i="16" a="1"/>
  <c r="F14" i="16"/>
  <c r="E14" i="16" a="1"/>
  <c r="E14" i="16"/>
  <c r="E11" i="16"/>
  <c r="E12" i="16" s="1"/>
  <c r="E13" i="16" s="1"/>
  <c r="J17" i="16" l="1"/>
  <c r="J4" i="16"/>
  <c r="J5" i="16" s="1"/>
  <c r="J6" i="16" s="1"/>
  <c r="D5" i="16"/>
  <c r="A4" i="16"/>
  <c r="A23" i="16"/>
  <c r="A13" i="16"/>
  <c r="A8" i="16"/>
  <c r="J18" i="16" l="1"/>
  <c r="J19" i="16" s="1"/>
  <c r="K20" i="16" s="1" a="1"/>
  <c r="K20" i="16" s="1"/>
  <c r="J20" i="16" a="1"/>
  <c r="J20" i="16" s="1"/>
  <c r="K7" i="16" a="1"/>
  <c r="K7" i="16" s="1"/>
  <c r="J7" i="16" a="1"/>
  <c r="J7" i="1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15B03A-A552-4230-95CD-B413B11A903C}" keepAlive="1" name="ModelConnection_ExternalData_1" description="Data Model" type="5" refreshedVersion="8" minRefreshableVersion="5" saveData="1">
    <dbPr connection="Data Model Connection" command="Fashion_Retail_Sales" commandType="3"/>
    <extLst>
      <ext xmlns:x15="http://schemas.microsoft.com/office/spreadsheetml/2010/11/main" uri="{DE250136-89BD-433C-8126-D09CA5730AF9}">
        <x15:connection id="" model="1"/>
      </ext>
    </extLst>
  </connection>
  <connection id="2" xr16:uid="{17999B49-FECA-4B3F-AEB4-ECCA31432FF6}" keepAlive="1" name="ModelConnection_ExternalData_2" description="Data Model" type="5" refreshedVersion="8" minRefreshableVersion="5" saveData="1">
    <dbPr connection="Data Model Connection" command="Customer" commandType="3"/>
    <extLst>
      <ext xmlns:x15="http://schemas.microsoft.com/office/spreadsheetml/2010/11/main" uri="{DE250136-89BD-433C-8126-D09CA5730AF9}">
        <x15:connection id="" model="1"/>
      </ext>
    </extLst>
  </connection>
  <connection id="3" xr16:uid="{E8FB54A0-2938-4EDE-9A17-0253DAA0534C}" name="Query - Customer" description="Connection to the 'Customer' query in the workbook." type="100" refreshedVersion="8" minRefreshableVersion="5">
    <extLst>
      <ext xmlns:x15="http://schemas.microsoft.com/office/spreadsheetml/2010/11/main" uri="{DE250136-89BD-433C-8126-D09CA5730AF9}">
        <x15:connection id="4c74b508-ab08-4ca1-93b0-339201e2f847">
          <x15:oledbPr connection="Provider=Microsoft.Mashup.OleDb.1;Data Source=$Workbook$;Location=Customer;Extended Properties=&quot;&quot;">
            <x15:dbTables>
              <x15:dbTable name="Customer"/>
            </x15:dbTables>
          </x15:oledbPr>
        </x15:connection>
      </ext>
    </extLst>
  </connection>
  <connection id="4" xr16:uid="{13ABFEAC-5481-4D7C-A9CA-1AA491AA99EE}" name="Query - Fashion_Retail_Sales" description="Connection to the 'Fashion_Retail_Sales' query in the workbook." type="100" refreshedVersion="8" minRefreshableVersion="5">
    <extLst>
      <ext xmlns:x15="http://schemas.microsoft.com/office/spreadsheetml/2010/11/main" uri="{DE250136-89BD-433C-8126-D09CA5730AF9}">
        <x15:connection id="7f333513-089f-4e51-b295-ceb3e9080c5a"/>
      </ext>
    </extLst>
  </connection>
  <connection id="5" xr16:uid="{FFF99092-17A7-41E0-91A1-1A4B3E162E6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<sst xmlns="http://schemas.openxmlformats.org/spreadsheetml/2006/main" count="16641" uniqueCount="459">
  <si>
    <t>Customer Reference ID</t>
  </si>
  <si>
    <t>Item Purchased</t>
  </si>
  <si>
    <t>Purchase Amount (USD)</t>
  </si>
  <si>
    <t>Date Purchase</t>
  </si>
  <si>
    <t>Review Rating</t>
  </si>
  <si>
    <t>Payment Method</t>
  </si>
  <si>
    <t>Sneakers</t>
  </si>
  <si>
    <t>Credit Card</t>
  </si>
  <si>
    <t>Skirt</t>
  </si>
  <si>
    <t>Scarf</t>
  </si>
  <si>
    <t>Hat</t>
  </si>
  <si>
    <t>Sweater</t>
  </si>
  <si>
    <t>Gloves</t>
  </si>
  <si>
    <t>Vest</t>
  </si>
  <si>
    <t>Backpack</t>
  </si>
  <si>
    <t>Socks</t>
  </si>
  <si>
    <t>Kimono</t>
  </si>
  <si>
    <t>Pants</t>
  </si>
  <si>
    <t>Jeans</t>
  </si>
  <si>
    <t>Boots</t>
  </si>
  <si>
    <t>Tie</t>
  </si>
  <si>
    <t>Romper</t>
  </si>
  <si>
    <t>Swimsuit</t>
  </si>
  <si>
    <t>Coat</t>
  </si>
  <si>
    <t>Shorts</t>
  </si>
  <si>
    <t>Loafers</t>
  </si>
  <si>
    <t>Trousers</t>
  </si>
  <si>
    <t>Poncho</t>
  </si>
  <si>
    <t>Onesie</t>
  </si>
  <si>
    <t>Blouse</t>
  </si>
  <si>
    <t>Sunglasses</t>
  </si>
  <si>
    <t>Raincoat</t>
  </si>
  <si>
    <t>Trench Coat</t>
  </si>
  <si>
    <t>Cardigan</t>
  </si>
  <si>
    <t>Overalls</t>
  </si>
  <si>
    <t>Hoodie</t>
  </si>
  <si>
    <t>Jumpsuit</t>
  </si>
  <si>
    <t>Bowtie</t>
  </si>
  <si>
    <t>Dress</t>
  </si>
  <si>
    <t>Flannel Shirt</t>
  </si>
  <si>
    <t>Handbag</t>
  </si>
  <si>
    <t>Tank Top</t>
  </si>
  <si>
    <t>Sun Hat</t>
  </si>
  <si>
    <t>Wallet</t>
  </si>
  <si>
    <t>Polo Shirt</t>
  </si>
  <si>
    <t>Leggings</t>
  </si>
  <si>
    <t>Sandals</t>
  </si>
  <si>
    <t>Umbrella</t>
  </si>
  <si>
    <t>Pajamas</t>
  </si>
  <si>
    <t>Camisole</t>
  </si>
  <si>
    <t>Slippers</t>
  </si>
  <si>
    <t>Jacket</t>
  </si>
  <si>
    <t>Belt</t>
  </si>
  <si>
    <t>T-shirt</t>
  </si>
  <si>
    <t>Tunic</t>
  </si>
  <si>
    <t>Cash</t>
  </si>
  <si>
    <t>Blazer</t>
  </si>
  <si>
    <t>Flip-Flops</t>
  </si>
  <si>
    <t>Sum of Purchase Amount (USD)</t>
  </si>
  <si>
    <t>Average of Review Rating</t>
  </si>
  <si>
    <t>Date Purchase (Year)</t>
  </si>
  <si>
    <t>Date Purchase (Quarter)</t>
  </si>
  <si>
    <t>Date Purchase (Month Index)</t>
  </si>
  <si>
    <t>Date Purchase (Month)</t>
  </si>
  <si>
    <t>2023</t>
  </si>
  <si>
    <t>Qtr3</t>
  </si>
  <si>
    <t>Jul</t>
  </si>
  <si>
    <t>Qtr1</t>
  </si>
  <si>
    <t>Feb</t>
  </si>
  <si>
    <t>Qtr2</t>
  </si>
  <si>
    <t>Apr</t>
  </si>
  <si>
    <t>2022</t>
  </si>
  <si>
    <t>Qtr4</t>
  </si>
  <si>
    <t>Dec</t>
  </si>
  <si>
    <t>Oct</t>
  </si>
  <si>
    <t>Jan</t>
  </si>
  <si>
    <t>Aug</t>
  </si>
  <si>
    <t>Nov</t>
  </si>
  <si>
    <t>Mar</t>
  </si>
  <si>
    <t>May</t>
  </si>
  <si>
    <t>Sep</t>
  </si>
  <si>
    <t>Jun</t>
  </si>
  <si>
    <t>Date Purchase (Day Index)</t>
  </si>
  <si>
    <t>Date Purchase (Day)</t>
  </si>
  <si>
    <t>8-Jul</t>
  </si>
  <si>
    <t>11-Jul</t>
  </si>
  <si>
    <t>23-Feb</t>
  </si>
  <si>
    <t>12-Apr</t>
  </si>
  <si>
    <t>14-Apr</t>
  </si>
  <si>
    <t>5-Dec</t>
  </si>
  <si>
    <t>7-Oct</t>
  </si>
  <si>
    <t>8-Oct</t>
  </si>
  <si>
    <t>11-Feb</t>
  </si>
  <si>
    <t>4-Oct</t>
  </si>
  <si>
    <t>9-Feb</t>
  </si>
  <si>
    <t>7-Jan</t>
  </si>
  <si>
    <t>30-Aug</t>
  </si>
  <si>
    <t>1-Nov</t>
  </si>
  <si>
    <t>4-Feb</t>
  </si>
  <si>
    <t>31-Aug</t>
  </si>
  <si>
    <t>1-Mar</t>
  </si>
  <si>
    <t>23-Dec</t>
  </si>
  <si>
    <t>23-Aug</t>
  </si>
  <si>
    <t>20-Nov</t>
  </si>
  <si>
    <t>15-Nov</t>
  </si>
  <si>
    <t>26-Aug</t>
  </si>
  <si>
    <t>22-Feb</t>
  </si>
  <si>
    <t>17-Nov</t>
  </si>
  <si>
    <t>23-May</t>
  </si>
  <si>
    <t>8-Jan</t>
  </si>
  <si>
    <t>10-Sep</t>
  </si>
  <si>
    <t>23-Nov</t>
  </si>
  <si>
    <t>12-Aug</t>
  </si>
  <si>
    <t>1-Apr</t>
  </si>
  <si>
    <t>12-May</t>
  </si>
  <si>
    <t>6-Jun</t>
  </si>
  <si>
    <t>13-Mar</t>
  </si>
  <si>
    <t>1-Dec</t>
  </si>
  <si>
    <t>26-Jul</t>
  </si>
  <si>
    <t>17-Feb</t>
  </si>
  <si>
    <t>20-Jan</t>
  </si>
  <si>
    <t>19-Oct</t>
  </si>
  <si>
    <t>27-Oct</t>
  </si>
  <si>
    <t>18-Nov</t>
  </si>
  <si>
    <t>14-Aug</t>
  </si>
  <si>
    <t>19-Jan</t>
  </si>
  <si>
    <t>2-Jan</t>
  </si>
  <si>
    <t>7-Jun</t>
  </si>
  <si>
    <t>19-Jul</t>
  </si>
  <si>
    <t>25-Jan</t>
  </si>
  <si>
    <t>5-Sep</t>
  </si>
  <si>
    <t>15-Sep</t>
  </si>
  <si>
    <t>26-Oct</t>
  </si>
  <si>
    <t>20-Mar</t>
  </si>
  <si>
    <t>17-Aug</t>
  </si>
  <si>
    <t>28-Oct</t>
  </si>
  <si>
    <t>27-Jan</t>
  </si>
  <si>
    <t>17-May</t>
  </si>
  <si>
    <t>22-Jun</t>
  </si>
  <si>
    <t>11-Mar</t>
  </si>
  <si>
    <t>2-Jul</t>
  </si>
  <si>
    <t>11-Jun</t>
  </si>
  <si>
    <t>24-Jul</t>
  </si>
  <si>
    <t>3-Apr</t>
  </si>
  <si>
    <t>20-Jun</t>
  </si>
  <si>
    <t>13-Apr</t>
  </si>
  <si>
    <t>10-Aug</t>
  </si>
  <si>
    <t>27-Aug</t>
  </si>
  <si>
    <t>5-Feb</t>
  </si>
  <si>
    <t>18-Oct</t>
  </si>
  <si>
    <t>16-Feb</t>
  </si>
  <si>
    <t>11-May</t>
  </si>
  <si>
    <t>10-Oct</t>
  </si>
  <si>
    <t>28-Aug</t>
  </si>
  <si>
    <t>28-Feb</t>
  </si>
  <si>
    <t>5-Apr</t>
  </si>
  <si>
    <t>12-Jun</t>
  </si>
  <si>
    <t>15-Jan</t>
  </si>
  <si>
    <t>13-May</t>
  </si>
  <si>
    <t>26-Mar</t>
  </si>
  <si>
    <t>31-Mar</t>
  </si>
  <si>
    <t>15-Feb</t>
  </si>
  <si>
    <t>21-May</t>
  </si>
  <si>
    <t>7-Sep</t>
  </si>
  <si>
    <t>22-May</t>
  </si>
  <si>
    <t>20-May</t>
  </si>
  <si>
    <t>19-Jun</t>
  </si>
  <si>
    <t>17-Jan</t>
  </si>
  <si>
    <t>16-Apr</t>
  </si>
  <si>
    <t>27-May</t>
  </si>
  <si>
    <t>11-Oct</t>
  </si>
  <si>
    <t>9-Jul</t>
  </si>
  <si>
    <t>9-Apr</t>
  </si>
  <si>
    <t>19-Nov</t>
  </si>
  <si>
    <t>29-Nov</t>
  </si>
  <si>
    <t>7-Feb</t>
  </si>
  <si>
    <t>14-May</t>
  </si>
  <si>
    <t>23-Oct</t>
  </si>
  <si>
    <t>17-Sep</t>
  </si>
  <si>
    <t>24-Sep</t>
  </si>
  <si>
    <t>30-Sep</t>
  </si>
  <si>
    <t>14-Jan</t>
  </si>
  <si>
    <t>26-Jan</t>
  </si>
  <si>
    <t>2-Jun</t>
  </si>
  <si>
    <t>5-Jul</t>
  </si>
  <si>
    <t>4-Jun</t>
  </si>
  <si>
    <t>3-Sep</t>
  </si>
  <si>
    <t>11-Dec</t>
  </si>
  <si>
    <t>9-Dec</t>
  </si>
  <si>
    <t>12-Mar</t>
  </si>
  <si>
    <t>5-Oct</t>
  </si>
  <si>
    <t>28-Sep</t>
  </si>
  <si>
    <t>10-Nov</t>
  </si>
  <si>
    <t>20-Dec</t>
  </si>
  <si>
    <t>13-Aug</t>
  </si>
  <si>
    <t>10-Apr</t>
  </si>
  <si>
    <t>16-Jul</t>
  </si>
  <si>
    <t>15-Apr</t>
  </si>
  <si>
    <t>18-Jan</t>
  </si>
  <si>
    <t>22-Oct</t>
  </si>
  <si>
    <t>4-Sep</t>
  </si>
  <si>
    <t>5-Mar</t>
  </si>
  <si>
    <t>1-Jan</t>
  </si>
  <si>
    <t>12-Jul</t>
  </si>
  <si>
    <t>21-Nov</t>
  </si>
  <si>
    <t>18-Mar</t>
  </si>
  <si>
    <t>8-Sep</t>
  </si>
  <si>
    <t>2-Mar</t>
  </si>
  <si>
    <t>21-Jul</t>
  </si>
  <si>
    <t>1-Sep</t>
  </si>
  <si>
    <t>30-Apr</t>
  </si>
  <si>
    <t>14-Mar</t>
  </si>
  <si>
    <t>15-May</t>
  </si>
  <si>
    <t>9-May</t>
  </si>
  <si>
    <t>30-Jun</t>
  </si>
  <si>
    <t>15-Aug</t>
  </si>
  <si>
    <t>23-Jun</t>
  </si>
  <si>
    <t>29-Aug</t>
  </si>
  <si>
    <t>25-Dec</t>
  </si>
  <si>
    <t>27-Nov</t>
  </si>
  <si>
    <t>5-Aug</t>
  </si>
  <si>
    <t>28-Mar</t>
  </si>
  <si>
    <t>18-Jul</t>
  </si>
  <si>
    <t>16-Dec</t>
  </si>
  <si>
    <t>14-Jul</t>
  </si>
  <si>
    <t>21-Oct</t>
  </si>
  <si>
    <t>10-Feb</t>
  </si>
  <si>
    <t>21-Dec</t>
  </si>
  <si>
    <t>21-Apr</t>
  </si>
  <si>
    <t>26-May</t>
  </si>
  <si>
    <t>27-Apr</t>
  </si>
  <si>
    <t>14-Dec</t>
  </si>
  <si>
    <t>8-Aug</t>
  </si>
  <si>
    <t>16-May</t>
  </si>
  <si>
    <t>1-Jun</t>
  </si>
  <si>
    <t>17-Oct</t>
  </si>
  <si>
    <t>24-Feb</t>
  </si>
  <si>
    <t>3-Jun</t>
  </si>
  <si>
    <t>26-Apr</t>
  </si>
  <si>
    <t>10-Dec</t>
  </si>
  <si>
    <t>3-Mar</t>
  </si>
  <si>
    <t>11-Nov</t>
  </si>
  <si>
    <t>21-Feb</t>
  </si>
  <si>
    <t>16-Aug</t>
  </si>
  <si>
    <t>16-Jan</t>
  </si>
  <si>
    <t>4-Nov</t>
  </si>
  <si>
    <t>3-Aug</t>
  </si>
  <si>
    <t>9-Jan</t>
  </si>
  <si>
    <t>8-May</t>
  </si>
  <si>
    <t>13-Dec</t>
  </si>
  <si>
    <t>18-May</t>
  </si>
  <si>
    <t>31-Jul</t>
  </si>
  <si>
    <t>25-Apr</t>
  </si>
  <si>
    <t>24-Aug</t>
  </si>
  <si>
    <t>14-Nov</t>
  </si>
  <si>
    <t>11-Sep</t>
  </si>
  <si>
    <t>23-Jul</t>
  </si>
  <si>
    <t>7-Aug</t>
  </si>
  <si>
    <t>13-Jul</t>
  </si>
  <si>
    <t>14-Feb</t>
  </si>
  <si>
    <t>18-Apr</t>
  </si>
  <si>
    <t>13-Feb</t>
  </si>
  <si>
    <t>9-Nov</t>
  </si>
  <si>
    <t>19-May</t>
  </si>
  <si>
    <t>17-Jun</t>
  </si>
  <si>
    <t>11-Apr</t>
  </si>
  <si>
    <t>21-Jan</t>
  </si>
  <si>
    <t>2-Feb</t>
  </si>
  <si>
    <t>26-Jun</t>
  </si>
  <si>
    <t>3-Oct</t>
  </si>
  <si>
    <t>7-Dec</t>
  </si>
  <si>
    <t>8-Nov</t>
  </si>
  <si>
    <t>9-Oct</t>
  </si>
  <si>
    <t>25-May</t>
  </si>
  <si>
    <t>2-May</t>
  </si>
  <si>
    <t>14-Sep</t>
  </si>
  <si>
    <t>15-Mar</t>
  </si>
  <si>
    <t>24-Nov</t>
  </si>
  <si>
    <t>3-May</t>
  </si>
  <si>
    <t>25-Mar</t>
  </si>
  <si>
    <t>23-Apr</t>
  </si>
  <si>
    <t>4-Mar</t>
  </si>
  <si>
    <t>17-Mar</t>
  </si>
  <si>
    <t>16-Mar</t>
  </si>
  <si>
    <t>6-Sep</t>
  </si>
  <si>
    <t>6-Nov</t>
  </si>
  <si>
    <t>25-Oct</t>
  </si>
  <si>
    <t>5-Nov</t>
  </si>
  <si>
    <t>24-Mar</t>
  </si>
  <si>
    <t>5-Jan</t>
  </si>
  <si>
    <t>30-Jan</t>
  </si>
  <si>
    <t>5-May</t>
  </si>
  <si>
    <t>17-Dec</t>
  </si>
  <si>
    <t>29-Dec</t>
  </si>
  <si>
    <t>28-Nov</t>
  </si>
  <si>
    <t>16-Nov</t>
  </si>
  <si>
    <t>21-Jun</t>
  </si>
  <si>
    <t>2-Nov</t>
  </si>
  <si>
    <t>22-Nov</t>
  </si>
  <si>
    <t>31-Oct</t>
  </si>
  <si>
    <t>12-Jan</t>
  </si>
  <si>
    <t>1-Aug</t>
  </si>
  <si>
    <t>6-Jan</t>
  </si>
  <si>
    <t>7-Nov</t>
  </si>
  <si>
    <t>25-Sep</t>
  </si>
  <si>
    <t>24-Jan</t>
  </si>
  <si>
    <t>8-Dec</t>
  </si>
  <si>
    <t>19-Sep</t>
  </si>
  <si>
    <t>27-Dec</t>
  </si>
  <si>
    <t>10-May</t>
  </si>
  <si>
    <t>18-Aug</t>
  </si>
  <si>
    <t>22-Dec</t>
  </si>
  <si>
    <t>20-Aug</t>
  </si>
  <si>
    <t>4-May</t>
  </si>
  <si>
    <t>31-May</t>
  </si>
  <si>
    <t>6-May</t>
  </si>
  <si>
    <t>3-Feb</t>
  </si>
  <si>
    <t>6-Jul</t>
  </si>
  <si>
    <t>19-Apr</t>
  </si>
  <si>
    <t>4-Aug</t>
  </si>
  <si>
    <t>12-Dec</t>
  </si>
  <si>
    <t>3-Jan</t>
  </si>
  <si>
    <t>21-Sep</t>
  </si>
  <si>
    <t>6-Aug</t>
  </si>
  <si>
    <t>3-Nov</t>
  </si>
  <si>
    <t>15-Jun</t>
  </si>
  <si>
    <t>22-Jul</t>
  </si>
  <si>
    <t>22-Apr</t>
  </si>
  <si>
    <t>11-Aug</t>
  </si>
  <si>
    <t>1-Jul</t>
  </si>
  <si>
    <t>28-Jun</t>
  </si>
  <si>
    <t>6-Oct</t>
  </si>
  <si>
    <t>31-Dec</t>
  </si>
  <si>
    <t>18-Dec</t>
  </si>
  <si>
    <t>20-Oct</t>
  </si>
  <si>
    <t>13-Sep</t>
  </si>
  <si>
    <t>22-Mar</t>
  </si>
  <si>
    <t>15-Oct</t>
  </si>
  <si>
    <t>1-Feb</t>
  </si>
  <si>
    <t>14-Oct</t>
  </si>
  <si>
    <t>24-Dec</t>
  </si>
  <si>
    <t>29-Jun</t>
  </si>
  <si>
    <t>29-Oct</t>
  </si>
  <si>
    <t>30-Mar</t>
  </si>
  <si>
    <t>5-Jun</t>
  </si>
  <si>
    <t>25-Aug</t>
  </si>
  <si>
    <t>9-Mar</t>
  </si>
  <si>
    <t>12-Sep</t>
  </si>
  <si>
    <t>20-Jul</t>
  </si>
  <si>
    <t>22-Sep</t>
  </si>
  <si>
    <t>25-Nov</t>
  </si>
  <si>
    <t>19-Dec</t>
  </si>
  <si>
    <t>3-Jul</t>
  </si>
  <si>
    <t>30-Jul</t>
  </si>
  <si>
    <t>6-Mar</t>
  </si>
  <si>
    <t>16-Jun</t>
  </si>
  <si>
    <t>2-Dec</t>
  </si>
  <si>
    <t>19-Mar</t>
  </si>
  <si>
    <t>31-Jan</t>
  </si>
  <si>
    <t>21-Aug</t>
  </si>
  <si>
    <t>28-Jan</t>
  </si>
  <si>
    <t>28-Apr</t>
  </si>
  <si>
    <t>24-May</t>
  </si>
  <si>
    <t>15-Jul</t>
  </si>
  <si>
    <t>27-Sep</t>
  </si>
  <si>
    <t>13-Nov</t>
  </si>
  <si>
    <t>23-Sep</t>
  </si>
  <si>
    <t>27-Mar</t>
  </si>
  <si>
    <t>4-Dec</t>
  </si>
  <si>
    <t>1-May</t>
  </si>
  <si>
    <t>10-Jan</t>
  </si>
  <si>
    <t>27-Jun</t>
  </si>
  <si>
    <t>29-Mar</t>
  </si>
  <si>
    <t>9-Jun</t>
  </si>
  <si>
    <t>13-Jun</t>
  </si>
  <si>
    <t>26-Dec</t>
  </si>
  <si>
    <t>30-Nov</t>
  </si>
  <si>
    <t>9-Aug</t>
  </si>
  <si>
    <t>20-Apr</t>
  </si>
  <si>
    <t>24-Jun</t>
  </si>
  <si>
    <t>22-Jan</t>
  </si>
  <si>
    <t>2-Sep</t>
  </si>
  <si>
    <t>1-Oct</t>
  </si>
  <si>
    <t>23-Mar</t>
  </si>
  <si>
    <t>29-May</t>
  </si>
  <si>
    <t>27-Jul</t>
  </si>
  <si>
    <t>10-Jul</t>
  </si>
  <si>
    <t>25-Jul</t>
  </si>
  <si>
    <t>8-Mar</t>
  </si>
  <si>
    <t>28-Jul</t>
  </si>
  <si>
    <t>3-Dec</t>
  </si>
  <si>
    <t>19-Aug</t>
  </si>
  <si>
    <t>2-Apr</t>
  </si>
  <si>
    <t>29-Jul</t>
  </si>
  <si>
    <t>28-Dec</t>
  </si>
  <si>
    <t>22-Aug</t>
  </si>
  <si>
    <t>11-Jan</t>
  </si>
  <si>
    <t>7-Jul</t>
  </si>
  <si>
    <t>2-Oct</t>
  </si>
  <si>
    <t>29-Jan</t>
  </si>
  <si>
    <t>6-Apr</t>
  </si>
  <si>
    <t>24-Apr</t>
  </si>
  <si>
    <t>26-Sep</t>
  </si>
  <si>
    <t>4-Apr</t>
  </si>
  <si>
    <t>2-Aug</t>
  </si>
  <si>
    <t>21-Mar</t>
  </si>
  <si>
    <t>8-Apr</t>
  </si>
  <si>
    <t>27-Feb</t>
  </si>
  <si>
    <t>20-Sep</t>
  </si>
  <si>
    <t>23-Jan</t>
  </si>
  <si>
    <t>13-Oct</t>
  </si>
  <si>
    <t>18-Jun</t>
  </si>
  <si>
    <t>12-Nov</t>
  </si>
  <si>
    <t>10-Jun</t>
  </si>
  <si>
    <t>7-Mar</t>
  </si>
  <si>
    <t>25-Feb</t>
  </si>
  <si>
    <t>4-Jul</t>
  </si>
  <si>
    <t>13-Jan</t>
  </si>
  <si>
    <t>30-Dec</t>
  </si>
  <si>
    <t>17-Apr</t>
  </si>
  <si>
    <t>8-Feb</t>
  </si>
  <si>
    <t>8-Jun</t>
  </si>
  <si>
    <t>17-Jul</t>
  </si>
  <si>
    <t>18-Feb</t>
  </si>
  <si>
    <t>30-May</t>
  </si>
  <si>
    <t>24-Oct</t>
  </si>
  <si>
    <t>20-Feb</t>
  </si>
  <si>
    <t>14-Jun</t>
  </si>
  <si>
    <t>4-Jan</t>
  </si>
  <si>
    <t>25-Jun</t>
  </si>
  <si>
    <t>16-Sep</t>
  </si>
  <si>
    <t>28-May</t>
  </si>
  <si>
    <t>12-Oct</t>
  </si>
  <si>
    <t>16-Oct</t>
  </si>
  <si>
    <t>18-Sep</t>
  </si>
  <si>
    <t>29-Sep</t>
  </si>
  <si>
    <t>30-Oct</t>
  </si>
  <si>
    <t>6-Dec</t>
  </si>
  <si>
    <t>19-Feb</t>
  </si>
  <si>
    <t>6-Feb</t>
  </si>
  <si>
    <t>7-May</t>
  </si>
  <si>
    <t>12-Feb</t>
  </si>
  <si>
    <t>26-Feb</t>
  </si>
  <si>
    <t>7-Apr</t>
  </si>
  <si>
    <t>9-Sep</t>
  </si>
  <si>
    <t>15-Dec</t>
  </si>
  <si>
    <t>10-Mar</t>
  </si>
  <si>
    <t>29-Apr</t>
  </si>
  <si>
    <t>26-Nov</t>
  </si>
  <si>
    <t>Max of Purchase Amount (USD)</t>
  </si>
  <si>
    <t>Row Labels</t>
  </si>
  <si>
    <t>Count of Payment Method</t>
  </si>
  <si>
    <t>Distinct Count of Customer Reference ID</t>
  </si>
  <si>
    <t>Average Sales</t>
  </si>
  <si>
    <t>Total Sales</t>
  </si>
  <si>
    <t>Total</t>
  </si>
  <si>
    <t>Making Scroll Bar of Customer and sales</t>
  </si>
  <si>
    <t>Scroll Bar(Date wise avg Sale</t>
  </si>
  <si>
    <t>Scroll Bal of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</si>
</sst>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409]#,##0_ ;\-[$$-409]#,##0\ "/>
    <numFmt numFmtId="166" formatCode="[$$-409]#,##0"/>
    <numFmt numFmtId="167" formatCode="[$$-409]#,##0.0"/>
    <numFmt numFmtId="168" formatCode="#,&quot;K&quot;"/>
  </numFmts>
  <fonts count="3" x14ac:knownFonts="1">
    <font>
      <sz val="11"/>
      <color theme="1"/>
      <name val="Calibri"/>
      <family val="2"/>
      <scheme val="minor"/>
    </font>
    <font>
      <sz val="8"/>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14" fontId="0" fillId="0" borderId="0" xfId="0" applyNumberFormat="1" applyAlignment="1">
      <alignment horizontal="left"/>
    </xf>
    <xf numFmtId="165" fontId="0" fillId="0" borderId="0" xfId="0" applyNumberFormat="1"/>
    <xf numFmtId="0" fontId="2" fillId="2" borderId="0" xfId="0" applyFont="1" applyFill="1"/>
    <xf numFmtId="164" fontId="2" fillId="2" borderId="0" xfId="0" applyNumberFormat="1" applyFont="1" applyFill="1"/>
    <xf numFmtId="1" fontId="2" fillId="2" borderId="0" xfId="0" applyNumberFormat="1" applyFont="1" applyFill="1"/>
    <xf numFmtId="166" fontId="2" fillId="2" borderId="0" xfId="0" applyNumberFormat="1" applyFont="1" applyFill="1"/>
    <xf numFmtId="166" fontId="0" fillId="0" borderId="0" xfId="0" applyNumberFormat="1"/>
    <xf numFmtId="167" fontId="0" fillId="0" borderId="0" xfId="0" applyNumberFormat="1"/>
    <xf numFmtId="168" fontId="0" fillId="0" borderId="0" xfId="0" applyNumberFormat="1"/>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53">
    <dxf>
      <numFmt numFmtId="1" formatCode="0"/>
    </dxf>
    <dxf>
      <numFmt numFmtId="168" formatCode="#,&quot;K&quot;"/>
    </dxf>
    <dxf>
      <numFmt numFmtId="166" formatCode="[$$-409]#,##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 formatCode="0"/>
    </dxf>
    <dxf>
      <numFmt numFmtId="168" formatCode="#,&quot;K&quot;"/>
    </dxf>
    <dxf>
      <numFmt numFmtId="166" formatCode="[$$-409]#,##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 formatCode="0"/>
    </dxf>
    <dxf>
      <numFmt numFmtId="168" formatCode="#,&quot;K&quot;"/>
    </dxf>
    <dxf>
      <numFmt numFmtId="166" formatCode="[$$-409]#,##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 formatCode="0"/>
    </dxf>
    <dxf>
      <numFmt numFmtId="168" formatCode="#,&quot;K&quot;"/>
    </dxf>
    <dxf>
      <numFmt numFmtId="166" formatCode="[$$-409]#,##0"/>
    </dxf>
    <dxf>
      <numFmt numFmtId="1" formatCode="0"/>
    </dxf>
    <dxf>
      <numFmt numFmtId="164" formatCode="0.0"/>
    </dxf>
    <dxf>
      <numFmt numFmtId="1" formatCode="0"/>
    </dxf>
    <dxf>
      <numFmt numFmtId="1" formatCode="0"/>
    </dxf>
    <dxf>
      <numFmt numFmtId="164" formatCode="0.0"/>
    </dxf>
    <dxf>
      <numFmt numFmtId="1" formatCode="0"/>
    </dxf>
    <dxf>
      <numFmt numFmtId="1" formatCode="0"/>
    </dxf>
    <dxf>
      <numFmt numFmtId="1" formatCode="0"/>
    </dxf>
    <dxf>
      <numFmt numFmtId="168" formatCode="#,&quot;K&quot;"/>
    </dxf>
    <dxf>
      <numFmt numFmtId="166" formatCode="[$$-409]#,##0"/>
    </dxf>
    <dxf>
      <numFmt numFmtId="1" formatCode="0"/>
    </dxf>
    <dxf>
      <numFmt numFmtId="164" formatCode="0.0"/>
    </dxf>
    <dxf>
      <numFmt numFmtId="1" formatCode="0"/>
    </dxf>
    <dxf>
      <numFmt numFmtId="1" formatCode="0"/>
    </dxf>
    <dxf>
      <numFmt numFmtId="1" formatCode="0"/>
    </dxf>
    <dxf>
      <numFmt numFmtId="164" formatCode="0.0"/>
    </dxf>
    <dxf>
      <numFmt numFmtId="1" formatCode="0"/>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openxmlformats.org/officeDocument/2006/relationships/styles" Target="styles.xml"/><Relationship Id="rId39" Type="http://schemas.openxmlformats.org/officeDocument/2006/relationships/customXml" Target="../customXml/item8.xml"/><Relationship Id="rId21" Type="http://schemas.microsoft.com/office/2007/relationships/slicerCache" Target="slicerCaches/slicerCache2.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9" Type="http://schemas.openxmlformats.org/officeDocument/2006/relationships/powerPivotData" Target="model/item.data"/><Relationship Id="rId11" Type="http://schemas.openxmlformats.org/officeDocument/2006/relationships/pivotCacheDefinition" Target="pivotCache/pivotCacheDefinition7.xml"/><Relationship Id="rId24" Type="http://schemas.openxmlformats.org/officeDocument/2006/relationships/theme" Target="theme/theme1.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microsoft.com/office/2007/relationships/slicerCache" Target="slicerCaches/slicerCache4.xml"/><Relationship Id="rId28" Type="http://schemas.openxmlformats.org/officeDocument/2006/relationships/sheetMetadata" Target="metadata.xml"/><Relationship Id="rId36" Type="http://schemas.openxmlformats.org/officeDocument/2006/relationships/customXml" Target="../customXml/item5.xml"/><Relationship Id="rId49" Type="http://schemas.openxmlformats.org/officeDocument/2006/relationships/customXml" Target="../customXml/item18.xml"/><Relationship Id="rId10" Type="http://schemas.openxmlformats.org/officeDocument/2006/relationships/pivotCacheDefinition" Target="pivotCache/pivotCacheDefinition6.xml"/><Relationship Id="rId19" Type="http://schemas.openxmlformats.org/officeDocument/2006/relationships/pivotCacheDefinition" Target="pivotCache/pivotCacheDefinition15.xml"/><Relationship Id="rId31" Type="http://schemas.openxmlformats.org/officeDocument/2006/relationships/calcChain" Target="calcChain.xml"/><Relationship Id="rId44"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07/relationships/slicerCache" Target="slicerCaches/slicerCache3.xml"/><Relationship Id="rId27" Type="http://schemas.openxmlformats.org/officeDocument/2006/relationships/sharedStrings" Target="sharedStrings.xml"/><Relationship Id="rId30" Type="http://schemas.microsoft.com/office/2017/10/relationships/person" Target="persons/person.xml"/><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connections" Target="connections.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microsoft.com/office/2007/relationships/slicerCache" Target="slicerCaches/slicerCache1.xml"/><Relationship Id="rId41"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Saling Products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
        <c:idx val="17"/>
        <c:spPr>
          <a:solidFill>
            <a:schemeClr val="accent1"/>
          </a:solidFill>
          <a:ln w="19050">
            <a:noFill/>
          </a:ln>
          <a:effectLst/>
        </c:spPr>
      </c:pivotFmt>
      <c:pivotFmt>
        <c:idx val="18"/>
        <c:spPr>
          <a:solidFill>
            <a:schemeClr val="accent1"/>
          </a:solidFill>
          <a:ln w="19050">
            <a:noFill/>
          </a:ln>
          <a:effectLst/>
        </c:spPr>
      </c:pivotFmt>
      <c:pivotFmt>
        <c:idx val="1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noFill/>
          </a:ln>
          <a:effectLst/>
        </c:spPr>
      </c:pivotFmt>
      <c:pivotFmt>
        <c:idx val="21"/>
        <c:spPr>
          <a:solidFill>
            <a:schemeClr val="accent1"/>
          </a:solidFill>
          <a:ln w="19050">
            <a:noFill/>
          </a:ln>
          <a:effectLst/>
        </c:spPr>
      </c:pivotFmt>
      <c:pivotFmt>
        <c:idx val="22"/>
        <c:spPr>
          <a:solidFill>
            <a:schemeClr val="accent1"/>
          </a:solidFill>
          <a:ln w="19050">
            <a:noFill/>
          </a:ln>
          <a:effectLst/>
        </c:spPr>
      </c:pivotFmt>
      <c:pivotFmt>
        <c:idx val="23"/>
        <c:spPr>
          <a:solidFill>
            <a:schemeClr val="accent1"/>
          </a:solidFill>
          <a:ln w="19050">
            <a:noFill/>
          </a:ln>
          <a:effectLst/>
        </c:spPr>
      </c:pivotFmt>
      <c:pivotFmt>
        <c:idx val="24"/>
        <c:spPr>
          <a:solidFill>
            <a:schemeClr val="accent1"/>
          </a:solidFill>
          <a:ln w="19050">
            <a:noFill/>
          </a:ln>
          <a:effectLst/>
        </c:spPr>
      </c:pivotFmt>
      <c:pivotFmt>
        <c:idx val="25"/>
        <c:spPr>
          <a:solidFill>
            <a:schemeClr val="accent1"/>
          </a:solidFill>
          <a:ln w="19050">
            <a:noFill/>
          </a:ln>
          <a:effectLst/>
        </c:spPr>
      </c:pivotFmt>
      <c:pivotFmt>
        <c:idx val="26"/>
        <c:spPr>
          <a:solidFill>
            <a:schemeClr val="accent1"/>
          </a:solidFill>
          <a:ln w="19050">
            <a:noFill/>
          </a:ln>
          <a:effectLst/>
        </c:spPr>
      </c:pivotFmt>
      <c:pivotFmt>
        <c:idx val="27"/>
        <c:spPr>
          <a:solidFill>
            <a:schemeClr val="accent1"/>
          </a:solidFill>
          <a:ln w="19050">
            <a:noFill/>
          </a:ln>
          <a:effectLst/>
        </c:spPr>
      </c:pivotFmt>
      <c:pivotFmt>
        <c:idx val="28"/>
        <c:spPr>
          <a:solidFill>
            <a:schemeClr val="accent1"/>
          </a:solidFill>
          <a:ln w="19050">
            <a:noFill/>
          </a:ln>
          <a:effectLst/>
        </c:spPr>
      </c:pivotFmt>
      <c:pivotFmt>
        <c:idx val="29"/>
        <c:spPr>
          <a:solidFill>
            <a:schemeClr val="accent1"/>
          </a:solidFill>
          <a:ln w="19050">
            <a:noFill/>
          </a:ln>
          <a:effectLst/>
        </c:spPr>
      </c:pivotFmt>
    </c:pivotFmts>
    <c:plotArea>
      <c:layout>
        <c:manualLayout>
          <c:layoutTarget val="inner"/>
          <c:xMode val="edge"/>
          <c:yMode val="edge"/>
          <c:x val="5.8290644581035472E-2"/>
          <c:y val="0.21527528575963262"/>
          <c:w val="0.64741253378207808"/>
          <c:h val="0.65581999478419717"/>
        </c:manualLayout>
      </c:layout>
      <c:doughnutChart>
        <c:varyColors val="1"/>
        <c:dLbls>
          <c:showLegendKey val="0"/>
          <c:showVal val="0"/>
          <c:showCatName val="0"/>
          <c:showSerName val="0"/>
          <c:showPercent val="0"/>
          <c:showBubbleSize val="0"/>
          <c:showLeaderLines val="0"/>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[Fashion_Retail_Sales Dashboard.xlsx]PivotTable!Average Sales by Months</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Average Sales by Month</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PivotTable!$N$13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PivotTable!$M$14:$M$25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PivotTable!$N$14:$N$25</c:f>
              <c:numCache>
                <c:formatCode>0</c:formatCode>
                <c:ptCount val="12"/>
                <c:pt idx="0">
                  <c:v>126.10548523206751</c:v>
                </c:pt>
                <c:pt idx="1">
                  <c:v>171.10606060606059</c:v>
                </c:pt>
                <c:pt idx="2">
                  <c:v>169.74137931034483</c:v>
                </c:pt>
                <c:pt idx="3">
                  <c:v>171.14893617021278</c:v>
                </c:pt>
                <c:pt idx="4">
                  <c:v>181.40799999999999</c:v>
                </c:pt>
                <c:pt idx="5">
                  <c:v>170.05741626794259</c:v>
                </c:pt>
                <c:pt idx="6">
                  <c:v>134.86178861788619</c:v>
                </c:pt>
                <c:pt idx="7">
                  <c:v>144.39112903225808</c:v>
                </c:pt>
                <c:pt idx="8">
                  <c:v>123.6969696969697</c:v>
                </c:pt>
                <c:pt idx="9">
                  <c:v>124.44223107569721</c:v>
                </c:pt>
                <c:pt idx="10">
                  <c:v>177.41919191919192</c:v>
                </c:pt>
                <c:pt idx="11">
                  <c:v>188.91532258064515</c:v>
                </c:pt>
              </c:numCache>
            </c:numRef>
          </c:val>
          <c:extLst>
            <c:ext xmlns:c16="http://schemas.microsoft.com/office/drawing/2014/chart" uri="{C3380CC4-5D6E-409C-BE32-E72D297353CC}">
              <c16:uniqueId val="{00000000-8628-4BBC-8924-D43730E90856}"/>
            </c:ext>
          </c:extLst>
        </c:ser>
        <c:dLbls>
          <c:dLblPos val="outEnd"/>
          <c:showLegendKey val="0"/>
          <c:showVal val="1"/>
          <c:showCatName val="0"/>
          <c:showSerName val="0"/>
          <c:showPercent val="0"/>
          <c:showBubbleSize val="0"/>
        </c:dLbls>
        <c:gapWidth val="34"/>
        <c:overlap val="-90"/>
        <c:axId val="411920640"/>
        <c:axId val="411925920"/>
      </c:barChart>
      <c:catAx>
        <c:axId val="411920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11925920"/>
        <c:crosses val="autoZero"/>
        <c:auto val="1"/>
        <c:lblAlgn val="ctr"/>
        <c:lblOffset val="100"/>
        <c:noMultiLvlLbl val="0"/>
      </c:catAx>
      <c:valAx>
        <c:axId val="411925920"/>
        <c:scaling>
          <c:orientation val="minMax"/>
        </c:scaling>
        <c:delete val="1"/>
        <c:axPos val="l"/>
        <c:numFmt formatCode="0" sourceLinked="1"/>
        <c:majorTickMark val="none"/>
        <c:minorTickMark val="none"/>
        <c:tickLblPos val="nextTo"/>
        <c:crossAx val="41192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[Fashion_Retail_Sales Dashboard.xlsx]PivotTable!Total Sales by Item</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by </a:t>
            </a:r>
            <a:r>
              <a:rPr lang="en-US"/>
              <a:t>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24936855635353"/>
          <c:y val="4.6115090696766378E-2"/>
          <c:w val="0.7888940822569579"/>
          <c:h val="0.74251259102514966"/>
        </c:manualLayout>
      </c:layout>
      <c:areaChart>
        <c:grouping val="standard"/>
        <c:varyColors val="0"/>
        <c:ser>
          <c:idx val="0"/>
          <c:order val="0"/>
          <c:tx>
            <c:strRef>
              <c:f>PivotTable!$D$9</c:f>
              <c:strCache>
                <c:ptCount val="1"/>
                <c:pt idx="0">
                  <c:v>Total</c:v>
                </c:pt>
              </c:strCache>
            </c:strRef>
          </c:tx>
          <c:spPr>
            <a:solidFill>
              <a:schemeClr val="accent1"/>
            </a:solidFill>
            <a:ln>
              <a:noFill/>
            </a:ln>
            <a:effectLst/>
          </c:spPr>
          <c:cat>
            <c:strRef>
              <c:f>PivotTable!$C$10:$C$59</c:f>
              <c:strCache>
                <c:ptCount val="50"/>
                <c:pt idx="0">
                  <c:v>Backpack</c:v>
                </c:pt>
                <c:pt idx="1">
                  <c:v>Belt</c:v>
                </c:pt>
                <c:pt idx="2">
                  <c:v>Blazer</c:v>
                </c:pt>
                <c:pt idx="3">
                  <c:v>Blouse</c:v>
                </c:pt>
                <c:pt idx="4">
                  <c:v>Boots</c:v>
                </c:pt>
                <c:pt idx="5">
                  <c:v>Bowtie</c:v>
                </c:pt>
                <c:pt idx="6">
                  <c:v>Camisole</c:v>
                </c:pt>
                <c:pt idx="7">
                  <c:v>Cardigan</c:v>
                </c:pt>
                <c:pt idx="8">
                  <c:v>Coat</c:v>
                </c:pt>
                <c:pt idx="9">
                  <c:v>Dress</c:v>
                </c:pt>
                <c:pt idx="10">
                  <c:v>Flannel Shirt</c:v>
                </c:pt>
                <c:pt idx="11">
                  <c:v>Flip-Flops</c:v>
                </c:pt>
                <c:pt idx="12">
                  <c:v>Gloves</c:v>
                </c:pt>
                <c:pt idx="13">
                  <c:v>Handbag</c:v>
                </c:pt>
                <c:pt idx="14">
                  <c:v>Hat</c:v>
                </c:pt>
                <c:pt idx="15">
                  <c:v>Hoodie</c:v>
                </c:pt>
                <c:pt idx="16">
                  <c:v>Jacket</c:v>
                </c:pt>
                <c:pt idx="17">
                  <c:v>Jeans</c:v>
                </c:pt>
                <c:pt idx="18">
                  <c:v>Jumpsuit</c:v>
                </c:pt>
                <c:pt idx="19">
                  <c:v>Kimono</c:v>
                </c:pt>
                <c:pt idx="20">
                  <c:v>Leggings</c:v>
                </c:pt>
                <c:pt idx="21">
                  <c:v>Loafers</c:v>
                </c:pt>
                <c:pt idx="22">
                  <c:v>Onesie</c:v>
                </c:pt>
                <c:pt idx="23">
                  <c:v>Overalls</c:v>
                </c:pt>
                <c:pt idx="24">
                  <c:v>Pajamas</c:v>
                </c:pt>
                <c:pt idx="25">
                  <c:v>Pants</c:v>
                </c:pt>
                <c:pt idx="26">
                  <c:v>Polo Shirt</c:v>
                </c:pt>
                <c:pt idx="27">
                  <c:v>Poncho</c:v>
                </c:pt>
                <c:pt idx="28">
                  <c:v>Raincoat</c:v>
                </c:pt>
                <c:pt idx="29">
                  <c:v>Romper</c:v>
                </c:pt>
                <c:pt idx="30">
                  <c:v>Sandals</c:v>
                </c:pt>
                <c:pt idx="31">
                  <c:v>Scarf</c:v>
                </c:pt>
                <c:pt idx="32">
                  <c:v>Shorts</c:v>
                </c:pt>
                <c:pt idx="33">
                  <c:v>Skirt</c:v>
                </c:pt>
                <c:pt idx="34">
                  <c:v>Slippers</c:v>
                </c:pt>
                <c:pt idx="35">
                  <c:v>Sneakers</c:v>
                </c:pt>
                <c:pt idx="36">
                  <c:v>Socks</c:v>
                </c:pt>
                <c:pt idx="37">
                  <c:v>Sun Hat</c:v>
                </c:pt>
                <c:pt idx="38">
                  <c:v>Sunglasses</c:v>
                </c:pt>
                <c:pt idx="39">
                  <c:v>Sweater</c:v>
                </c:pt>
                <c:pt idx="40">
                  <c:v>Swimsuit</c:v>
                </c:pt>
                <c:pt idx="41">
                  <c:v>Tank Top</c:v>
                </c:pt>
                <c:pt idx="42">
                  <c:v>Tie</c:v>
                </c:pt>
                <c:pt idx="43">
                  <c:v>Trench Coat</c:v>
                </c:pt>
                <c:pt idx="44">
                  <c:v>Trousers</c:v>
                </c:pt>
                <c:pt idx="45">
                  <c:v>T-shirt</c:v>
                </c:pt>
                <c:pt idx="46">
                  <c:v>Tunic</c:v>
                </c:pt>
                <c:pt idx="47">
                  <c:v>Umbrella</c:v>
                </c:pt>
                <c:pt idx="48">
                  <c:v>Vest</c:v>
                </c:pt>
                <c:pt idx="49">
                  <c:v>Wallet</c:v>
                </c:pt>
              </c:strCache>
            </c:strRef>
          </c:cat>
          <c:val>
            <c:numRef>
              <c:f>PivotTable!$D$10:$D$59</c:f>
              <c:numCache>
                <c:formatCode>[$$-409]#,##0</c:formatCode>
                <c:ptCount val="50"/>
                <c:pt idx="0">
                  <c:v>6168</c:v>
                </c:pt>
                <c:pt idx="1">
                  <c:v>10484</c:v>
                </c:pt>
                <c:pt idx="2">
                  <c:v>9985</c:v>
                </c:pt>
                <c:pt idx="3">
                  <c:v>10472</c:v>
                </c:pt>
                <c:pt idx="4">
                  <c:v>11891</c:v>
                </c:pt>
                <c:pt idx="5">
                  <c:v>8705</c:v>
                </c:pt>
                <c:pt idx="6">
                  <c:v>6136</c:v>
                </c:pt>
                <c:pt idx="7">
                  <c:v>9270</c:v>
                </c:pt>
                <c:pt idx="8">
                  <c:v>5554</c:v>
                </c:pt>
                <c:pt idx="9">
                  <c:v>4107</c:v>
                </c:pt>
                <c:pt idx="10">
                  <c:v>5426</c:v>
                </c:pt>
                <c:pt idx="11">
                  <c:v>11309</c:v>
                </c:pt>
                <c:pt idx="12">
                  <c:v>12330</c:v>
                </c:pt>
                <c:pt idx="13">
                  <c:v>12668</c:v>
                </c:pt>
                <c:pt idx="14">
                  <c:v>5783</c:v>
                </c:pt>
                <c:pt idx="15">
                  <c:v>9579</c:v>
                </c:pt>
                <c:pt idx="16">
                  <c:v>7899</c:v>
                </c:pt>
                <c:pt idx="17">
                  <c:v>13068</c:v>
                </c:pt>
                <c:pt idx="18">
                  <c:v>5254</c:v>
                </c:pt>
                <c:pt idx="19">
                  <c:v>9130</c:v>
                </c:pt>
                <c:pt idx="20">
                  <c:v>8087</c:v>
                </c:pt>
                <c:pt idx="21">
                  <c:v>11005</c:v>
                </c:pt>
                <c:pt idx="22">
                  <c:v>9549</c:v>
                </c:pt>
                <c:pt idx="23">
                  <c:v>5574</c:v>
                </c:pt>
                <c:pt idx="24">
                  <c:v>12798</c:v>
                </c:pt>
                <c:pt idx="25">
                  <c:v>9295</c:v>
                </c:pt>
                <c:pt idx="26">
                  <c:v>4556</c:v>
                </c:pt>
                <c:pt idx="27">
                  <c:v>11422</c:v>
                </c:pt>
                <c:pt idx="28">
                  <c:v>6777</c:v>
                </c:pt>
                <c:pt idx="29">
                  <c:v>9461</c:v>
                </c:pt>
                <c:pt idx="30">
                  <c:v>5571</c:v>
                </c:pt>
                <c:pt idx="31">
                  <c:v>9175</c:v>
                </c:pt>
                <c:pt idx="32">
                  <c:v>12702</c:v>
                </c:pt>
                <c:pt idx="33">
                  <c:v>7357</c:v>
                </c:pt>
                <c:pt idx="34">
                  <c:v>11284</c:v>
                </c:pt>
                <c:pt idx="35">
                  <c:v>6436</c:v>
                </c:pt>
                <c:pt idx="36">
                  <c:v>8033</c:v>
                </c:pt>
                <c:pt idx="37">
                  <c:v>4077</c:v>
                </c:pt>
                <c:pt idx="38">
                  <c:v>5495</c:v>
                </c:pt>
                <c:pt idx="39">
                  <c:v>10870</c:v>
                </c:pt>
                <c:pt idx="40">
                  <c:v>9026</c:v>
                </c:pt>
                <c:pt idx="41">
                  <c:v>8296</c:v>
                </c:pt>
                <c:pt idx="42">
                  <c:v>4743</c:v>
                </c:pt>
                <c:pt idx="43">
                  <c:v>9992</c:v>
                </c:pt>
                <c:pt idx="44">
                  <c:v>6458</c:v>
                </c:pt>
                <c:pt idx="45">
                  <c:v>9043</c:v>
                </c:pt>
                <c:pt idx="46">
                  <c:v>17275</c:v>
                </c:pt>
                <c:pt idx="47">
                  <c:v>5815</c:v>
                </c:pt>
                <c:pt idx="48">
                  <c:v>6190</c:v>
                </c:pt>
                <c:pt idx="49">
                  <c:v>9372</c:v>
                </c:pt>
              </c:numCache>
            </c:numRef>
          </c:val>
          <c:extLst>
            <c:ext xmlns:c16="http://schemas.microsoft.com/office/drawing/2014/chart" uri="{C3380CC4-5D6E-409C-BE32-E72D297353CC}">
              <c16:uniqueId val="{00000000-8E76-449E-B165-B0859ACF6D17}"/>
            </c:ext>
          </c:extLst>
        </c:ser>
        <c:dLbls>
          <c:showLegendKey val="0"/>
          <c:showVal val="0"/>
          <c:showCatName val="0"/>
          <c:showSerName val="0"/>
          <c:showPercent val="0"/>
          <c:showBubbleSize val="0"/>
        </c:dLbls>
        <c:axId val="411839520"/>
        <c:axId val="411844320"/>
      </c:areaChart>
      <c:catAx>
        <c:axId val="411839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844320"/>
        <c:crosses val="autoZero"/>
        <c:auto val="1"/>
        <c:lblAlgn val="ctr"/>
        <c:lblOffset val="100"/>
        <c:noMultiLvlLbl val="0"/>
      </c:catAx>
      <c:valAx>
        <c:axId val="411844320"/>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8395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Id by total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9828699124999055"/>
          <c:y val="0.20605555555555555"/>
          <c:w val="0.7957204979729271"/>
          <c:h val="0.7328333333333333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PivotTable!$J$7:$J$12</c:f>
              <c:numCache>
                <c:formatCode>0</c:formatCode>
                <c:ptCount val="6"/>
                <c:pt idx="0">
                  <c:v>4062</c:v>
                </c:pt>
                <c:pt idx="1">
                  <c:v>4063</c:v>
                </c:pt>
                <c:pt idx="2">
                  <c:v>4064</c:v>
                </c:pt>
                <c:pt idx="3">
                  <c:v>4065</c:v>
                </c:pt>
                <c:pt idx="4">
                  <c:v>4066</c:v>
                </c:pt>
                <c:pt idx="5">
                  <c:v>4067</c:v>
                </c:pt>
              </c:numCache>
            </c:numRef>
          </c:cat>
          <c:val>
            <c:numRef>
              <c:f>PivotTable!$K$7:$K$12</c:f>
              <c:numCache>
                <c:formatCode>[$$-409]#,##0</c:formatCode>
                <c:ptCount val="6"/>
                <c:pt idx="0">
                  <c:v>1405</c:v>
                </c:pt>
                <c:pt idx="1">
                  <c:v>1774</c:v>
                </c:pt>
                <c:pt idx="2">
                  <c:v>1525</c:v>
                </c:pt>
                <c:pt idx="3">
                  <c:v>2857</c:v>
                </c:pt>
                <c:pt idx="4">
                  <c:v>1392</c:v>
                </c:pt>
                <c:pt idx="5">
                  <c:v>6528</c:v>
                </c:pt>
              </c:numCache>
            </c:numRef>
          </c:val>
          <c:extLst>
            <c:ext xmlns:c16="http://schemas.microsoft.com/office/drawing/2014/chart" uri="{C3380CC4-5D6E-409C-BE32-E72D297353CC}">
              <c16:uniqueId val="{00000000-2240-47C7-9973-092B86013011}"/>
            </c:ext>
          </c:extLst>
        </c:ser>
        <c:dLbls>
          <c:dLblPos val="outEnd"/>
          <c:showLegendKey val="0"/>
          <c:showVal val="1"/>
          <c:showCatName val="0"/>
          <c:showSerName val="0"/>
          <c:showPercent val="0"/>
          <c:showBubbleSize val="0"/>
        </c:dLbls>
        <c:gapWidth val="12"/>
        <c:axId val="411920160"/>
        <c:axId val="411927840"/>
      </c:barChart>
      <c:catAx>
        <c:axId val="411920160"/>
        <c:scaling>
          <c:orientation val="minMax"/>
        </c:scaling>
        <c:delete val="0"/>
        <c:axPos val="l"/>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927840"/>
        <c:crosses val="autoZero"/>
        <c:auto val="1"/>
        <c:lblAlgn val="ctr"/>
        <c:lblOffset val="100"/>
        <c:noMultiLvlLbl val="0"/>
      </c:catAx>
      <c:valAx>
        <c:axId val="411927840"/>
        <c:scaling>
          <c:orientation val="minMax"/>
        </c:scaling>
        <c:delete val="1"/>
        <c:axPos val="b"/>
        <c:numFmt formatCode="[$$-409]#,##0" sourceLinked="1"/>
        <c:majorTickMark val="none"/>
        <c:minorTickMark val="none"/>
        <c:tickLblPos val="nextTo"/>
        <c:crossAx val="4119201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Date</a:t>
            </a:r>
            <a:r>
              <a:rPr lang="en-IN" baseline="0"/>
              <a:t>wise Total Sales</a:t>
            </a:r>
            <a:endParaRPr lang="en-IN"/>
          </a:p>
        </c:rich>
      </c:tx>
      <c:layout>
        <c:manualLayout>
          <c:xMode val="edge"/>
          <c:yMode val="edge"/>
          <c:x val="0.25954292984133348"/>
          <c:y val="2.93578038205213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8434155730533683"/>
          <c:y val="0.18148015728385605"/>
          <c:w val="0.70768608923884513"/>
          <c:h val="0.76469720237852146"/>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PivotTable!$J$20:$J$25</c:f>
              <c:numCache>
                <c:formatCode>m/d/yyyy</c:formatCode>
                <c:ptCount val="6"/>
                <c:pt idx="0">
                  <c:v>45078</c:v>
                </c:pt>
                <c:pt idx="1">
                  <c:v>45079</c:v>
                </c:pt>
                <c:pt idx="2">
                  <c:v>45080</c:v>
                </c:pt>
                <c:pt idx="3">
                  <c:v>45081</c:v>
                </c:pt>
                <c:pt idx="4">
                  <c:v>45082</c:v>
                </c:pt>
                <c:pt idx="5">
                  <c:v>45083</c:v>
                </c:pt>
              </c:numCache>
            </c:numRef>
          </c:cat>
          <c:val>
            <c:numRef>
              <c:f>PivotTable!$K$20:$K$25</c:f>
              <c:numCache>
                <c:formatCode>[$$-409]#,##0</c:formatCode>
                <c:ptCount val="6"/>
                <c:pt idx="0">
                  <c:v>1456</c:v>
                </c:pt>
                <c:pt idx="1">
                  <c:v>775</c:v>
                </c:pt>
                <c:pt idx="2">
                  <c:v>1050</c:v>
                </c:pt>
                <c:pt idx="3">
                  <c:v>559</c:v>
                </c:pt>
                <c:pt idx="4">
                  <c:v>1032</c:v>
                </c:pt>
                <c:pt idx="5">
                  <c:v>418</c:v>
                </c:pt>
              </c:numCache>
            </c:numRef>
          </c:val>
          <c:extLst>
            <c:ext xmlns:c16="http://schemas.microsoft.com/office/drawing/2014/chart" uri="{C3380CC4-5D6E-409C-BE32-E72D297353CC}">
              <c16:uniqueId val="{00000000-E6CB-4CBF-8C78-AB7E660C8E9A}"/>
            </c:ext>
          </c:extLst>
        </c:ser>
        <c:dLbls>
          <c:dLblPos val="outEnd"/>
          <c:showLegendKey val="0"/>
          <c:showVal val="1"/>
          <c:showCatName val="0"/>
          <c:showSerName val="0"/>
          <c:showPercent val="0"/>
          <c:showBubbleSize val="0"/>
        </c:dLbls>
        <c:gapWidth val="10"/>
        <c:axId val="141022352"/>
        <c:axId val="141019472"/>
      </c:barChart>
      <c:dateAx>
        <c:axId val="141022352"/>
        <c:scaling>
          <c:orientation val="minMax"/>
        </c:scaling>
        <c:delete val="0"/>
        <c:axPos val="l"/>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19472"/>
        <c:crosses val="autoZero"/>
        <c:auto val="1"/>
        <c:lblOffset val="100"/>
        <c:baseTimeUnit val="days"/>
      </c:dateAx>
      <c:valAx>
        <c:axId val="141019472"/>
        <c:scaling>
          <c:orientation val="minMax"/>
        </c:scaling>
        <c:delete val="1"/>
        <c:axPos val="b"/>
        <c:numFmt formatCode="[$$-409]#,##0" sourceLinked="1"/>
        <c:majorTickMark val="none"/>
        <c:minorTickMark val="none"/>
        <c:tickLblPos val="nextTo"/>
        <c:crossAx val="14102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[Fashion_Retail_Sales Dashboard.xlsx]PivotTable!Total Sales by Year</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31737145256847832"/>
          <c:y val="0.47564829396325459"/>
          <c:w val="0.59105648780031783"/>
          <c:h val="0.50071033515310182"/>
        </c:manualLayout>
      </c:layout>
      <c:barChart>
        <c:barDir val="bar"/>
        <c:grouping val="clustered"/>
        <c:varyColors val="0"/>
        <c:ser>
          <c:idx val="0"/>
          <c:order val="0"/>
          <c:tx>
            <c:strRef>
              <c:f>PivotTable!$N$2</c:f>
              <c:strCache>
                <c:ptCount val="1"/>
                <c:pt idx="0">
                  <c:v>Total</c:v>
                </c:pt>
              </c:strCache>
            </c:strRef>
          </c:tx>
          <c:spPr>
            <a:solidFill>
              <a:schemeClr val="accent1"/>
            </a:solidFill>
            <a:ln>
              <a:noFill/>
            </a:ln>
            <a:effectLst/>
          </c:spPr>
          <c:invertIfNegative val="0"/>
          <c:dLbls>
            <c:delete val="1"/>
          </c:dLbls>
          <c:cat>
            <c:strRef>
              <c:f>PivotTable!$M$3:$M$4</c:f>
              <c:strCache>
                <c:ptCount val="2"/>
                <c:pt idx="0">
                  <c:v>2022</c:v>
                </c:pt>
                <c:pt idx="1">
                  <c:v>2023</c:v>
                </c:pt>
              </c:strCache>
            </c:strRef>
          </c:cat>
          <c:val>
            <c:numRef>
              <c:f>PivotTable!$N$3:$N$4</c:f>
              <c:numCache>
                <c:formatCode>#,"K"</c:formatCode>
                <c:ptCount val="2"/>
                <c:pt idx="0">
                  <c:v>112792</c:v>
                </c:pt>
                <c:pt idx="1">
                  <c:v>318160</c:v>
                </c:pt>
              </c:numCache>
            </c:numRef>
          </c:val>
          <c:extLst>
            <c:ext xmlns:c16="http://schemas.microsoft.com/office/drawing/2014/chart" uri="{C3380CC4-5D6E-409C-BE32-E72D297353CC}">
              <c16:uniqueId val="{00000000-C9E8-4F6D-B4B9-43FB9D7A1006}"/>
            </c:ext>
          </c:extLst>
        </c:ser>
        <c:dLbls>
          <c:dLblPos val="outEnd"/>
          <c:showLegendKey val="0"/>
          <c:showVal val="1"/>
          <c:showCatName val="0"/>
          <c:showSerName val="0"/>
          <c:showPercent val="0"/>
          <c:showBubbleSize val="0"/>
        </c:dLbls>
        <c:gapWidth val="12"/>
        <c:axId val="1537389103"/>
        <c:axId val="1537392943"/>
      </c:barChart>
      <c:catAx>
        <c:axId val="1537389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392943"/>
        <c:crosses val="autoZero"/>
        <c:auto val="1"/>
        <c:lblAlgn val="ctr"/>
        <c:lblOffset val="100"/>
        <c:noMultiLvlLbl val="0"/>
      </c:catAx>
      <c:valAx>
        <c:axId val="1537392943"/>
        <c:scaling>
          <c:orientation val="minMax"/>
        </c:scaling>
        <c:delete val="1"/>
        <c:axPos val="b"/>
        <c:numFmt formatCode="#,&quot;K&quot;" sourceLinked="1"/>
        <c:majorTickMark val="none"/>
        <c:minorTickMark val="none"/>
        <c:tickLblPos val="nextTo"/>
        <c:crossAx val="153738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[Fashion_Retail_Sales Dashboard.xlsx]PivotTable!PivotTable7</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97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97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97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0.26432971700979663"/>
          <c:y val="8.9528129487012151E-2"/>
          <c:w val="0.52153613795618026"/>
          <c:h val="0.74886778318189817"/>
        </c:manualLayout>
      </c:layout>
      <c:pieChart>
        <c:varyColors val="1"/>
        <c:ser>
          <c:idx val="0"/>
          <c:order val="0"/>
          <c:tx>
            <c:strRef>
              <c:f>PivotTable!$N$7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C46-4A58-968B-D264E8A0C383}"/>
              </c:ext>
            </c:extLst>
          </c:dPt>
          <c:dPt>
            <c:idx val="1"/>
            <c:bubble3D val="0"/>
            <c:spPr>
              <a:solidFill>
                <a:schemeClr val="accent2"/>
              </a:solidFill>
              <a:ln>
                <a:noFill/>
              </a:ln>
              <a:effectLst/>
            </c:spPr>
            <c:extLst>
              <c:ext xmlns:c16="http://schemas.microsoft.com/office/drawing/2014/chart" uri="{C3380CC4-5D6E-409C-BE32-E72D297353CC}">
                <c16:uniqueId val="{00000003-EC46-4A58-968B-D264E8A0C383}"/>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alpha val="97000"/>
                      </a:schemeClr>
                    </a:solidFill>
                    <a:latin typeface="+mn-lt"/>
                    <a:ea typeface="+mn-ea"/>
                    <a:cs typeface="+mn-cs"/>
                  </a:defRPr>
                </a:pPr>
                <a:endParaRPr lang="en-US"/>
              </a:p>
            </c:txPr>
            <c:dLblPos val="bestFit"/>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PivotTable!$M$8:$M$9</c:f>
              <c:strCache>
                <c:ptCount val="2"/>
                <c:pt idx="0">
                  <c:v>2022</c:v>
                </c:pt>
                <c:pt idx="1">
                  <c:v>2023</c:v>
                </c:pt>
              </c:strCache>
            </c:strRef>
          </c:cat>
          <c:val>
            <c:numRef>
              <c:f>PivotTable!$N$8:$N$9</c:f>
              <c:numCache>
                <c:formatCode>0</c:formatCode>
                <c:ptCount val="2"/>
                <c:pt idx="0">
                  <c:v>162.99421965317919</c:v>
                </c:pt>
                <c:pt idx="1">
                  <c:v>154.59669582118562</c:v>
                </c:pt>
              </c:numCache>
            </c:numRef>
          </c:val>
          <c:extLst>
            <c:ext xmlns:c16="http://schemas.microsoft.com/office/drawing/2014/chart" uri="{C3380CC4-5D6E-409C-BE32-E72D297353CC}">
              <c16:uniqueId val="{00000004-EC46-4A58-968B-D264E8A0C38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alpha val="97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[Fashion_Retail_Sales Dashboard.xlsx]PivotTable!Bottom 10 Product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a:t>
            </a:r>
            <a:r>
              <a:rPr lang="en-US" baseline="0"/>
              <a:t> 10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725187231625459E-2"/>
          <c:y val="0.28800369295861622"/>
          <c:w val="0.92525453688590864"/>
          <c:h val="0.30627711252212564"/>
        </c:manualLayout>
      </c:layout>
      <c:barChart>
        <c:barDir val="col"/>
        <c:grouping val="clustered"/>
        <c:varyColors val="0"/>
        <c:ser>
          <c:idx val="0"/>
          <c:order val="0"/>
          <c:tx>
            <c:strRef>
              <c:f>PivotTable!$T$15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PivotTable!$S$16:$S$25</c:f>
              <c:strCache>
                <c:ptCount val="10"/>
                <c:pt idx="0">
                  <c:v>Coat</c:v>
                </c:pt>
                <c:pt idx="1">
                  <c:v>Dress</c:v>
                </c:pt>
                <c:pt idx="2">
                  <c:v>Flannel Shirt</c:v>
                </c:pt>
                <c:pt idx="3">
                  <c:v>Jumpsuit</c:v>
                </c:pt>
                <c:pt idx="4">
                  <c:v>Overalls</c:v>
                </c:pt>
                <c:pt idx="5">
                  <c:v>Polo Shirt</c:v>
                </c:pt>
                <c:pt idx="6">
                  <c:v>Sandals</c:v>
                </c:pt>
                <c:pt idx="7">
                  <c:v>Sun Hat</c:v>
                </c:pt>
                <c:pt idx="8">
                  <c:v>Sunglasses</c:v>
                </c:pt>
                <c:pt idx="9">
                  <c:v>Tie</c:v>
                </c:pt>
              </c:strCache>
            </c:strRef>
          </c:cat>
          <c:val>
            <c:numRef>
              <c:f>PivotTable!$T$16:$T$25</c:f>
              <c:numCache>
                <c:formatCode>0</c:formatCode>
                <c:ptCount val="10"/>
                <c:pt idx="0">
                  <c:v>5554</c:v>
                </c:pt>
                <c:pt idx="1">
                  <c:v>4107</c:v>
                </c:pt>
                <c:pt idx="2">
                  <c:v>5426</c:v>
                </c:pt>
                <c:pt idx="3">
                  <c:v>5254</c:v>
                </c:pt>
                <c:pt idx="4">
                  <c:v>5574</c:v>
                </c:pt>
                <c:pt idx="5">
                  <c:v>4556</c:v>
                </c:pt>
                <c:pt idx="6">
                  <c:v>5571</c:v>
                </c:pt>
                <c:pt idx="7">
                  <c:v>4077</c:v>
                </c:pt>
                <c:pt idx="8">
                  <c:v>5495</c:v>
                </c:pt>
                <c:pt idx="9">
                  <c:v>4743</c:v>
                </c:pt>
              </c:numCache>
            </c:numRef>
          </c:val>
          <c:extLst>
            <c:ext xmlns:c16="http://schemas.microsoft.com/office/drawing/2014/chart" uri="{C3380CC4-5D6E-409C-BE32-E72D297353CC}">
              <c16:uniqueId val="{00000000-13D1-417B-99E4-EABCA657E30F}"/>
            </c:ext>
          </c:extLst>
        </c:ser>
        <c:dLbls>
          <c:dLblPos val="outEnd"/>
          <c:showLegendKey val="0"/>
          <c:showVal val="1"/>
          <c:showCatName val="0"/>
          <c:showSerName val="0"/>
          <c:showPercent val="0"/>
          <c:showBubbleSize val="0"/>
        </c:dLbls>
        <c:gapWidth val="19"/>
        <c:overlap val="-27"/>
        <c:axId val="1537385743"/>
        <c:axId val="1537397263"/>
      </c:barChart>
      <c:catAx>
        <c:axId val="153738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397263"/>
        <c:crosses val="autoZero"/>
        <c:auto val="1"/>
        <c:lblAlgn val="ctr"/>
        <c:lblOffset val="100"/>
        <c:noMultiLvlLbl val="0"/>
      </c:catAx>
      <c:valAx>
        <c:axId val="1537397263"/>
        <c:scaling>
          <c:orientation val="minMax"/>
        </c:scaling>
        <c:delete val="1"/>
        <c:axPos val="l"/>
        <c:numFmt formatCode="0" sourceLinked="1"/>
        <c:majorTickMark val="none"/>
        <c:minorTickMark val="none"/>
        <c:tickLblPos val="nextTo"/>
        <c:crossAx val="1537385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[Fashion_Retail_Sales Dashboard.xlsx]PivotTable!Payment mode</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Mode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PivotTable!$D$2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PivotTable!$C$3:$C$4</c:f>
              <c:strCache>
                <c:ptCount val="2"/>
                <c:pt idx="0">
                  <c:v>Cash</c:v>
                </c:pt>
                <c:pt idx="1">
                  <c:v>Credit Card</c:v>
                </c:pt>
              </c:strCache>
            </c:strRef>
          </c:cat>
          <c:val>
            <c:numRef>
              <c:f>PivotTable!$D$3:$D$4</c:f>
              <c:numCache>
                <c:formatCode>0</c:formatCode>
                <c:ptCount val="2"/>
                <c:pt idx="0">
                  <c:v>1312</c:v>
                </c:pt>
                <c:pt idx="1">
                  <c:v>1438</c:v>
                </c:pt>
              </c:numCache>
            </c:numRef>
          </c:val>
          <c:extLst>
            <c:ext xmlns:c16="http://schemas.microsoft.com/office/drawing/2014/chart" uri="{C3380CC4-5D6E-409C-BE32-E72D297353CC}">
              <c16:uniqueId val="{00000000-36FF-416C-AFC0-DA4217415715}"/>
            </c:ext>
          </c:extLst>
        </c:ser>
        <c:dLbls>
          <c:dLblPos val="outEnd"/>
          <c:showLegendKey val="0"/>
          <c:showVal val="1"/>
          <c:showCatName val="0"/>
          <c:showSerName val="0"/>
          <c:showPercent val="0"/>
          <c:showBubbleSize val="0"/>
        </c:dLbls>
        <c:gapWidth val="19"/>
        <c:overlap val="-27"/>
        <c:axId val="1623254095"/>
        <c:axId val="1623262735"/>
      </c:barChart>
      <c:catAx>
        <c:axId val="162325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262735"/>
        <c:crosses val="autoZero"/>
        <c:auto val="1"/>
        <c:lblAlgn val="ctr"/>
        <c:lblOffset val="100"/>
        <c:noMultiLvlLbl val="0"/>
      </c:catAx>
      <c:valAx>
        <c:axId val="1623262735"/>
        <c:scaling>
          <c:orientation val="minMax"/>
        </c:scaling>
        <c:delete val="1"/>
        <c:axPos val="l"/>
        <c:numFmt formatCode="0" sourceLinked="1"/>
        <c:majorTickMark val="none"/>
        <c:minorTickMark val="none"/>
        <c:tickLblPos val="nextTo"/>
        <c:crossAx val="1623254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txData>
          <cx:v>Item by total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Item by total Sales</a:t>
          </a:r>
        </a:p>
      </cx:txPr>
    </cx:title>
    <cx:plotArea>
      <cx:plotAreaRegion>
        <cx:series layoutId="funnel" uniqueId="{00923B3C-FF96-4EC7-AB26-0CCF656D5C96}">
          <cx:tx>
            <cx:txData>
              <cx:f>_xlchart.v2.3</cx:f>
              <cx:v>6168.0</cx:v>
            </cx:txData>
          </cx:tx>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Top 10 Items Sold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Top 10 Items Sold</a:t>
          </a:r>
        </a:p>
      </cx:txPr>
    </cx:title>
    <cx:plotArea>
      <cx:plotAreaRegion>
        <cx:series layoutId="treemap" uniqueId="{F3517543-082F-414F-9332-2FB08414CA47}">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PivotTable!$J$2" max="200" min="1" page="15" val="106"/>
</file>

<file path=xl/ctrlProps/ctrlProp2.xml><?xml version="1.0" encoding="utf-8"?>
<formControlPr xmlns="http://schemas.microsoft.com/office/spreadsheetml/2009/9/main" objectType="Scroll" dx="22" fmlaLink="PivotTable!$J$16" max="366" page="10" val="243"/>
</file>

<file path=xl/ctrlProps/ctrlProp3.xml><?xml version="1.0" encoding="utf-8"?>
<formControlPr xmlns="http://schemas.microsoft.com/office/spreadsheetml/2009/9/main" objectType="Scroll" dx="22" fmlaLink="PivotTable!$E$10" max="44" page="10"/>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2.xml"/><Relationship Id="rId18" Type="http://schemas.openxmlformats.org/officeDocument/2006/relationships/chart" Target="../charts/chart6.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hyperlink" Target="#'Top 5 Product'!A1"/><Relationship Id="rId12" Type="http://schemas.openxmlformats.org/officeDocument/2006/relationships/image" Target="../media/image10.svg"/><Relationship Id="rId17" Type="http://schemas.microsoft.com/office/2014/relationships/chartEx" Target="../charts/chartEx1.xml"/><Relationship Id="rId2" Type="http://schemas.openxmlformats.org/officeDocument/2006/relationships/image" Target="../media/image2.svg"/><Relationship Id="rId16" Type="http://schemas.openxmlformats.org/officeDocument/2006/relationships/chart" Target="../charts/chart5.xml"/><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9.png"/><Relationship Id="rId24" Type="http://schemas.openxmlformats.org/officeDocument/2006/relationships/image" Target="../media/image12.svg"/><Relationship Id="rId5" Type="http://schemas.openxmlformats.org/officeDocument/2006/relationships/image" Target="../media/image5.png"/><Relationship Id="rId15" Type="http://schemas.openxmlformats.org/officeDocument/2006/relationships/chart" Target="../charts/chart4.xml"/><Relationship Id="rId23" Type="http://schemas.openxmlformats.org/officeDocument/2006/relationships/image" Target="../media/image11.png"/><Relationship Id="rId10" Type="http://schemas.openxmlformats.org/officeDocument/2006/relationships/image" Target="../media/image8.svg"/><Relationship Id="rId19" Type="http://schemas.openxmlformats.org/officeDocument/2006/relationships/chart" Target="../charts/chart7.xml"/><Relationship Id="rId4" Type="http://schemas.openxmlformats.org/officeDocument/2006/relationships/image" Target="../media/image4.svg"/><Relationship Id="rId9" Type="http://schemas.openxmlformats.org/officeDocument/2006/relationships/image" Target="../media/image7.png"/><Relationship Id="rId14" Type="http://schemas.openxmlformats.org/officeDocument/2006/relationships/chart" Target="../charts/chart3.xml"/><Relationship Id="rId22"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36</xdr:row>
      <xdr:rowOff>0</xdr:rowOff>
    </xdr:to>
    <xdr:sp macro="" textlink="">
      <xdr:nvSpPr>
        <xdr:cNvPr id="2" name="Rectangle: Rounded Corners 1">
          <a:extLst>
            <a:ext uri="{FF2B5EF4-FFF2-40B4-BE49-F238E27FC236}">
              <a16:creationId xmlns:a16="http://schemas.microsoft.com/office/drawing/2014/main" id="{4D86000B-730F-24BD-1081-E6EC147FBEE5}"/>
            </a:ext>
          </a:extLst>
        </xdr:cNvPr>
        <xdr:cNvSpPr/>
      </xdr:nvSpPr>
      <xdr:spPr>
        <a:xfrm>
          <a:off x="0" y="0"/>
          <a:ext cx="12192000" cy="6858000"/>
        </a:xfrm>
        <a:prstGeom prst="roundRect">
          <a:avLst>
            <a:gd name="adj" fmla="val 3793"/>
          </a:avLst>
        </a:prstGeom>
        <a:gradFill flip="none" rotWithShape="1">
          <a:gsLst>
            <a:gs pos="0">
              <a:schemeClr val="accent4">
                <a:lumMod val="50000"/>
                <a:shade val="30000"/>
                <a:satMod val="115000"/>
              </a:schemeClr>
            </a:gs>
            <a:gs pos="50000">
              <a:schemeClr val="accent4">
                <a:lumMod val="50000"/>
                <a:shade val="67500"/>
                <a:satMod val="115000"/>
              </a:schemeClr>
            </a:gs>
            <a:gs pos="100000">
              <a:schemeClr val="accent4">
                <a:lumMod val="50000"/>
                <a:shade val="100000"/>
                <a:satMod val="115000"/>
              </a:schemeClr>
            </a:gs>
          </a:gsLst>
          <a:lin ang="10800000" scaled="1"/>
          <a:tileRect/>
        </a:gradFill>
        <a:ln>
          <a:solidFill>
            <a:srgbClr val="FFC000"/>
          </a:solidFill>
        </a:ln>
        <a:effectLst>
          <a:glow rad="139700">
            <a:schemeClr val="accent4">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70445</xdr:colOff>
      <xdr:row>3</xdr:row>
      <xdr:rowOff>47624</xdr:rowOff>
    </xdr:from>
    <xdr:to>
      <xdr:col>3</xdr:col>
      <xdr:colOff>0</xdr:colOff>
      <xdr:row>35</xdr:row>
      <xdr:rowOff>122903</xdr:rowOff>
    </xdr:to>
    <xdr:sp macro="" textlink="">
      <xdr:nvSpPr>
        <xdr:cNvPr id="3" name="Rectangle: Rounded Corners 2">
          <a:extLst>
            <a:ext uri="{FF2B5EF4-FFF2-40B4-BE49-F238E27FC236}">
              <a16:creationId xmlns:a16="http://schemas.microsoft.com/office/drawing/2014/main" id="{D5748044-7D2B-FD43-07FD-56AE369733EF}"/>
            </a:ext>
          </a:extLst>
        </xdr:cNvPr>
        <xdr:cNvSpPr/>
      </xdr:nvSpPr>
      <xdr:spPr>
        <a:xfrm>
          <a:off x="70445" y="619124"/>
          <a:ext cx="1751211" cy="6171279"/>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92179</xdr:colOff>
      <xdr:row>20</xdr:row>
      <xdr:rowOff>122903</xdr:rowOff>
    </xdr:from>
    <xdr:to>
      <xdr:col>8</xdr:col>
      <xdr:colOff>368710</xdr:colOff>
      <xdr:row>35</xdr:row>
      <xdr:rowOff>92177</xdr:rowOff>
    </xdr:to>
    <xdr:sp macro="" textlink="">
      <xdr:nvSpPr>
        <xdr:cNvPr id="4" name="Rectangle: Rounded Corners 3">
          <a:extLst>
            <a:ext uri="{FF2B5EF4-FFF2-40B4-BE49-F238E27FC236}">
              <a16:creationId xmlns:a16="http://schemas.microsoft.com/office/drawing/2014/main" id="{26551B4C-732D-846C-9D8F-9A7FFF41C44B}"/>
            </a:ext>
          </a:extLst>
        </xdr:cNvPr>
        <xdr:cNvSpPr/>
      </xdr:nvSpPr>
      <xdr:spPr>
        <a:xfrm>
          <a:off x="1935727" y="3810000"/>
          <a:ext cx="3349112" cy="2734596"/>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445525</xdr:colOff>
      <xdr:row>20</xdr:row>
      <xdr:rowOff>138266</xdr:rowOff>
    </xdr:from>
    <xdr:to>
      <xdr:col>14</xdr:col>
      <xdr:colOff>107540</xdr:colOff>
      <xdr:row>35</xdr:row>
      <xdr:rowOff>107540</xdr:rowOff>
    </xdr:to>
    <xdr:sp macro="" textlink="">
      <xdr:nvSpPr>
        <xdr:cNvPr id="5" name="Rectangle: Rounded Corners 4">
          <a:extLst>
            <a:ext uri="{FF2B5EF4-FFF2-40B4-BE49-F238E27FC236}">
              <a16:creationId xmlns:a16="http://schemas.microsoft.com/office/drawing/2014/main" id="{AC4726A7-38ED-666B-DE20-32F24F3E6407}"/>
            </a:ext>
          </a:extLst>
        </xdr:cNvPr>
        <xdr:cNvSpPr/>
      </xdr:nvSpPr>
      <xdr:spPr>
        <a:xfrm>
          <a:off x="5361654" y="3825363"/>
          <a:ext cx="3349112" cy="2734596"/>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168992</xdr:colOff>
      <xdr:row>20</xdr:row>
      <xdr:rowOff>138266</xdr:rowOff>
    </xdr:from>
    <xdr:to>
      <xdr:col>19</xdr:col>
      <xdr:colOff>583791</xdr:colOff>
      <xdr:row>35</xdr:row>
      <xdr:rowOff>107540</xdr:rowOff>
    </xdr:to>
    <xdr:sp macro="" textlink="">
      <xdr:nvSpPr>
        <xdr:cNvPr id="6" name="Rectangle: Rounded Corners 5">
          <a:extLst>
            <a:ext uri="{FF2B5EF4-FFF2-40B4-BE49-F238E27FC236}">
              <a16:creationId xmlns:a16="http://schemas.microsoft.com/office/drawing/2014/main" id="{4D366FA5-93ED-A63D-515C-F9B0FEE0242C}"/>
            </a:ext>
          </a:extLst>
        </xdr:cNvPr>
        <xdr:cNvSpPr/>
      </xdr:nvSpPr>
      <xdr:spPr>
        <a:xfrm>
          <a:off x="8772218" y="3825363"/>
          <a:ext cx="3487379" cy="2734596"/>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61452</xdr:colOff>
      <xdr:row>7</xdr:row>
      <xdr:rowOff>122903</xdr:rowOff>
    </xdr:from>
    <xdr:to>
      <xdr:col>7</xdr:col>
      <xdr:colOff>46088</xdr:colOff>
      <xdr:row>20</xdr:row>
      <xdr:rowOff>61449</xdr:rowOff>
    </xdr:to>
    <xdr:sp macro="" textlink="">
      <xdr:nvSpPr>
        <xdr:cNvPr id="7" name="Rectangle: Rounded Corners 6">
          <a:extLst>
            <a:ext uri="{FF2B5EF4-FFF2-40B4-BE49-F238E27FC236}">
              <a16:creationId xmlns:a16="http://schemas.microsoft.com/office/drawing/2014/main" id="{43588897-35AC-161F-9687-C843C4D35FB0}"/>
            </a:ext>
          </a:extLst>
        </xdr:cNvPr>
        <xdr:cNvSpPr/>
      </xdr:nvSpPr>
      <xdr:spPr>
        <a:xfrm>
          <a:off x="1905000" y="1413387"/>
          <a:ext cx="2442701" cy="2335159"/>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153629</xdr:colOff>
      <xdr:row>12</xdr:row>
      <xdr:rowOff>17318</xdr:rowOff>
    </xdr:from>
    <xdr:to>
      <xdr:col>15</xdr:col>
      <xdr:colOff>450273</xdr:colOff>
      <xdr:row>20</xdr:row>
      <xdr:rowOff>76814</xdr:rowOff>
    </xdr:to>
    <xdr:sp macro="" textlink="">
      <xdr:nvSpPr>
        <xdr:cNvPr id="8" name="Rectangle: Rounded Corners 7">
          <a:extLst>
            <a:ext uri="{FF2B5EF4-FFF2-40B4-BE49-F238E27FC236}">
              <a16:creationId xmlns:a16="http://schemas.microsoft.com/office/drawing/2014/main" id="{1CAD5035-EB1F-159B-AF2B-976F46B907E2}"/>
            </a:ext>
          </a:extLst>
        </xdr:cNvPr>
        <xdr:cNvSpPr/>
      </xdr:nvSpPr>
      <xdr:spPr>
        <a:xfrm>
          <a:off x="6821129" y="2303318"/>
          <a:ext cx="2721189" cy="1583496"/>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197798</xdr:colOff>
      <xdr:row>3</xdr:row>
      <xdr:rowOff>109078</xdr:rowOff>
    </xdr:from>
    <xdr:to>
      <xdr:col>1</xdr:col>
      <xdr:colOff>259249</xdr:colOff>
      <xdr:row>7</xdr:row>
      <xdr:rowOff>47626</xdr:rowOff>
    </xdr:to>
    <xdr:pic>
      <xdr:nvPicPr>
        <xdr:cNvPr id="10" name="Graphic 9" descr="Shirt with solid fill">
          <a:extLst>
            <a:ext uri="{FF2B5EF4-FFF2-40B4-BE49-F238E27FC236}">
              <a16:creationId xmlns:a16="http://schemas.microsoft.com/office/drawing/2014/main" id="{BE86D49B-E48D-CEFB-F608-03998FB0DC8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7798" y="680578"/>
          <a:ext cx="668670" cy="700548"/>
        </a:xfrm>
        <a:prstGeom prst="rect">
          <a:avLst/>
        </a:prstGeom>
      </xdr:spPr>
    </xdr:pic>
    <xdr:clientData/>
  </xdr:twoCellAnchor>
  <xdr:twoCellAnchor editAs="oneCell">
    <xdr:from>
      <xdr:col>0</xdr:col>
      <xdr:colOff>486064</xdr:colOff>
      <xdr:row>4</xdr:row>
      <xdr:rowOff>105449</xdr:rowOff>
    </xdr:from>
    <xdr:to>
      <xdr:col>2</xdr:col>
      <xdr:colOff>20740</xdr:colOff>
      <xdr:row>8</xdr:row>
      <xdr:rowOff>124441</xdr:rowOff>
    </xdr:to>
    <xdr:pic>
      <xdr:nvPicPr>
        <xdr:cNvPr id="12" name="Graphic 11" descr="Pants with solid fill">
          <a:extLst>
            <a:ext uri="{FF2B5EF4-FFF2-40B4-BE49-F238E27FC236}">
              <a16:creationId xmlns:a16="http://schemas.microsoft.com/office/drawing/2014/main" id="{8F868397-1E88-DD4A-28DD-33C13F76A2C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86064" y="867449"/>
          <a:ext cx="749114" cy="780992"/>
        </a:xfrm>
        <a:prstGeom prst="rect">
          <a:avLst/>
        </a:prstGeom>
      </xdr:spPr>
    </xdr:pic>
    <xdr:clientData/>
  </xdr:twoCellAnchor>
  <xdr:twoCellAnchor editAs="oneCell">
    <xdr:from>
      <xdr:col>1</xdr:col>
      <xdr:colOff>229715</xdr:colOff>
      <xdr:row>3</xdr:row>
      <xdr:rowOff>115263</xdr:rowOff>
    </xdr:from>
    <xdr:to>
      <xdr:col>2</xdr:col>
      <xdr:colOff>529599</xdr:colOff>
      <xdr:row>8</xdr:row>
      <xdr:rowOff>107889</xdr:rowOff>
    </xdr:to>
    <xdr:pic>
      <xdr:nvPicPr>
        <xdr:cNvPr id="14" name="Graphic 13" descr="Dress with solid fill">
          <a:extLst>
            <a:ext uri="{FF2B5EF4-FFF2-40B4-BE49-F238E27FC236}">
              <a16:creationId xmlns:a16="http://schemas.microsoft.com/office/drawing/2014/main" id="{01ACDA18-2195-A11F-A67E-8DF2D65023C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36934" y="686763"/>
          <a:ext cx="907103" cy="945126"/>
        </a:xfrm>
        <a:prstGeom prst="rect">
          <a:avLst/>
        </a:prstGeom>
      </xdr:spPr>
    </xdr:pic>
    <xdr:clientData/>
  </xdr:twoCellAnchor>
  <xdr:oneCellAnchor>
    <xdr:from>
      <xdr:col>0</xdr:col>
      <xdr:colOff>142875</xdr:colOff>
      <xdr:row>0</xdr:row>
      <xdr:rowOff>18817</xdr:rowOff>
    </xdr:from>
    <xdr:ext cx="6619875" cy="528870"/>
    <xdr:sp macro="" textlink="">
      <xdr:nvSpPr>
        <xdr:cNvPr id="15" name="Rectangle 14">
          <a:extLst>
            <a:ext uri="{FF2B5EF4-FFF2-40B4-BE49-F238E27FC236}">
              <a16:creationId xmlns:a16="http://schemas.microsoft.com/office/drawing/2014/main" id="{AC3D8E1F-6BBA-70DD-F87A-2C4118C31ABB}"/>
            </a:ext>
          </a:extLst>
        </xdr:cNvPr>
        <xdr:cNvSpPr/>
      </xdr:nvSpPr>
      <xdr:spPr>
        <a:xfrm>
          <a:off x="142875" y="18817"/>
          <a:ext cx="6619875" cy="528870"/>
        </a:xfrm>
        <a:prstGeom prst="rect">
          <a:avLst/>
        </a:prstGeom>
        <a:noFill/>
      </xdr:spPr>
      <xdr:txBody>
        <a:bodyPr wrap="none" lIns="91440" tIns="45720" rIns="91440" bIns="45720">
          <a:noAutofit/>
        </a:bodyPr>
        <a:lstStyle/>
        <a:p>
          <a:pPr algn="ctr"/>
          <a:r>
            <a:rPr lang="en-US" sz="3600" b="1" cap="none" spc="0">
              <a:ln w="22225">
                <a:solidFill>
                  <a:schemeClr val="accent2"/>
                </a:solidFill>
                <a:prstDash val="solid"/>
              </a:ln>
              <a:solidFill>
                <a:schemeClr val="accent2">
                  <a:lumMod val="40000"/>
                  <a:lumOff val="60000"/>
                </a:schemeClr>
              </a:solidFill>
              <a:effectLst/>
            </a:rPr>
            <a:t>Fashion</a:t>
          </a:r>
          <a:r>
            <a:rPr lang="en-US" sz="3600" b="1" cap="none" spc="0" baseline="0">
              <a:ln w="22225">
                <a:solidFill>
                  <a:schemeClr val="accent2"/>
                </a:solidFill>
                <a:prstDash val="solid"/>
              </a:ln>
              <a:solidFill>
                <a:schemeClr val="accent2">
                  <a:lumMod val="40000"/>
                  <a:lumOff val="60000"/>
                </a:schemeClr>
              </a:solidFill>
              <a:effectLst/>
            </a:rPr>
            <a:t> Sales Dashboard</a:t>
          </a:r>
          <a:endParaRPr lang="en-US" sz="48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11</xdr:col>
      <xdr:colOff>168992</xdr:colOff>
      <xdr:row>0</xdr:row>
      <xdr:rowOff>46091</xdr:rowOff>
    </xdr:from>
    <xdr:to>
      <xdr:col>19</xdr:col>
      <xdr:colOff>537702</xdr:colOff>
      <xdr:row>4</xdr:row>
      <xdr:rowOff>119063</xdr:rowOff>
    </xdr:to>
    <xdr:sp macro="" textlink="">
      <xdr:nvSpPr>
        <xdr:cNvPr id="20" name="Rectangle: Rounded Corners 19">
          <a:extLst>
            <a:ext uri="{FF2B5EF4-FFF2-40B4-BE49-F238E27FC236}">
              <a16:creationId xmlns:a16="http://schemas.microsoft.com/office/drawing/2014/main" id="{1D3A0C3D-CCD0-5615-73CF-464C2F9AFDBD}"/>
            </a:ext>
          </a:extLst>
        </xdr:cNvPr>
        <xdr:cNvSpPr/>
      </xdr:nvSpPr>
      <xdr:spPr>
        <a:xfrm>
          <a:off x="6848398" y="46091"/>
          <a:ext cx="5226460" cy="834972"/>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322621</xdr:colOff>
      <xdr:row>3</xdr:row>
      <xdr:rowOff>76815</xdr:rowOff>
    </xdr:from>
    <xdr:to>
      <xdr:col>11</xdr:col>
      <xdr:colOff>107542</xdr:colOff>
      <xdr:row>7</xdr:row>
      <xdr:rowOff>74706</xdr:rowOff>
    </xdr:to>
    <xdr:sp macro="" textlink="">
      <xdr:nvSpPr>
        <xdr:cNvPr id="26" name="Rectangle: Rounded Corners 25">
          <a:extLst>
            <a:ext uri="{FF2B5EF4-FFF2-40B4-BE49-F238E27FC236}">
              <a16:creationId xmlns:a16="http://schemas.microsoft.com/office/drawing/2014/main" id="{A0ED6A70-818D-D83E-F116-1F9D77C62388}"/>
            </a:ext>
          </a:extLst>
        </xdr:cNvPr>
        <xdr:cNvSpPr/>
      </xdr:nvSpPr>
      <xdr:spPr>
        <a:xfrm>
          <a:off x="5253209" y="637109"/>
          <a:ext cx="1633892" cy="744950"/>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491613</xdr:colOff>
      <xdr:row>3</xdr:row>
      <xdr:rowOff>76815</xdr:rowOff>
    </xdr:from>
    <xdr:to>
      <xdr:col>8</xdr:col>
      <xdr:colOff>276534</xdr:colOff>
      <xdr:row>7</xdr:row>
      <xdr:rowOff>74706</xdr:rowOff>
    </xdr:to>
    <xdr:sp macro="" textlink="">
      <xdr:nvSpPr>
        <xdr:cNvPr id="27" name="Rectangle: Rounded Corners 26">
          <a:extLst>
            <a:ext uri="{FF2B5EF4-FFF2-40B4-BE49-F238E27FC236}">
              <a16:creationId xmlns:a16="http://schemas.microsoft.com/office/drawing/2014/main" id="{510513CC-D530-B009-6D54-6179D428A151}"/>
            </a:ext>
          </a:extLst>
        </xdr:cNvPr>
        <xdr:cNvSpPr/>
      </xdr:nvSpPr>
      <xdr:spPr>
        <a:xfrm>
          <a:off x="3573231" y="665124"/>
          <a:ext cx="1633891" cy="782303"/>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46089</xdr:colOff>
      <xdr:row>3</xdr:row>
      <xdr:rowOff>61452</xdr:rowOff>
    </xdr:from>
    <xdr:to>
      <xdr:col>5</xdr:col>
      <xdr:colOff>440531</xdr:colOff>
      <xdr:row>7</xdr:row>
      <xdr:rowOff>74706</xdr:rowOff>
    </xdr:to>
    <xdr:sp macro="" textlink="">
      <xdr:nvSpPr>
        <xdr:cNvPr id="28" name="Rectangle: Rounded Corners 27">
          <a:extLst>
            <a:ext uri="{FF2B5EF4-FFF2-40B4-BE49-F238E27FC236}">
              <a16:creationId xmlns:a16="http://schemas.microsoft.com/office/drawing/2014/main" id="{949BE312-694D-91C6-0FCD-2FC056E115F5}"/>
            </a:ext>
          </a:extLst>
        </xdr:cNvPr>
        <xdr:cNvSpPr/>
      </xdr:nvSpPr>
      <xdr:spPr>
        <a:xfrm>
          <a:off x="1867745" y="632952"/>
          <a:ext cx="1608880" cy="775254"/>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74398</xdr:colOff>
      <xdr:row>3</xdr:row>
      <xdr:rowOff>19993</xdr:rowOff>
    </xdr:from>
    <xdr:to>
      <xdr:col>5</xdr:col>
      <xdr:colOff>598543</xdr:colOff>
      <xdr:row>4</xdr:row>
      <xdr:rowOff>102953</xdr:rowOff>
    </xdr:to>
    <xdr:sp macro="" textlink="">
      <xdr:nvSpPr>
        <xdr:cNvPr id="29" name="TextBox 28">
          <a:extLst>
            <a:ext uri="{FF2B5EF4-FFF2-40B4-BE49-F238E27FC236}">
              <a16:creationId xmlns:a16="http://schemas.microsoft.com/office/drawing/2014/main" id="{151FBC11-9663-FD95-F40C-5F6991C1E867}"/>
            </a:ext>
          </a:extLst>
        </xdr:cNvPr>
        <xdr:cNvSpPr txBox="1"/>
      </xdr:nvSpPr>
      <xdr:spPr>
        <a:xfrm>
          <a:off x="2539692" y="608302"/>
          <a:ext cx="1140469" cy="279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Total Sales</a:t>
          </a:r>
        </a:p>
      </xdr:txBody>
    </xdr:sp>
    <xdr:clientData/>
  </xdr:twoCellAnchor>
  <xdr:twoCellAnchor>
    <xdr:from>
      <xdr:col>5</xdr:col>
      <xdr:colOff>535425</xdr:colOff>
      <xdr:row>3</xdr:row>
      <xdr:rowOff>69987</xdr:rowOff>
    </xdr:from>
    <xdr:to>
      <xdr:col>8</xdr:col>
      <xdr:colOff>363361</xdr:colOff>
      <xdr:row>5</xdr:row>
      <xdr:rowOff>18521</xdr:rowOff>
    </xdr:to>
    <xdr:sp macro="" textlink="">
      <xdr:nvSpPr>
        <xdr:cNvPr id="30" name="TextBox 29">
          <a:extLst>
            <a:ext uri="{FF2B5EF4-FFF2-40B4-BE49-F238E27FC236}">
              <a16:creationId xmlns:a16="http://schemas.microsoft.com/office/drawing/2014/main" id="{2F340611-DD1B-F510-496B-52D89436B649}"/>
            </a:ext>
          </a:extLst>
        </xdr:cNvPr>
        <xdr:cNvSpPr txBox="1"/>
      </xdr:nvSpPr>
      <xdr:spPr>
        <a:xfrm>
          <a:off x="3622231" y="652070"/>
          <a:ext cx="1680019" cy="336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Active</a:t>
          </a:r>
          <a:r>
            <a:rPr lang="en-IN" sz="1400" b="1" baseline="0"/>
            <a:t> Customers</a:t>
          </a:r>
          <a:endParaRPr lang="en-IN" sz="1400" b="1"/>
        </a:p>
      </xdr:txBody>
    </xdr:sp>
    <xdr:clientData/>
  </xdr:twoCellAnchor>
  <xdr:twoCellAnchor>
    <xdr:from>
      <xdr:col>9</xdr:col>
      <xdr:colOff>13826</xdr:colOff>
      <xdr:row>3</xdr:row>
      <xdr:rowOff>112532</xdr:rowOff>
    </xdr:from>
    <xdr:to>
      <xdr:col>10</xdr:col>
      <xdr:colOff>536165</xdr:colOff>
      <xdr:row>4</xdr:row>
      <xdr:rowOff>189347</xdr:rowOff>
    </xdr:to>
    <xdr:sp macro="" textlink="">
      <xdr:nvSpPr>
        <xdr:cNvPr id="31" name="TextBox 30">
          <a:extLst>
            <a:ext uri="{FF2B5EF4-FFF2-40B4-BE49-F238E27FC236}">
              <a16:creationId xmlns:a16="http://schemas.microsoft.com/office/drawing/2014/main" id="{22C77566-CCB2-6BF9-B209-79F18D99979B}"/>
            </a:ext>
          </a:extLst>
        </xdr:cNvPr>
        <xdr:cNvSpPr txBox="1"/>
      </xdr:nvSpPr>
      <xdr:spPr>
        <a:xfrm>
          <a:off x="5478795" y="684032"/>
          <a:ext cx="1129558" cy="267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Ratings</a:t>
          </a:r>
        </a:p>
      </xdr:txBody>
    </xdr:sp>
    <xdr:clientData/>
  </xdr:twoCellAnchor>
  <xdr:twoCellAnchor>
    <xdr:from>
      <xdr:col>3</xdr:col>
      <xdr:colOff>261168</xdr:colOff>
      <xdr:row>5</xdr:row>
      <xdr:rowOff>15363</xdr:rowOff>
    </xdr:from>
    <xdr:to>
      <xdr:col>5</xdr:col>
      <xdr:colOff>92176</xdr:colOff>
      <xdr:row>7</xdr:row>
      <xdr:rowOff>15362</xdr:rowOff>
    </xdr:to>
    <xdr:sp macro="" textlink="#REF!">
      <xdr:nvSpPr>
        <xdr:cNvPr id="32" name="Rectangle 31">
          <a:extLst>
            <a:ext uri="{FF2B5EF4-FFF2-40B4-BE49-F238E27FC236}">
              <a16:creationId xmlns:a16="http://schemas.microsoft.com/office/drawing/2014/main" id="{DCC44F53-2261-3F40-BF0C-AA04B3A4FFF6}"/>
            </a:ext>
          </a:extLst>
        </xdr:cNvPr>
        <xdr:cNvSpPr/>
      </xdr:nvSpPr>
      <xdr:spPr>
        <a:xfrm>
          <a:off x="2104716" y="937137"/>
          <a:ext cx="1060041" cy="36870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30D170C-C8B5-40C1-BF3A-9A9D8D8D41CB}" type="TxLink">
            <a:rPr lang="en-US" sz="1600" b="1" i="0" u="none" strike="noStrike">
              <a:solidFill>
                <a:srgbClr val="000000"/>
              </a:solidFill>
              <a:latin typeface="Calibri"/>
              <a:ea typeface="Calibri"/>
              <a:cs typeface="Calibri"/>
            </a:rPr>
            <a:pPr algn="l"/>
            <a:t> </a:t>
          </a:fld>
          <a:endParaRPr lang="en-IN" sz="1600" b="1"/>
        </a:p>
      </xdr:txBody>
    </xdr:sp>
    <xdr:clientData/>
  </xdr:twoCellAnchor>
  <xdr:twoCellAnchor>
    <xdr:from>
      <xdr:col>6</xdr:col>
      <xdr:colOff>30725</xdr:colOff>
      <xdr:row>5</xdr:row>
      <xdr:rowOff>1</xdr:rowOff>
    </xdr:from>
    <xdr:to>
      <xdr:col>7</xdr:col>
      <xdr:colOff>476250</xdr:colOff>
      <xdr:row>7</xdr:row>
      <xdr:rowOff>0</xdr:rowOff>
    </xdr:to>
    <xdr:sp macro="" textlink="#REF!">
      <xdr:nvSpPr>
        <xdr:cNvPr id="33" name="Rectangle 32">
          <a:extLst>
            <a:ext uri="{FF2B5EF4-FFF2-40B4-BE49-F238E27FC236}">
              <a16:creationId xmlns:a16="http://schemas.microsoft.com/office/drawing/2014/main" id="{05840E1F-CF01-5D01-04E2-622D3C0D5265}"/>
            </a:ext>
          </a:extLst>
        </xdr:cNvPr>
        <xdr:cNvSpPr/>
      </xdr:nvSpPr>
      <xdr:spPr>
        <a:xfrm>
          <a:off x="3717822" y="921775"/>
          <a:ext cx="1060041" cy="36870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CDF1D4D-4EFF-48B7-9BA0-EEF8A1662E1F}" type="TxLink">
            <a:rPr lang="en-US" sz="1600" b="1" i="0" u="none" strike="noStrike">
              <a:solidFill>
                <a:srgbClr val="000000"/>
              </a:solidFill>
              <a:latin typeface="Calibri"/>
              <a:ea typeface="Calibri"/>
              <a:cs typeface="Calibri"/>
            </a:rPr>
            <a:pPr algn="l"/>
            <a:t> </a:t>
          </a:fld>
          <a:endParaRPr lang="en-IN" sz="1600" b="1"/>
        </a:p>
      </xdr:txBody>
    </xdr:sp>
    <xdr:clientData/>
  </xdr:twoCellAnchor>
  <xdr:twoCellAnchor>
    <xdr:from>
      <xdr:col>9</xdr:col>
      <xdr:colOff>76815</xdr:colOff>
      <xdr:row>4</xdr:row>
      <xdr:rowOff>153629</xdr:rowOff>
    </xdr:from>
    <xdr:to>
      <xdr:col>10</xdr:col>
      <xdr:colOff>30727</xdr:colOff>
      <xdr:row>6</xdr:row>
      <xdr:rowOff>122903</xdr:rowOff>
    </xdr:to>
    <xdr:sp macro="" textlink="#REF!">
      <xdr:nvSpPr>
        <xdr:cNvPr id="34" name="Rectangle 33">
          <a:extLst>
            <a:ext uri="{FF2B5EF4-FFF2-40B4-BE49-F238E27FC236}">
              <a16:creationId xmlns:a16="http://schemas.microsoft.com/office/drawing/2014/main" id="{FA206D43-E8B5-942E-997A-AFF0410EAC68}"/>
            </a:ext>
          </a:extLst>
        </xdr:cNvPr>
        <xdr:cNvSpPr/>
      </xdr:nvSpPr>
      <xdr:spPr>
        <a:xfrm>
          <a:off x="5607460" y="891048"/>
          <a:ext cx="568428" cy="33798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36C0C58-D374-466F-B806-F5900707C47C}" type="TxLink">
            <a:rPr lang="en-US" sz="1600" b="1" i="0" u="none" strike="noStrike">
              <a:solidFill>
                <a:srgbClr val="000000"/>
              </a:solidFill>
              <a:latin typeface="Calibri"/>
              <a:ea typeface="Calibri"/>
              <a:cs typeface="Calibri"/>
            </a:rPr>
            <a:pPr algn="l"/>
            <a:t> </a:t>
          </a:fld>
          <a:endParaRPr lang="en-IN" sz="1600" b="1"/>
        </a:p>
      </xdr:txBody>
    </xdr:sp>
    <xdr:clientData/>
  </xdr:twoCellAnchor>
  <xdr:twoCellAnchor>
    <xdr:from>
      <xdr:col>7</xdr:col>
      <xdr:colOff>110996</xdr:colOff>
      <xdr:row>7</xdr:row>
      <xdr:rowOff>126359</xdr:rowOff>
    </xdr:from>
    <xdr:to>
      <xdr:col>11</xdr:col>
      <xdr:colOff>80272</xdr:colOff>
      <xdr:row>20</xdr:row>
      <xdr:rowOff>64905</xdr:rowOff>
    </xdr:to>
    <xdr:sp macro="" textlink="">
      <xdr:nvSpPr>
        <xdr:cNvPr id="35" name="Rectangle: Rounded Corners 34">
          <a:extLst>
            <a:ext uri="{FF2B5EF4-FFF2-40B4-BE49-F238E27FC236}">
              <a16:creationId xmlns:a16="http://schemas.microsoft.com/office/drawing/2014/main" id="{A97AE327-BD9E-A48E-70C7-0005AF2899F0}"/>
            </a:ext>
          </a:extLst>
        </xdr:cNvPr>
        <xdr:cNvSpPr/>
      </xdr:nvSpPr>
      <xdr:spPr>
        <a:xfrm>
          <a:off x="4361527" y="1459859"/>
          <a:ext cx="2398151" cy="2415046"/>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122904</xdr:colOff>
      <xdr:row>7</xdr:row>
      <xdr:rowOff>122902</xdr:rowOff>
    </xdr:from>
    <xdr:to>
      <xdr:col>11</xdr:col>
      <xdr:colOff>61451</xdr:colOff>
      <xdr:row>20</xdr:row>
      <xdr:rowOff>92176</xdr:rowOff>
    </xdr:to>
    <xdr:graphicFrame macro="">
      <xdr:nvGraphicFramePr>
        <xdr:cNvPr id="39" name="Chart 38">
          <a:hlinkClick xmlns:r="http://schemas.openxmlformats.org/officeDocument/2006/relationships" r:id="rId7"/>
          <a:extLst>
            <a:ext uri="{FF2B5EF4-FFF2-40B4-BE49-F238E27FC236}">
              <a16:creationId xmlns:a16="http://schemas.microsoft.com/office/drawing/2014/main" id="{A8D1346E-B459-4E59-B875-4FB6F38FC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160542</xdr:colOff>
      <xdr:row>4</xdr:row>
      <xdr:rowOff>175672</xdr:rowOff>
    </xdr:from>
    <xdr:to>
      <xdr:col>16</xdr:col>
      <xdr:colOff>311727</xdr:colOff>
      <xdr:row>11</xdr:row>
      <xdr:rowOff>138266</xdr:rowOff>
    </xdr:to>
    <xdr:sp macro="" textlink="">
      <xdr:nvSpPr>
        <xdr:cNvPr id="42" name="Rectangle: Rounded Corners 41">
          <a:extLst>
            <a:ext uri="{FF2B5EF4-FFF2-40B4-BE49-F238E27FC236}">
              <a16:creationId xmlns:a16="http://schemas.microsoft.com/office/drawing/2014/main" id="{849DE4ED-497D-6B9C-915B-249F1C21DCC7}"/>
            </a:ext>
          </a:extLst>
        </xdr:cNvPr>
        <xdr:cNvSpPr/>
      </xdr:nvSpPr>
      <xdr:spPr>
        <a:xfrm>
          <a:off x="6828042" y="937672"/>
          <a:ext cx="3181867" cy="1296094"/>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381000</xdr:colOff>
      <xdr:row>5</xdr:row>
      <xdr:rowOff>0</xdr:rowOff>
    </xdr:from>
    <xdr:to>
      <xdr:col>19</xdr:col>
      <xdr:colOff>529167</xdr:colOff>
      <xdr:row>11</xdr:row>
      <xdr:rowOff>158749</xdr:rowOff>
    </xdr:to>
    <xdr:sp macro="" textlink="">
      <xdr:nvSpPr>
        <xdr:cNvPr id="50" name="Rectangle: Rounded Corners 49">
          <a:extLst>
            <a:ext uri="{FF2B5EF4-FFF2-40B4-BE49-F238E27FC236}">
              <a16:creationId xmlns:a16="http://schemas.microsoft.com/office/drawing/2014/main" id="{FF95C555-E6A2-9AEF-4033-0F4A80E3EFAE}"/>
            </a:ext>
          </a:extLst>
        </xdr:cNvPr>
        <xdr:cNvSpPr/>
      </xdr:nvSpPr>
      <xdr:spPr>
        <a:xfrm>
          <a:off x="10258778" y="970139"/>
          <a:ext cx="2000250" cy="1322916"/>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588186</xdr:colOff>
      <xdr:row>3</xdr:row>
      <xdr:rowOff>54750</xdr:rowOff>
    </xdr:from>
    <xdr:to>
      <xdr:col>11</xdr:col>
      <xdr:colOff>135712</xdr:colOff>
      <xdr:row>7</xdr:row>
      <xdr:rowOff>54713</xdr:rowOff>
    </xdr:to>
    <xdr:pic>
      <xdr:nvPicPr>
        <xdr:cNvPr id="19" name="Graphic 18" descr="Star with solid fill">
          <a:extLst>
            <a:ext uri="{FF2B5EF4-FFF2-40B4-BE49-F238E27FC236}">
              <a16:creationId xmlns:a16="http://schemas.microsoft.com/office/drawing/2014/main" id="{AF8A60B4-EBB1-7E15-253A-D10AD315D1C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53155" y="626250"/>
          <a:ext cx="761963" cy="761963"/>
        </a:xfrm>
        <a:prstGeom prst="rect">
          <a:avLst/>
        </a:prstGeom>
      </xdr:spPr>
    </xdr:pic>
    <xdr:clientData/>
  </xdr:twoCellAnchor>
  <xdr:twoCellAnchor editAs="oneCell">
    <xdr:from>
      <xdr:col>4</xdr:col>
      <xdr:colOff>464341</xdr:colOff>
      <xdr:row>4</xdr:row>
      <xdr:rowOff>97595</xdr:rowOff>
    </xdr:from>
    <xdr:to>
      <xdr:col>5</xdr:col>
      <xdr:colOff>428624</xdr:colOff>
      <xdr:row>7</xdr:row>
      <xdr:rowOff>97597</xdr:rowOff>
    </xdr:to>
    <xdr:pic>
      <xdr:nvPicPr>
        <xdr:cNvPr id="23" name="Graphic 22" descr="Shopping cart with solid fill">
          <a:extLst>
            <a:ext uri="{FF2B5EF4-FFF2-40B4-BE49-F238E27FC236}">
              <a16:creationId xmlns:a16="http://schemas.microsoft.com/office/drawing/2014/main" id="{1F8C0A01-5A8C-F5A2-BDCD-8E5BAEF37E3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893216" y="859595"/>
          <a:ext cx="571502" cy="571502"/>
        </a:xfrm>
        <a:prstGeom prst="rect">
          <a:avLst/>
        </a:prstGeom>
      </xdr:spPr>
    </xdr:pic>
    <xdr:clientData/>
  </xdr:twoCellAnchor>
  <xdr:twoCellAnchor>
    <xdr:from>
      <xdr:col>3</xdr:col>
      <xdr:colOff>119062</xdr:colOff>
      <xdr:row>4</xdr:row>
      <xdr:rowOff>11908</xdr:rowOff>
    </xdr:from>
    <xdr:to>
      <xdr:col>4</xdr:col>
      <xdr:colOff>607218</xdr:colOff>
      <xdr:row>5</xdr:row>
      <xdr:rowOff>119064</xdr:rowOff>
    </xdr:to>
    <xdr:sp macro="" textlink="PivotTable!A4">
      <xdr:nvSpPr>
        <xdr:cNvPr id="9" name="Rectangle 8">
          <a:extLst>
            <a:ext uri="{FF2B5EF4-FFF2-40B4-BE49-F238E27FC236}">
              <a16:creationId xmlns:a16="http://schemas.microsoft.com/office/drawing/2014/main" id="{AB110FE1-E97A-AD51-9F07-734B96957652}"/>
            </a:ext>
          </a:extLst>
        </xdr:cNvPr>
        <xdr:cNvSpPr/>
      </xdr:nvSpPr>
      <xdr:spPr>
        <a:xfrm>
          <a:off x="1940718" y="773908"/>
          <a:ext cx="1095375" cy="2976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38C9F8B-5CCD-4466-8622-AF14AA081B8A}" type="TxLink">
            <a:rPr lang="en-US" sz="1600" b="1" i="0" u="none" strike="noStrike">
              <a:solidFill>
                <a:schemeClr val="bg2">
                  <a:lumMod val="50000"/>
                </a:schemeClr>
              </a:solidFill>
              <a:latin typeface="Calibri"/>
              <a:ea typeface="Calibri"/>
              <a:cs typeface="Calibri"/>
            </a:rPr>
            <a:pPr algn="l"/>
            <a:t>$4,30,952 </a:t>
          </a:fld>
          <a:endParaRPr lang="en-IN" sz="1600" b="1">
            <a:solidFill>
              <a:schemeClr val="bg2">
                <a:lumMod val="50000"/>
              </a:schemeClr>
            </a:solidFill>
          </a:endParaRPr>
        </a:p>
      </xdr:txBody>
    </xdr:sp>
    <xdr:clientData/>
  </xdr:twoCellAnchor>
  <xdr:twoCellAnchor>
    <xdr:from>
      <xdr:col>6</xdr:col>
      <xdr:colOff>95250</xdr:colOff>
      <xdr:row>5</xdr:row>
      <xdr:rowOff>59532</xdr:rowOff>
    </xdr:from>
    <xdr:to>
      <xdr:col>7</xdr:col>
      <xdr:colOff>166688</xdr:colOff>
      <xdr:row>6</xdr:row>
      <xdr:rowOff>166688</xdr:rowOff>
    </xdr:to>
    <xdr:sp macro="" textlink="PivotTable!A23">
      <xdr:nvSpPr>
        <xdr:cNvPr id="13" name="Rectangle 12">
          <a:extLst>
            <a:ext uri="{FF2B5EF4-FFF2-40B4-BE49-F238E27FC236}">
              <a16:creationId xmlns:a16="http://schemas.microsoft.com/office/drawing/2014/main" id="{4958C62D-EA94-B987-C836-144FB0F27312}"/>
            </a:ext>
          </a:extLst>
        </xdr:cNvPr>
        <xdr:cNvSpPr/>
      </xdr:nvSpPr>
      <xdr:spPr>
        <a:xfrm>
          <a:off x="3738563" y="1012032"/>
          <a:ext cx="678656" cy="2976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E136207-90EC-4986-A018-BD5759EBF614}" type="TxLink">
            <a:rPr lang="en-US" sz="1600" b="1" i="0" u="none" strike="noStrike">
              <a:solidFill>
                <a:schemeClr val="bg2">
                  <a:lumMod val="50000"/>
                </a:schemeClr>
              </a:solidFill>
              <a:latin typeface="Calibri"/>
              <a:ea typeface="Calibri"/>
              <a:cs typeface="Calibri"/>
            </a:rPr>
            <a:pPr algn="l"/>
            <a:t>166</a:t>
          </a:fld>
          <a:endParaRPr lang="en-IN" sz="1600" b="1">
            <a:solidFill>
              <a:schemeClr val="bg2">
                <a:lumMod val="50000"/>
              </a:schemeClr>
            </a:solidFill>
          </a:endParaRPr>
        </a:p>
      </xdr:txBody>
    </xdr:sp>
    <xdr:clientData/>
  </xdr:twoCellAnchor>
  <xdr:twoCellAnchor>
    <xdr:from>
      <xdr:col>9</xdr:col>
      <xdr:colOff>83344</xdr:colOff>
      <xdr:row>5</xdr:row>
      <xdr:rowOff>71437</xdr:rowOff>
    </xdr:from>
    <xdr:to>
      <xdr:col>10</xdr:col>
      <xdr:colOff>154781</xdr:colOff>
      <xdr:row>6</xdr:row>
      <xdr:rowOff>178593</xdr:rowOff>
    </xdr:to>
    <xdr:sp macro="" textlink="PivotTable!A13">
      <xdr:nvSpPr>
        <xdr:cNvPr id="16" name="Rectangle 15">
          <a:extLst>
            <a:ext uri="{FF2B5EF4-FFF2-40B4-BE49-F238E27FC236}">
              <a16:creationId xmlns:a16="http://schemas.microsoft.com/office/drawing/2014/main" id="{EC09CA17-7DDB-E7A7-515E-B704CA6F4539}"/>
            </a:ext>
          </a:extLst>
        </xdr:cNvPr>
        <xdr:cNvSpPr/>
      </xdr:nvSpPr>
      <xdr:spPr>
        <a:xfrm>
          <a:off x="5548313" y="1023937"/>
          <a:ext cx="678656" cy="2976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BA5CB82-EBEC-454D-AFFB-4A5B12A5C8D4}" type="TxLink">
            <a:rPr lang="en-US" sz="1600" b="1" i="0" u="none" strike="noStrike">
              <a:solidFill>
                <a:schemeClr val="bg2">
                  <a:lumMod val="50000"/>
                </a:schemeClr>
              </a:solidFill>
              <a:latin typeface="Calibri"/>
              <a:ea typeface="Calibri"/>
              <a:cs typeface="Calibri"/>
            </a:rPr>
            <a:pPr algn="l"/>
            <a:t>3.0</a:t>
          </a:fld>
          <a:endParaRPr lang="en-IN" sz="1600" b="1">
            <a:solidFill>
              <a:schemeClr val="bg2">
                <a:lumMod val="50000"/>
              </a:schemeClr>
            </a:solidFill>
          </a:endParaRPr>
        </a:p>
      </xdr:txBody>
    </xdr:sp>
    <xdr:clientData/>
  </xdr:twoCellAnchor>
  <xdr:twoCellAnchor>
    <xdr:from>
      <xdr:col>3</xdr:col>
      <xdr:colOff>107156</xdr:colOff>
      <xdr:row>7</xdr:row>
      <xdr:rowOff>154781</xdr:rowOff>
    </xdr:from>
    <xdr:to>
      <xdr:col>7</xdr:col>
      <xdr:colOff>23813</xdr:colOff>
      <xdr:row>20</xdr:row>
      <xdr:rowOff>59531</xdr:rowOff>
    </xdr:to>
    <xdr:graphicFrame macro="">
      <xdr:nvGraphicFramePr>
        <xdr:cNvPr id="17" name="Chart 16">
          <a:extLst>
            <a:ext uri="{FF2B5EF4-FFF2-40B4-BE49-F238E27FC236}">
              <a16:creationId xmlns:a16="http://schemas.microsoft.com/office/drawing/2014/main" id="{EF9921D3-66E7-4BBF-A2D8-ADF7485182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226218</xdr:colOff>
      <xdr:row>20</xdr:row>
      <xdr:rowOff>185890</xdr:rowOff>
    </xdr:from>
    <xdr:to>
      <xdr:col>19</xdr:col>
      <xdr:colOff>527715</xdr:colOff>
      <xdr:row>35</xdr:row>
      <xdr:rowOff>107155</xdr:rowOff>
    </xdr:to>
    <xdr:graphicFrame macro="">
      <xdr:nvGraphicFramePr>
        <xdr:cNvPr id="18" name="Chart 17">
          <a:extLst>
            <a:ext uri="{FF2B5EF4-FFF2-40B4-BE49-F238E27FC236}">
              <a16:creationId xmlns:a16="http://schemas.microsoft.com/office/drawing/2014/main" id="{719D7A82-2C95-4A4E-9D02-7C635B53A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152400</xdr:colOff>
          <xdr:row>8</xdr:row>
          <xdr:rowOff>85725</xdr:rowOff>
        </xdr:from>
        <xdr:to>
          <xdr:col>7</xdr:col>
          <xdr:colOff>428625</xdr:colOff>
          <xdr:row>19</xdr:row>
          <xdr:rowOff>133350</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416719</xdr:colOff>
      <xdr:row>7</xdr:row>
      <xdr:rowOff>119062</xdr:rowOff>
    </xdr:from>
    <xdr:to>
      <xdr:col>11</xdr:col>
      <xdr:colOff>107156</xdr:colOff>
      <xdr:row>19</xdr:row>
      <xdr:rowOff>119062</xdr:rowOff>
    </xdr:to>
    <xdr:graphicFrame macro="">
      <xdr:nvGraphicFramePr>
        <xdr:cNvPr id="36" name="Chart 35">
          <a:extLst>
            <a:ext uri="{FF2B5EF4-FFF2-40B4-BE49-F238E27FC236}">
              <a16:creationId xmlns:a16="http://schemas.microsoft.com/office/drawing/2014/main" id="{6C8C1727-A94E-493F-AA63-1E8BE6F46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476250</xdr:colOff>
          <xdr:row>22</xdr:row>
          <xdr:rowOff>19050</xdr:rowOff>
        </xdr:from>
        <xdr:to>
          <xdr:col>9</xdr:col>
          <xdr:colOff>114300</xdr:colOff>
          <xdr:row>34</xdr:row>
          <xdr:rowOff>114300</xdr:rowOff>
        </xdr:to>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83343</xdr:colOff>
      <xdr:row>21</xdr:row>
      <xdr:rowOff>95250</xdr:rowOff>
    </xdr:from>
    <xdr:to>
      <xdr:col>14</xdr:col>
      <xdr:colOff>35718</xdr:colOff>
      <xdr:row>35</xdr:row>
      <xdr:rowOff>23812</xdr:rowOff>
    </xdr:to>
    <xdr:graphicFrame macro="">
      <xdr:nvGraphicFramePr>
        <xdr:cNvPr id="37" name="Chart 36">
          <a:extLst>
            <a:ext uri="{FF2B5EF4-FFF2-40B4-BE49-F238E27FC236}">
              <a16:creationId xmlns:a16="http://schemas.microsoft.com/office/drawing/2014/main" id="{3B7BB73C-06F4-42A0-ABF9-03E5630222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114300</xdr:colOff>
          <xdr:row>21</xdr:row>
          <xdr:rowOff>123825</xdr:rowOff>
        </xdr:from>
        <xdr:to>
          <xdr:col>3</xdr:col>
          <xdr:colOff>333375</xdr:colOff>
          <xdr:row>34</xdr:row>
          <xdr:rowOff>133350</xdr:rowOff>
        </xdr:to>
        <xdr:sp macro="" textlink="">
          <xdr:nvSpPr>
            <xdr:cNvPr id="2054" name="Scroll Bar 6"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xdr:col>
      <xdr:colOff>333375</xdr:colOff>
      <xdr:row>20</xdr:row>
      <xdr:rowOff>130968</xdr:rowOff>
    </xdr:from>
    <xdr:to>
      <xdr:col>8</xdr:col>
      <xdr:colOff>321468</xdr:colOff>
      <xdr:row>35</xdr:row>
      <xdr:rowOff>83343</xdr:rowOff>
    </xdr:to>
    <mc:AlternateContent xmlns:mc="http://schemas.openxmlformats.org/markup-compatibility/2006">
      <mc:Choice xmlns:cx2="http://schemas.microsoft.com/office/drawing/2015/10/21/chartex" Requires="cx2">
        <xdr:graphicFrame macro="">
          <xdr:nvGraphicFramePr>
            <xdr:cNvPr id="21" name="Chart 12">
              <a:extLst>
                <a:ext uri="{FF2B5EF4-FFF2-40B4-BE49-F238E27FC236}">
                  <a16:creationId xmlns:a16="http://schemas.microsoft.com/office/drawing/2014/main" id="{5FD4DEB4-A4DE-4C0B-A253-112E7493EE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162175" y="3940968"/>
              <a:ext cx="3036093" cy="28098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95251</xdr:colOff>
      <xdr:row>4</xdr:row>
      <xdr:rowOff>47624</xdr:rowOff>
    </xdr:from>
    <xdr:to>
      <xdr:col>5</xdr:col>
      <xdr:colOff>95248</xdr:colOff>
      <xdr:row>7</xdr:row>
      <xdr:rowOff>47624</xdr:rowOff>
    </xdr:to>
    <xdr:graphicFrame macro="">
      <xdr:nvGraphicFramePr>
        <xdr:cNvPr id="22" name="Chart 21">
          <a:extLst>
            <a:ext uri="{FF2B5EF4-FFF2-40B4-BE49-F238E27FC236}">
              <a16:creationId xmlns:a16="http://schemas.microsoft.com/office/drawing/2014/main" id="{4C555C57-1B5A-41F5-A393-A916FA92E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437117</xdr:colOff>
      <xdr:row>5</xdr:row>
      <xdr:rowOff>71438</xdr:rowOff>
    </xdr:from>
    <xdr:to>
      <xdr:col>20</xdr:col>
      <xdr:colOff>333012</xdr:colOff>
      <xdr:row>12</xdr:row>
      <xdr:rowOff>147562</xdr:rowOff>
    </xdr:to>
    <xdr:graphicFrame macro="">
      <xdr:nvGraphicFramePr>
        <xdr:cNvPr id="24" name="Chart 23">
          <a:extLst>
            <a:ext uri="{FF2B5EF4-FFF2-40B4-BE49-F238E27FC236}">
              <a16:creationId xmlns:a16="http://schemas.microsoft.com/office/drawing/2014/main" id="{7F157780-40DF-4906-8D5E-3924CA57ED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234634</xdr:colOff>
      <xdr:row>4</xdr:row>
      <xdr:rowOff>124439</xdr:rowOff>
    </xdr:from>
    <xdr:to>
      <xdr:col>19</xdr:col>
      <xdr:colOff>150837</xdr:colOff>
      <xdr:row>6</xdr:row>
      <xdr:rowOff>10754</xdr:rowOff>
    </xdr:to>
    <xdr:sp macro="" textlink="">
      <xdr:nvSpPr>
        <xdr:cNvPr id="25" name="TextBox 24">
          <a:extLst>
            <a:ext uri="{FF2B5EF4-FFF2-40B4-BE49-F238E27FC236}">
              <a16:creationId xmlns:a16="http://schemas.microsoft.com/office/drawing/2014/main" id="{C2319F7F-DFF6-3737-9088-EFD5B396A06F}"/>
            </a:ext>
          </a:extLst>
        </xdr:cNvPr>
        <xdr:cNvSpPr txBox="1"/>
      </xdr:nvSpPr>
      <xdr:spPr>
        <a:xfrm>
          <a:off x="10538952" y="886439"/>
          <a:ext cx="1128476" cy="267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AVG</a:t>
          </a:r>
          <a:r>
            <a:rPr lang="en-IN" sz="1400" b="1" baseline="0"/>
            <a:t> Sales</a:t>
          </a:r>
          <a:endParaRPr lang="en-IN" sz="1400" b="1"/>
        </a:p>
      </xdr:txBody>
    </xdr:sp>
    <xdr:clientData/>
  </xdr:twoCellAnchor>
  <xdr:twoCellAnchor>
    <xdr:from>
      <xdr:col>15</xdr:col>
      <xdr:colOff>502229</xdr:colOff>
      <xdr:row>12</xdr:row>
      <xdr:rowOff>13128</xdr:rowOff>
    </xdr:from>
    <xdr:to>
      <xdr:col>19</xdr:col>
      <xdr:colOff>536865</xdr:colOff>
      <xdr:row>20</xdr:row>
      <xdr:rowOff>111450</xdr:rowOff>
    </xdr:to>
    <xdr:sp macro="" textlink="">
      <xdr:nvSpPr>
        <xdr:cNvPr id="40" name="Rectangle: Rounded Corners 39">
          <a:extLst>
            <a:ext uri="{FF2B5EF4-FFF2-40B4-BE49-F238E27FC236}">
              <a16:creationId xmlns:a16="http://schemas.microsoft.com/office/drawing/2014/main" id="{F059430B-768A-A71C-5E0A-93CAE9BB2796}"/>
            </a:ext>
          </a:extLst>
        </xdr:cNvPr>
        <xdr:cNvSpPr/>
      </xdr:nvSpPr>
      <xdr:spPr>
        <a:xfrm>
          <a:off x="9594274" y="2299128"/>
          <a:ext cx="2459182" cy="1622322"/>
        </a:xfrm>
        <a:prstGeom prst="roundRect">
          <a:avLst>
            <a:gd name="adj" fmla="val 8334"/>
          </a:avLst>
        </a:prstGeom>
        <a:solidFill>
          <a:schemeClr val="bg1"/>
        </a:solidFill>
        <a:ln>
          <a:solidFill>
            <a:srgbClr val="FFC000"/>
          </a:solidFill>
        </a:ln>
        <a:effectLst>
          <a:glow rad="139700">
            <a:schemeClr val="accent2">
              <a:satMod val="175000"/>
              <a:alpha val="40000"/>
            </a:schemeClr>
          </a:glow>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98223</xdr:colOff>
      <xdr:row>11</xdr:row>
      <xdr:rowOff>138546</xdr:rowOff>
    </xdr:from>
    <xdr:to>
      <xdr:col>15</xdr:col>
      <xdr:colOff>562499</xdr:colOff>
      <xdr:row>20</xdr:row>
      <xdr:rowOff>172500</xdr:rowOff>
    </xdr:to>
    <xdr:graphicFrame macro="">
      <xdr:nvGraphicFramePr>
        <xdr:cNvPr id="41" name="Chart 40">
          <a:extLst>
            <a:ext uri="{FF2B5EF4-FFF2-40B4-BE49-F238E27FC236}">
              <a16:creationId xmlns:a16="http://schemas.microsoft.com/office/drawing/2014/main" id="{646AD59F-7C9C-45CC-8318-590C43611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132525</xdr:colOff>
      <xdr:row>4</xdr:row>
      <xdr:rowOff>168088</xdr:rowOff>
    </xdr:from>
    <xdr:to>
      <xdr:col>16</xdr:col>
      <xdr:colOff>336175</xdr:colOff>
      <xdr:row>11</xdr:row>
      <xdr:rowOff>140072</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85835087-252F-479F-9F75-A778E12564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6838125" y="930088"/>
              <a:ext cx="3251650" cy="13054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210518</xdr:colOff>
      <xdr:row>0</xdr:row>
      <xdr:rowOff>72839</xdr:rowOff>
    </xdr:from>
    <xdr:to>
      <xdr:col>14</xdr:col>
      <xdr:colOff>190348</xdr:colOff>
      <xdr:row>4</xdr:row>
      <xdr:rowOff>98051</xdr:rowOff>
    </xdr:to>
    <mc:AlternateContent xmlns:mc="http://schemas.openxmlformats.org/markup-compatibility/2006" xmlns:a14="http://schemas.microsoft.com/office/drawing/2010/main">
      <mc:Choice Requires="a14">
        <xdr:graphicFrame macro="">
          <xdr:nvGraphicFramePr>
            <xdr:cNvPr id="45" name="Date Purchase (Month)">
              <a:extLst>
                <a:ext uri="{FF2B5EF4-FFF2-40B4-BE49-F238E27FC236}">
                  <a16:creationId xmlns:a16="http://schemas.microsoft.com/office/drawing/2014/main" id="{8662B29C-37B4-41F2-AF74-161D73D9473B}"/>
                </a:ext>
              </a:extLst>
            </xdr:cNvPr>
            <xdr:cNvGraphicFramePr/>
          </xdr:nvGraphicFramePr>
          <xdr:xfrm>
            <a:off x="0" y="0"/>
            <a:ext cx="0" cy="0"/>
          </xdr:xfrm>
          <a:graphic>
            <a:graphicData uri="http://schemas.microsoft.com/office/drawing/2010/slicer">
              <sle:slicer xmlns:sle="http://schemas.microsoft.com/office/drawing/2010/slicer" name="Date Purchase (Month)"/>
            </a:graphicData>
          </a:graphic>
        </xdr:graphicFrame>
      </mc:Choice>
      <mc:Fallback xmlns="">
        <xdr:sp macro="" textlink="">
          <xdr:nvSpPr>
            <xdr:cNvPr id="0" name=""/>
            <xdr:cNvSpPr>
              <a:spLocks noTextEdit="1"/>
            </xdr:cNvSpPr>
          </xdr:nvSpPr>
          <xdr:spPr>
            <a:xfrm>
              <a:off x="7001490" y="72839"/>
              <a:ext cx="1831914" cy="801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224119</xdr:colOff>
      <xdr:row>0</xdr:row>
      <xdr:rowOff>72838</xdr:rowOff>
    </xdr:from>
    <xdr:to>
      <xdr:col>16</xdr:col>
      <xdr:colOff>456488</xdr:colOff>
      <xdr:row>4</xdr:row>
      <xdr:rowOff>98050</xdr:rowOff>
    </xdr:to>
    <mc:AlternateContent xmlns:mc="http://schemas.openxmlformats.org/markup-compatibility/2006" xmlns:a14="http://schemas.microsoft.com/office/drawing/2010/main">
      <mc:Choice Requires="a14">
        <xdr:graphicFrame macro="">
          <xdr:nvGraphicFramePr>
            <xdr:cNvPr id="46" name="Date Purchase (Year)">
              <a:extLst>
                <a:ext uri="{FF2B5EF4-FFF2-40B4-BE49-F238E27FC236}">
                  <a16:creationId xmlns:a16="http://schemas.microsoft.com/office/drawing/2014/main" id="{F4D90BCF-95D3-4E73-8699-473A679C8B80}"/>
                </a:ext>
              </a:extLst>
            </xdr:cNvPr>
            <xdr:cNvGraphicFramePr/>
          </xdr:nvGraphicFramePr>
          <xdr:xfrm>
            <a:off x="0" y="0"/>
            <a:ext cx="0" cy="0"/>
          </xdr:xfrm>
          <a:graphic>
            <a:graphicData uri="http://schemas.microsoft.com/office/drawing/2010/slicer">
              <sle:slicer xmlns:sle="http://schemas.microsoft.com/office/drawing/2010/slicer" name="Date Purchase (Year)"/>
            </a:graphicData>
          </a:graphic>
        </xdr:graphicFrame>
      </mc:Choice>
      <mc:Fallback xmlns="">
        <xdr:sp macro="" textlink="">
          <xdr:nvSpPr>
            <xdr:cNvPr id="0" name=""/>
            <xdr:cNvSpPr>
              <a:spLocks noTextEdit="1"/>
            </xdr:cNvSpPr>
          </xdr:nvSpPr>
          <xdr:spPr>
            <a:xfrm>
              <a:off x="8867175" y="72838"/>
              <a:ext cx="1467091" cy="801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98460</xdr:colOff>
      <xdr:row>8</xdr:row>
      <xdr:rowOff>170888</xdr:rowOff>
    </xdr:from>
    <xdr:to>
      <xdr:col>2</xdr:col>
      <xdr:colOff>574302</xdr:colOff>
      <xdr:row>34</xdr:row>
      <xdr:rowOff>182095</xdr:rowOff>
    </xdr:to>
    <mc:AlternateContent xmlns:mc="http://schemas.openxmlformats.org/markup-compatibility/2006" xmlns:a14="http://schemas.microsoft.com/office/drawing/2010/main">
      <mc:Choice Requires="a14">
        <xdr:graphicFrame macro="">
          <xdr:nvGraphicFramePr>
            <xdr:cNvPr id="47" name="Item Purchased">
              <a:extLst>
                <a:ext uri="{FF2B5EF4-FFF2-40B4-BE49-F238E27FC236}">
                  <a16:creationId xmlns:a16="http://schemas.microsoft.com/office/drawing/2014/main" id="{659BC5C6-70D0-4BEF-AC97-563237496E77}"/>
                </a:ext>
              </a:extLst>
            </xdr:cNvPr>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mlns="">
        <xdr:sp macro="" textlink="">
          <xdr:nvSpPr>
            <xdr:cNvPr id="0" name=""/>
            <xdr:cNvSpPr>
              <a:spLocks noTextEdit="1"/>
            </xdr:cNvSpPr>
          </xdr:nvSpPr>
          <xdr:spPr>
            <a:xfrm>
              <a:off x="98460" y="1723110"/>
              <a:ext cx="1710564" cy="50559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504673</xdr:colOff>
      <xdr:row>0</xdr:row>
      <xdr:rowOff>72839</xdr:rowOff>
    </xdr:from>
    <xdr:to>
      <xdr:col>19</xdr:col>
      <xdr:colOff>484502</xdr:colOff>
      <xdr:row>4</xdr:row>
      <xdr:rowOff>98051</xdr:rowOff>
    </xdr:to>
    <mc:AlternateContent xmlns:mc="http://schemas.openxmlformats.org/markup-compatibility/2006" xmlns:a14="http://schemas.microsoft.com/office/drawing/2010/main">
      <mc:Choice Requires="a14">
        <xdr:graphicFrame macro="">
          <xdr:nvGraphicFramePr>
            <xdr:cNvPr id="48" name="Payment Method">
              <a:extLst>
                <a:ext uri="{FF2B5EF4-FFF2-40B4-BE49-F238E27FC236}">
                  <a16:creationId xmlns:a16="http://schemas.microsoft.com/office/drawing/2014/main" id="{B7FE0B0C-3895-4CEB-BDEF-4F48AC973077}"/>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0382451" y="72839"/>
              <a:ext cx="1831912" cy="801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532280</xdr:colOff>
      <xdr:row>11</xdr:row>
      <xdr:rowOff>168088</xdr:rowOff>
    </xdr:from>
    <xdr:to>
      <xdr:col>19</xdr:col>
      <xdr:colOff>546287</xdr:colOff>
      <xdr:row>20</xdr:row>
      <xdr:rowOff>125746</xdr:rowOff>
    </xdr:to>
    <xdr:graphicFrame macro="">
      <xdr:nvGraphicFramePr>
        <xdr:cNvPr id="51" name="Chart 50">
          <a:extLst>
            <a:ext uri="{FF2B5EF4-FFF2-40B4-BE49-F238E27FC236}">
              <a16:creationId xmlns:a16="http://schemas.microsoft.com/office/drawing/2014/main" id="{01FAC019-7042-47E1-93E4-BF75B061E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7</xdr:col>
      <xdr:colOff>42026</xdr:colOff>
      <xdr:row>4</xdr:row>
      <xdr:rowOff>108427</xdr:rowOff>
    </xdr:from>
    <xdr:to>
      <xdr:col>7</xdr:col>
      <xdr:colOff>606244</xdr:colOff>
      <xdr:row>7</xdr:row>
      <xdr:rowOff>84336</xdr:rowOff>
    </xdr:to>
    <xdr:pic>
      <xdr:nvPicPr>
        <xdr:cNvPr id="53" name="Graphic 52" descr="Male profile with solid fill">
          <a:extLst>
            <a:ext uri="{FF2B5EF4-FFF2-40B4-BE49-F238E27FC236}">
              <a16:creationId xmlns:a16="http://schemas.microsoft.com/office/drawing/2014/main" id="{4868532A-EE13-5D55-36CF-4A4033143C47}"/>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4363554" y="884538"/>
          <a:ext cx="564218" cy="55799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29398149" backgroundQuery="1" createdVersion="8" refreshedVersion="8" minRefreshableVersion="3" recordCount="0" supportSubquery="1" supportAdvancedDrill="1" xr:uid="{C3EFF7DB-A9D1-4449-846E-57BC05CDCC1D}">
  <cacheSource type="external" connectionId="5"/>
  <cacheFields count="4">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Measures].[Average of Purchase Amount (USD)]" caption="Average of Purchase Amount (USD)" numFmtId="0" hierarchy="22" level="32767"/>
    <cacheField name="[Fashion_Retail_Sales].[Date Purchase (Month)].[Date Purchase (Month)]" caption="Date Purchase (Month)" numFmtId="0" hierarchy="9" level="1">
      <sharedItems count="12">
        <s v="Jan"/>
        <s v="Feb"/>
        <s v="Mar"/>
        <s v="Apr"/>
        <s v="May"/>
        <s v="Jun"/>
        <s v="Jul"/>
        <s v="Aug"/>
        <s v="Sep"/>
        <s v="Oct"/>
        <s v="Nov"/>
        <s v="Dec"/>
      </sharedItems>
    </cacheField>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2"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2"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2"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2"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3"/>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2"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fieldsUsage count="2">
        <fieldUsage x="-1"/>
        <fieldUsage x="2"/>
      </fieldsUsage>
    </cacheHierarchy>
    <cacheHierarchy uniqueName="[Fashion_Retail_Sales].[Date Purchase (Day)]" caption="Date Purchase (Day)" attribute="1" defaultMemberUniqueName="[Fashion_Retail_Sales].[Date Purchase (Day)].[All]" allUniqueName="[Fashion_Retail_Sales].[Date Purchase (Day)].[All]" dimensionUniqueName="[Fashion_Retail_Sales]" displayFolder="" count="2"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2"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2"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oneField="1" hidden="1">
      <fieldsUsage count="1">
        <fieldUsage x="1"/>
      </fieldsUsage>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0092595" backgroundQuery="1" createdVersion="8" refreshedVersion="8" minRefreshableVersion="3" recordCount="0" supportSubquery="1" supportAdvancedDrill="1" xr:uid="{17DBB962-C94C-4251-B71B-5CC1B60DB943}">
  <cacheSource type="external" connectionId="5"/>
  <cacheFields count="4">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Measures].[Sum of Purchase Amount (USD)]" caption="Sum of Purchase Amount (USD)" numFmtId="0" hierarchy="19" level="32767"/>
    <cacheField name="[Fashion_Retail_Sales].[Item Purchased].[Item Purchased]" caption="Item Purchased" numFmtId="0" hierarchy="2" level="1">
      <sharedItems count="10">
        <s v="Coat"/>
        <s v="Dress"/>
        <s v="Flannel Shirt"/>
        <s v="Jumpsuit"/>
        <s v="Overalls"/>
        <s v="Polo Shirt"/>
        <s v="Sandals"/>
        <s v="Sun Hat"/>
        <s v="Sunglasses"/>
        <s v="Tie"/>
      </sharedItems>
    </cacheField>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fieldsUsage count="2">
        <fieldUsage x="-1"/>
        <fieldUsage x="2"/>
      </fieldsUsage>
    </cacheHierarchy>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3"/>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0671296" backgroundQuery="1" createdVersion="8" refreshedVersion="8" minRefreshableVersion="3" recordCount="0" supportSubquery="1" supportAdvancedDrill="1" xr:uid="{EC0AA018-F90F-4186-B9CB-39BB53226B4A}">
  <cacheSource type="external" connectionId="5"/>
  <cacheFields count="2">
    <cacheField name="[Measures].[Max of Purchase Amount (USD)]" caption="Max of Purchase Amount (USD)" numFmtId="0" hierarchy="23" level="32767"/>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0" memberValueDatatype="20" unbalanced="0"/>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1"/>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1365742" backgroundQuery="1" createdVersion="8" refreshedVersion="8" minRefreshableVersion="3" recordCount="0" supportSubquery="1" supportAdvancedDrill="1" xr:uid="{AFC8DDB9-E374-4FCC-A806-6288661C5D88}">
  <cacheSource type="external" connectionId="5"/>
  <cacheFields count="3">
    <cacheField name="[Fashion_Retail_Sales].[Payment Method].[Payment Method]" caption="Payment Method" numFmtId="0" hierarchy="6" level="1">
      <sharedItems count="2">
        <s v="Cash"/>
        <s v="Credit Card"/>
      </sharedItems>
    </cacheField>
    <cacheField name="[Measures].[Count of Payment Method]" caption="Count of Payment Method" numFmtId="0" hierarchy="24" level="32767"/>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0" memberValueDatatype="20" unbalanced="0"/>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fieldsUsage count="2">
        <fieldUsage x="-1"/>
        <fieldUsage x="0"/>
      </fieldsUsage>
    </cacheHierarchy>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2"/>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oneField="1" hidden="1">
      <fieldsUsage count="1">
        <fieldUsage x="1"/>
      </fieldsUsage>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2291666" backgroundQuery="1" createdVersion="8" refreshedVersion="8" minRefreshableVersion="3" recordCount="0" supportSubquery="1" supportAdvancedDrill="1" xr:uid="{02066ABF-9B12-41F0-8899-85DF4DD2AA76}">
  <cacheSource type="external" connectionId="5"/>
  <cacheFields count="4">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Measures].[Sum of Purchase Amount (USD)]" caption="Sum of Purchase Amount (USD)" numFmtId="0" hierarchy="19" level="32767"/>
    <cacheField name="[Fashion_Retail_Sales].[Date Purchase].[Date Purchase]" caption="Date Purchase" numFmtId="0" hierarchy="4" level="1">
      <sharedItems containsSemiMixedTypes="0" containsNonDate="0" containsDate="1" containsString="0" minDate="2022-10-02T00:00:00" maxDate="2023-10-02T00:00:00" count="365">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sharedItems>
    </cacheField>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2" memberValueDatatype="7" unbalanced="0">
      <fieldsUsage count="2">
        <fieldUsage x="-1"/>
        <fieldUsage x="2"/>
      </fieldsUsage>
    </cacheHierarchy>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3"/>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2"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3101851" backgroundQuery="1" createdVersion="8" refreshedVersion="8" minRefreshableVersion="3" recordCount="0" supportSubquery="1" supportAdvancedDrill="1" xr:uid="{C06C9805-0825-4731-912E-70EE88E14470}">
  <cacheSource type="external" connectionId="5"/>
  <cacheFields count="4">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Measures].[Sum of Purchase Amount (USD)]" caption="Sum of Purchase Amount (USD)" numFmtId="0" hierarchy="19" level="32767"/>
    <cacheField name="[Fashion_Retail_Sales].[Item Purchased].[Item Purchased]" caption="Item Purchased" numFmtId="0" hierarchy="2" level="1">
      <sharedItems count="10">
        <s v="Boots"/>
        <s v="Flip-Flops"/>
        <s v="Gloves"/>
        <s v="Handbag"/>
        <s v="Jeans"/>
        <s v="Pajamas"/>
        <s v="Poncho"/>
        <s v="Shorts"/>
        <s v="Slippers"/>
        <s v="Tunic"/>
      </sharedItems>
    </cacheField>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fieldsUsage count="2">
        <fieldUsage x="-1"/>
        <fieldUsage x="2"/>
      </fieldsUsage>
    </cacheHierarchy>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3"/>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3912036" backgroundQuery="1" createdVersion="8" refreshedVersion="8" minRefreshableVersion="3" recordCount="0" supportSubquery="1" supportAdvancedDrill="1" xr:uid="{8DF82F86-C216-4572-94A3-4063D777C7BC}">
  <cacheSource type="external" connectionId="5"/>
  <cacheFields count="3">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Fashion_Retail_Sales].[Date Purchase (Year)].[Date Purchase (Year)]" caption="Date Purchase (Year)" numFmtId="0" hierarchy="7" level="1">
      <sharedItems count="2">
        <s v="2022"/>
        <s v="2023"/>
      </sharedItems>
    </cacheField>
    <cacheField name="[Measures].[Average of Purchase Amount (USD)]" caption="Average of Purchase Amount (USD)" numFmtId="0" hierarchy="22" level="32767"/>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1"/>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4606483" backgroundQuery="1" createdVersion="8" refreshedVersion="8" minRefreshableVersion="3" recordCount="0" supportSubquery="1" supportAdvancedDrill="1" xr:uid="{D4330E4D-C5A0-425B-9926-9D2602FCBB5C}">
  <cacheSource type="external" connectionId="5"/>
  <cacheFields count="2">
    <cacheField name="[Measures].[Average of Review Rating]" caption="Average of Review Rating" numFmtId="0" hierarchy="21" level="32767"/>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0" memberValueDatatype="20" unbalanced="0"/>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1"/>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oneField="1" hidden="1">
      <fieldsUsage count="1">
        <fieldUsage x="0"/>
      </fieldsUsage>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5185183" backgroundQuery="1" createdVersion="8" refreshedVersion="8" minRefreshableVersion="3" recordCount="0" supportSubquery="1" supportAdvancedDrill="1" xr:uid="{CB41D39E-40A6-4C09-9B77-81304FA9CAD0}">
  <cacheSource type="external" connectionId="5"/>
  <cacheFields count="2">
    <cacheField name="[Measures].[Sum of Purchase Amount (USD)]" caption="Sum of Purchase Amount (USD)" numFmtId="0" hierarchy="19" level="32767"/>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0" memberValueDatatype="20" unbalanced="0"/>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1"/>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5995369" backgroundQuery="1" createdVersion="8" refreshedVersion="8" minRefreshableVersion="3" recordCount="0" supportSubquery="1" supportAdvancedDrill="1" xr:uid="{37CDBDBC-2C99-4A80-AABC-7048BD9DF78E}">
  <cacheSource type="external" connectionId="5"/>
  <cacheFields count="3">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Measures].[Sum of Purchase Amount (USD)]" caption="Sum of Purchase Amount (USD)" numFmtId="0" hierarchy="19" level="32767"/>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2"/>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69213" backgroundQuery="1" createdVersion="8" refreshedVersion="8" minRefreshableVersion="3" recordCount="0" supportSubquery="1" supportAdvancedDrill="1" xr:uid="{E2A2B2A9-23B4-4FB9-A1DD-828E8B716A95}">
  <cacheSource type="external" connectionId="5"/>
  <cacheFields count="4">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Measures].[Sum of Purchase Amount (USD)]" caption="Sum of Purchase Amount (USD)" numFmtId="0" hierarchy="19" level="32767"/>
    <cacheField name="[Fashion_Retail_Sales].[Item Purchased].[Item Purchased]" caption="Item Purchased" numFmtId="0" hierarchy="2" level="1">
      <sharedItems count="50">
        <s v="Backpack"/>
        <s v="Belt"/>
        <s v="Blazer"/>
        <s v="Blouse"/>
        <s v="Boots"/>
        <s v="Bowtie"/>
        <s v="Camisole"/>
        <s v="Cardigan"/>
        <s v="Coat"/>
        <s v="Dress"/>
        <s v="Flannel Shirt"/>
        <s v="Flip-Flops"/>
        <s v="Gloves"/>
        <s v="Handbag"/>
        <s v="Hat"/>
        <s v="Hoodie"/>
        <s v="Jacket"/>
        <s v="Jeans"/>
        <s v="Jumpsuit"/>
        <s v="Kimono"/>
        <s v="Leggings"/>
        <s v="Loafers"/>
        <s v="Onesie"/>
        <s v="Overalls"/>
        <s v="Pajamas"/>
        <s v="Pants"/>
        <s v="Polo Shirt"/>
        <s v="Poncho"/>
        <s v="Raincoat"/>
        <s v="Romper"/>
        <s v="Sandals"/>
        <s v="Scarf"/>
        <s v="Shorts"/>
        <s v="Skirt"/>
        <s v="Slippers"/>
        <s v="Sneakers"/>
        <s v="Socks"/>
        <s v="Sun Hat"/>
        <s v="Sunglasses"/>
        <s v="Sweater"/>
        <s v="Swimsuit"/>
        <s v="Tank Top"/>
        <s v="Tie"/>
        <s v="Trench Coat"/>
        <s v="Trousers"/>
        <s v="T-shirt"/>
        <s v="Tunic"/>
        <s v="Umbrella"/>
        <s v="Vest"/>
        <s v="Wallet"/>
      </sharedItems>
    </cacheField>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fieldsUsage count="2">
        <fieldUsage x="-1"/>
        <fieldUsage x="2"/>
      </fieldsUsage>
    </cacheHierarchy>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3"/>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7847223" backgroundQuery="1" createdVersion="8" refreshedVersion="8" minRefreshableVersion="3" recordCount="0" supportSubquery="1" supportAdvancedDrill="1" xr:uid="{AD07E6F8-B1C7-4470-8E01-9042B3678480}">
  <cacheSource type="external" connectionId="5"/>
  <cacheFields count="4">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Fashion_Retail_Sales].[Date Purchase (Month)].[Date Purchase (Month)]" caption="Date Purchase (Month)" numFmtId="0" hierarchy="9" level="1">
      <sharedItems count="12">
        <s v="Jan"/>
        <s v="Feb"/>
        <s v="Mar"/>
        <s v="Apr"/>
        <s v="May"/>
        <s v="Jun"/>
        <s v="Jul"/>
        <s v="Aug"/>
        <s v="Sep"/>
        <s v="Oct"/>
        <s v="Nov"/>
        <s v="Dec"/>
      </sharedItems>
    </cacheField>
    <cacheField name="[Measures].[Sum of Purchase Amount (USD)]" caption="Sum of Purchase Amount (USD)" numFmtId="0" hierarchy="19" level="32767"/>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2"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3"/>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fieldsUsage count="2">
        <fieldUsage x="-1"/>
        <fieldUsage x="1"/>
      </fieldsUsage>
    </cacheHierarchy>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854167" backgroundQuery="1" createdVersion="8" refreshedVersion="8" minRefreshableVersion="3" recordCount="0" supportSubquery="1" supportAdvancedDrill="1" xr:uid="{CD3B4055-A8B0-40A0-A8F1-0BA49381287F}">
  <cacheSource type="external" connectionId="5"/>
  <cacheFields count="3">
    <cacheField name="[Fashion_Retail_Sales].[Customer Reference ID].[Customer Reference ID]" caption="Customer Reference ID" numFmtId="0" hierarchy="1" level="1">
      <sharedItems containsSemiMixedTypes="0" containsString="0" containsNumber="1" containsInteger="1" minValue="3957" maxValue="4122" count="16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sharedItems>
      <extLst>
        <ext xmlns:x15="http://schemas.microsoft.com/office/spreadsheetml/2010/11/main" uri="{4F2E5C28-24EA-4eb8-9CBF-B6C8F9C3D259}">
          <x15:cachedUniqueNames>
            <x15:cachedUniqueName index="0" name="[Fashion_Retail_Sales].[Customer Reference ID].&amp;[3957]"/>
            <x15:cachedUniqueName index="1" name="[Fashion_Retail_Sales].[Customer Reference ID].&amp;[3958]"/>
            <x15:cachedUniqueName index="2" name="[Fashion_Retail_Sales].[Customer Reference ID].&amp;[3959]"/>
            <x15:cachedUniqueName index="3" name="[Fashion_Retail_Sales].[Customer Reference ID].&amp;[3960]"/>
            <x15:cachedUniqueName index="4" name="[Fashion_Retail_Sales].[Customer Reference ID].&amp;[3961]"/>
            <x15:cachedUniqueName index="5" name="[Fashion_Retail_Sales].[Customer Reference ID].&amp;[3962]"/>
            <x15:cachedUniqueName index="6" name="[Fashion_Retail_Sales].[Customer Reference ID].&amp;[3963]"/>
            <x15:cachedUniqueName index="7" name="[Fashion_Retail_Sales].[Customer Reference ID].&amp;[3964]"/>
            <x15:cachedUniqueName index="8" name="[Fashion_Retail_Sales].[Customer Reference ID].&amp;[3965]"/>
            <x15:cachedUniqueName index="9" name="[Fashion_Retail_Sales].[Customer Reference ID].&amp;[3966]"/>
            <x15:cachedUniqueName index="10" name="[Fashion_Retail_Sales].[Customer Reference ID].&amp;[3967]"/>
            <x15:cachedUniqueName index="11" name="[Fashion_Retail_Sales].[Customer Reference ID].&amp;[3968]"/>
            <x15:cachedUniqueName index="12" name="[Fashion_Retail_Sales].[Customer Reference ID].&amp;[3969]"/>
            <x15:cachedUniqueName index="13" name="[Fashion_Retail_Sales].[Customer Reference ID].&amp;[3970]"/>
            <x15:cachedUniqueName index="14" name="[Fashion_Retail_Sales].[Customer Reference ID].&amp;[3971]"/>
            <x15:cachedUniqueName index="15" name="[Fashion_Retail_Sales].[Customer Reference ID].&amp;[3972]"/>
            <x15:cachedUniqueName index="16" name="[Fashion_Retail_Sales].[Customer Reference ID].&amp;[3973]"/>
            <x15:cachedUniqueName index="17" name="[Fashion_Retail_Sales].[Customer Reference ID].&amp;[3974]"/>
            <x15:cachedUniqueName index="18" name="[Fashion_Retail_Sales].[Customer Reference ID].&amp;[3975]"/>
            <x15:cachedUniqueName index="19" name="[Fashion_Retail_Sales].[Customer Reference ID].&amp;[3976]"/>
            <x15:cachedUniqueName index="20" name="[Fashion_Retail_Sales].[Customer Reference ID].&amp;[3977]"/>
            <x15:cachedUniqueName index="21" name="[Fashion_Retail_Sales].[Customer Reference ID].&amp;[3978]"/>
            <x15:cachedUniqueName index="22" name="[Fashion_Retail_Sales].[Customer Reference ID].&amp;[3979]"/>
            <x15:cachedUniqueName index="23" name="[Fashion_Retail_Sales].[Customer Reference ID].&amp;[3980]"/>
            <x15:cachedUniqueName index="24" name="[Fashion_Retail_Sales].[Customer Reference ID].&amp;[3981]"/>
            <x15:cachedUniqueName index="25" name="[Fashion_Retail_Sales].[Customer Reference ID].&amp;[3982]"/>
            <x15:cachedUniqueName index="26" name="[Fashion_Retail_Sales].[Customer Reference ID].&amp;[3983]"/>
            <x15:cachedUniqueName index="27" name="[Fashion_Retail_Sales].[Customer Reference ID].&amp;[3984]"/>
            <x15:cachedUniqueName index="28" name="[Fashion_Retail_Sales].[Customer Reference ID].&amp;[3985]"/>
            <x15:cachedUniqueName index="29" name="[Fashion_Retail_Sales].[Customer Reference ID].&amp;[3986]"/>
            <x15:cachedUniqueName index="30" name="[Fashion_Retail_Sales].[Customer Reference ID].&amp;[3987]"/>
            <x15:cachedUniqueName index="31" name="[Fashion_Retail_Sales].[Customer Reference ID].&amp;[3988]"/>
            <x15:cachedUniqueName index="32" name="[Fashion_Retail_Sales].[Customer Reference ID].&amp;[3989]"/>
            <x15:cachedUniqueName index="33" name="[Fashion_Retail_Sales].[Customer Reference ID].&amp;[3990]"/>
            <x15:cachedUniqueName index="34" name="[Fashion_Retail_Sales].[Customer Reference ID].&amp;[3991]"/>
            <x15:cachedUniqueName index="35" name="[Fashion_Retail_Sales].[Customer Reference ID].&amp;[3992]"/>
            <x15:cachedUniqueName index="36" name="[Fashion_Retail_Sales].[Customer Reference ID].&amp;[3993]"/>
            <x15:cachedUniqueName index="37" name="[Fashion_Retail_Sales].[Customer Reference ID].&amp;[3994]"/>
            <x15:cachedUniqueName index="38" name="[Fashion_Retail_Sales].[Customer Reference ID].&amp;[3995]"/>
            <x15:cachedUniqueName index="39" name="[Fashion_Retail_Sales].[Customer Reference ID].&amp;[3996]"/>
            <x15:cachedUniqueName index="40" name="[Fashion_Retail_Sales].[Customer Reference ID].&amp;[3997]"/>
            <x15:cachedUniqueName index="41" name="[Fashion_Retail_Sales].[Customer Reference ID].&amp;[3998]"/>
            <x15:cachedUniqueName index="42" name="[Fashion_Retail_Sales].[Customer Reference ID].&amp;[3999]"/>
            <x15:cachedUniqueName index="43" name="[Fashion_Retail_Sales].[Customer Reference ID].&amp;[4000]"/>
            <x15:cachedUniqueName index="44" name="[Fashion_Retail_Sales].[Customer Reference ID].&amp;[4001]"/>
            <x15:cachedUniqueName index="45" name="[Fashion_Retail_Sales].[Customer Reference ID].&amp;[4002]"/>
            <x15:cachedUniqueName index="46" name="[Fashion_Retail_Sales].[Customer Reference ID].&amp;[4003]"/>
            <x15:cachedUniqueName index="47" name="[Fashion_Retail_Sales].[Customer Reference ID].&amp;[4004]"/>
            <x15:cachedUniqueName index="48" name="[Fashion_Retail_Sales].[Customer Reference ID].&amp;[4005]"/>
            <x15:cachedUniqueName index="49" name="[Fashion_Retail_Sales].[Customer Reference ID].&amp;[4006]"/>
            <x15:cachedUniqueName index="50" name="[Fashion_Retail_Sales].[Customer Reference ID].&amp;[4007]"/>
            <x15:cachedUniqueName index="51" name="[Fashion_Retail_Sales].[Customer Reference ID].&amp;[4008]"/>
            <x15:cachedUniqueName index="52" name="[Fashion_Retail_Sales].[Customer Reference ID].&amp;[4009]"/>
            <x15:cachedUniqueName index="53" name="[Fashion_Retail_Sales].[Customer Reference ID].&amp;[4010]"/>
            <x15:cachedUniqueName index="54" name="[Fashion_Retail_Sales].[Customer Reference ID].&amp;[4011]"/>
            <x15:cachedUniqueName index="55" name="[Fashion_Retail_Sales].[Customer Reference ID].&amp;[4012]"/>
            <x15:cachedUniqueName index="56" name="[Fashion_Retail_Sales].[Customer Reference ID].&amp;[4013]"/>
            <x15:cachedUniqueName index="57" name="[Fashion_Retail_Sales].[Customer Reference ID].&amp;[4014]"/>
            <x15:cachedUniqueName index="58" name="[Fashion_Retail_Sales].[Customer Reference ID].&amp;[4015]"/>
            <x15:cachedUniqueName index="59" name="[Fashion_Retail_Sales].[Customer Reference ID].&amp;[4016]"/>
            <x15:cachedUniqueName index="60" name="[Fashion_Retail_Sales].[Customer Reference ID].&amp;[4017]"/>
            <x15:cachedUniqueName index="61" name="[Fashion_Retail_Sales].[Customer Reference ID].&amp;[4018]"/>
            <x15:cachedUniqueName index="62" name="[Fashion_Retail_Sales].[Customer Reference ID].&amp;[4019]"/>
            <x15:cachedUniqueName index="63" name="[Fashion_Retail_Sales].[Customer Reference ID].&amp;[4020]"/>
            <x15:cachedUniqueName index="64" name="[Fashion_Retail_Sales].[Customer Reference ID].&amp;[4021]"/>
            <x15:cachedUniqueName index="65" name="[Fashion_Retail_Sales].[Customer Reference ID].&amp;[4022]"/>
            <x15:cachedUniqueName index="66" name="[Fashion_Retail_Sales].[Customer Reference ID].&amp;[4023]"/>
            <x15:cachedUniqueName index="67" name="[Fashion_Retail_Sales].[Customer Reference ID].&amp;[4024]"/>
            <x15:cachedUniqueName index="68" name="[Fashion_Retail_Sales].[Customer Reference ID].&amp;[4025]"/>
            <x15:cachedUniqueName index="69" name="[Fashion_Retail_Sales].[Customer Reference ID].&amp;[4026]"/>
            <x15:cachedUniqueName index="70" name="[Fashion_Retail_Sales].[Customer Reference ID].&amp;[4027]"/>
            <x15:cachedUniqueName index="71" name="[Fashion_Retail_Sales].[Customer Reference ID].&amp;[4028]"/>
            <x15:cachedUniqueName index="72" name="[Fashion_Retail_Sales].[Customer Reference ID].&amp;[4029]"/>
            <x15:cachedUniqueName index="73" name="[Fashion_Retail_Sales].[Customer Reference ID].&amp;[4030]"/>
            <x15:cachedUniqueName index="74" name="[Fashion_Retail_Sales].[Customer Reference ID].&amp;[4031]"/>
            <x15:cachedUniqueName index="75" name="[Fashion_Retail_Sales].[Customer Reference ID].&amp;[4032]"/>
            <x15:cachedUniqueName index="76" name="[Fashion_Retail_Sales].[Customer Reference ID].&amp;[4033]"/>
            <x15:cachedUniqueName index="77" name="[Fashion_Retail_Sales].[Customer Reference ID].&amp;[4034]"/>
            <x15:cachedUniqueName index="78" name="[Fashion_Retail_Sales].[Customer Reference ID].&amp;[4035]"/>
            <x15:cachedUniqueName index="79" name="[Fashion_Retail_Sales].[Customer Reference ID].&amp;[4036]"/>
            <x15:cachedUniqueName index="80" name="[Fashion_Retail_Sales].[Customer Reference ID].&amp;[4037]"/>
            <x15:cachedUniqueName index="81" name="[Fashion_Retail_Sales].[Customer Reference ID].&amp;[4038]"/>
            <x15:cachedUniqueName index="82" name="[Fashion_Retail_Sales].[Customer Reference ID].&amp;[4039]"/>
            <x15:cachedUniqueName index="83" name="[Fashion_Retail_Sales].[Customer Reference ID].&amp;[4040]"/>
            <x15:cachedUniqueName index="84" name="[Fashion_Retail_Sales].[Customer Reference ID].&amp;[4041]"/>
            <x15:cachedUniqueName index="85" name="[Fashion_Retail_Sales].[Customer Reference ID].&amp;[4042]"/>
            <x15:cachedUniqueName index="86" name="[Fashion_Retail_Sales].[Customer Reference ID].&amp;[4043]"/>
            <x15:cachedUniqueName index="87" name="[Fashion_Retail_Sales].[Customer Reference ID].&amp;[4044]"/>
            <x15:cachedUniqueName index="88" name="[Fashion_Retail_Sales].[Customer Reference ID].&amp;[4045]"/>
            <x15:cachedUniqueName index="89" name="[Fashion_Retail_Sales].[Customer Reference ID].&amp;[4046]"/>
            <x15:cachedUniqueName index="90" name="[Fashion_Retail_Sales].[Customer Reference ID].&amp;[4047]"/>
            <x15:cachedUniqueName index="91" name="[Fashion_Retail_Sales].[Customer Reference ID].&amp;[4048]"/>
            <x15:cachedUniqueName index="92" name="[Fashion_Retail_Sales].[Customer Reference ID].&amp;[4049]"/>
            <x15:cachedUniqueName index="93" name="[Fashion_Retail_Sales].[Customer Reference ID].&amp;[4050]"/>
            <x15:cachedUniqueName index="94" name="[Fashion_Retail_Sales].[Customer Reference ID].&amp;[4051]"/>
            <x15:cachedUniqueName index="95" name="[Fashion_Retail_Sales].[Customer Reference ID].&amp;[4052]"/>
            <x15:cachedUniqueName index="96" name="[Fashion_Retail_Sales].[Customer Reference ID].&amp;[4053]"/>
            <x15:cachedUniqueName index="97" name="[Fashion_Retail_Sales].[Customer Reference ID].&amp;[4054]"/>
            <x15:cachedUniqueName index="98" name="[Fashion_Retail_Sales].[Customer Reference ID].&amp;[4055]"/>
            <x15:cachedUniqueName index="99" name="[Fashion_Retail_Sales].[Customer Reference ID].&amp;[4056]"/>
            <x15:cachedUniqueName index="100" name="[Fashion_Retail_Sales].[Customer Reference ID].&amp;[4057]"/>
            <x15:cachedUniqueName index="101" name="[Fashion_Retail_Sales].[Customer Reference ID].&amp;[4058]"/>
            <x15:cachedUniqueName index="102" name="[Fashion_Retail_Sales].[Customer Reference ID].&amp;[4059]"/>
            <x15:cachedUniqueName index="103" name="[Fashion_Retail_Sales].[Customer Reference ID].&amp;[4060]"/>
            <x15:cachedUniqueName index="104" name="[Fashion_Retail_Sales].[Customer Reference ID].&amp;[4061]"/>
            <x15:cachedUniqueName index="105" name="[Fashion_Retail_Sales].[Customer Reference ID].&amp;[4062]"/>
            <x15:cachedUniqueName index="106" name="[Fashion_Retail_Sales].[Customer Reference ID].&amp;[4063]"/>
            <x15:cachedUniqueName index="107" name="[Fashion_Retail_Sales].[Customer Reference ID].&amp;[4064]"/>
            <x15:cachedUniqueName index="108" name="[Fashion_Retail_Sales].[Customer Reference ID].&amp;[4065]"/>
            <x15:cachedUniqueName index="109" name="[Fashion_Retail_Sales].[Customer Reference ID].&amp;[4066]"/>
            <x15:cachedUniqueName index="110" name="[Fashion_Retail_Sales].[Customer Reference ID].&amp;[4067]"/>
            <x15:cachedUniqueName index="111" name="[Fashion_Retail_Sales].[Customer Reference ID].&amp;[4068]"/>
            <x15:cachedUniqueName index="112" name="[Fashion_Retail_Sales].[Customer Reference ID].&amp;[4069]"/>
            <x15:cachedUniqueName index="113" name="[Fashion_Retail_Sales].[Customer Reference ID].&amp;[4070]"/>
            <x15:cachedUniqueName index="114" name="[Fashion_Retail_Sales].[Customer Reference ID].&amp;[4071]"/>
            <x15:cachedUniqueName index="115" name="[Fashion_Retail_Sales].[Customer Reference ID].&amp;[4072]"/>
            <x15:cachedUniqueName index="116" name="[Fashion_Retail_Sales].[Customer Reference ID].&amp;[4073]"/>
            <x15:cachedUniqueName index="117" name="[Fashion_Retail_Sales].[Customer Reference ID].&amp;[4074]"/>
            <x15:cachedUniqueName index="118" name="[Fashion_Retail_Sales].[Customer Reference ID].&amp;[4075]"/>
            <x15:cachedUniqueName index="119" name="[Fashion_Retail_Sales].[Customer Reference ID].&amp;[4076]"/>
            <x15:cachedUniqueName index="120" name="[Fashion_Retail_Sales].[Customer Reference ID].&amp;[4077]"/>
            <x15:cachedUniqueName index="121" name="[Fashion_Retail_Sales].[Customer Reference ID].&amp;[4078]"/>
            <x15:cachedUniqueName index="122" name="[Fashion_Retail_Sales].[Customer Reference ID].&amp;[4079]"/>
            <x15:cachedUniqueName index="123" name="[Fashion_Retail_Sales].[Customer Reference ID].&amp;[4080]"/>
            <x15:cachedUniqueName index="124" name="[Fashion_Retail_Sales].[Customer Reference ID].&amp;[4081]"/>
            <x15:cachedUniqueName index="125" name="[Fashion_Retail_Sales].[Customer Reference ID].&amp;[4082]"/>
            <x15:cachedUniqueName index="126" name="[Fashion_Retail_Sales].[Customer Reference ID].&amp;[4083]"/>
            <x15:cachedUniqueName index="127" name="[Fashion_Retail_Sales].[Customer Reference ID].&amp;[4084]"/>
            <x15:cachedUniqueName index="128" name="[Fashion_Retail_Sales].[Customer Reference ID].&amp;[4085]"/>
            <x15:cachedUniqueName index="129" name="[Fashion_Retail_Sales].[Customer Reference ID].&amp;[4086]"/>
            <x15:cachedUniqueName index="130" name="[Fashion_Retail_Sales].[Customer Reference ID].&amp;[4087]"/>
            <x15:cachedUniqueName index="131" name="[Fashion_Retail_Sales].[Customer Reference ID].&amp;[4088]"/>
            <x15:cachedUniqueName index="132" name="[Fashion_Retail_Sales].[Customer Reference ID].&amp;[4089]"/>
            <x15:cachedUniqueName index="133" name="[Fashion_Retail_Sales].[Customer Reference ID].&amp;[4090]"/>
            <x15:cachedUniqueName index="134" name="[Fashion_Retail_Sales].[Customer Reference ID].&amp;[4091]"/>
            <x15:cachedUniqueName index="135" name="[Fashion_Retail_Sales].[Customer Reference ID].&amp;[4092]"/>
            <x15:cachedUniqueName index="136" name="[Fashion_Retail_Sales].[Customer Reference ID].&amp;[4093]"/>
            <x15:cachedUniqueName index="137" name="[Fashion_Retail_Sales].[Customer Reference ID].&amp;[4094]"/>
            <x15:cachedUniqueName index="138" name="[Fashion_Retail_Sales].[Customer Reference ID].&amp;[4095]"/>
            <x15:cachedUniqueName index="139" name="[Fashion_Retail_Sales].[Customer Reference ID].&amp;[4096]"/>
            <x15:cachedUniqueName index="140" name="[Fashion_Retail_Sales].[Customer Reference ID].&amp;[4097]"/>
            <x15:cachedUniqueName index="141" name="[Fashion_Retail_Sales].[Customer Reference ID].&amp;[4098]"/>
            <x15:cachedUniqueName index="142" name="[Fashion_Retail_Sales].[Customer Reference ID].&amp;[4099]"/>
            <x15:cachedUniqueName index="143" name="[Fashion_Retail_Sales].[Customer Reference ID].&amp;[4100]"/>
            <x15:cachedUniqueName index="144" name="[Fashion_Retail_Sales].[Customer Reference ID].&amp;[4101]"/>
            <x15:cachedUniqueName index="145" name="[Fashion_Retail_Sales].[Customer Reference ID].&amp;[4102]"/>
            <x15:cachedUniqueName index="146" name="[Fashion_Retail_Sales].[Customer Reference ID].&amp;[4103]"/>
            <x15:cachedUniqueName index="147" name="[Fashion_Retail_Sales].[Customer Reference ID].&amp;[4104]"/>
            <x15:cachedUniqueName index="148" name="[Fashion_Retail_Sales].[Customer Reference ID].&amp;[4105]"/>
            <x15:cachedUniqueName index="149" name="[Fashion_Retail_Sales].[Customer Reference ID].&amp;[4106]"/>
            <x15:cachedUniqueName index="150" name="[Fashion_Retail_Sales].[Customer Reference ID].&amp;[4107]"/>
            <x15:cachedUniqueName index="151" name="[Fashion_Retail_Sales].[Customer Reference ID].&amp;[4108]"/>
            <x15:cachedUniqueName index="152" name="[Fashion_Retail_Sales].[Customer Reference ID].&amp;[4109]"/>
            <x15:cachedUniqueName index="153" name="[Fashion_Retail_Sales].[Customer Reference ID].&amp;[4110]"/>
            <x15:cachedUniqueName index="154" name="[Fashion_Retail_Sales].[Customer Reference ID].&amp;[4111]"/>
            <x15:cachedUniqueName index="155" name="[Fashion_Retail_Sales].[Customer Reference ID].&amp;[4112]"/>
            <x15:cachedUniqueName index="156" name="[Fashion_Retail_Sales].[Customer Reference ID].&amp;[4113]"/>
            <x15:cachedUniqueName index="157" name="[Fashion_Retail_Sales].[Customer Reference ID].&amp;[4114]"/>
            <x15:cachedUniqueName index="158" name="[Fashion_Retail_Sales].[Customer Reference ID].&amp;[4115]"/>
            <x15:cachedUniqueName index="159" name="[Fashion_Retail_Sales].[Customer Reference ID].&amp;[4116]"/>
            <x15:cachedUniqueName index="160" name="[Fashion_Retail_Sales].[Customer Reference ID].&amp;[4117]"/>
            <x15:cachedUniqueName index="161" name="[Fashion_Retail_Sales].[Customer Reference ID].&amp;[4118]"/>
            <x15:cachedUniqueName index="162" name="[Fashion_Retail_Sales].[Customer Reference ID].&amp;[4119]"/>
            <x15:cachedUniqueName index="163" name="[Fashion_Retail_Sales].[Customer Reference ID].&amp;[4120]"/>
            <x15:cachedUniqueName index="164" name="[Fashion_Retail_Sales].[Customer Reference ID].&amp;[4121]"/>
            <x15:cachedUniqueName index="165" name="[Fashion_Retail_Sales].[Customer Reference ID].&amp;[4122]"/>
          </x15:cachedUniqueNames>
        </ext>
      </extLst>
    </cacheField>
    <cacheField name="[Measures].[Sum of Purchase Amount (USD)]" caption="Sum of Purchase Amount (USD)" numFmtId="0" hierarchy="19" level="32767"/>
    <cacheField name="[Fashion_Retail_Sales].[Date Purchase (Year)].[Date Purchase (Year)]" caption="Date Purchase (Year)" numFmtId="0" hierarchy="7" level="1">
      <sharedItems count="2">
        <s v="2022"/>
        <s v="2023"/>
      </sharedItems>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2" memberValueDatatype="20" unbalanced="0">
      <fieldsUsage count="2">
        <fieldUsage x="-1"/>
        <fieldUsage x="0"/>
      </fieldsUsage>
    </cacheHierarchy>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2"/>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81173912037" backgroundQuery="1" createdVersion="8" refreshedVersion="8" minRefreshableVersion="3" recordCount="0" supportSubquery="1" supportAdvancedDrill="1" xr:uid="{16D03861-E029-4660-8683-3D0389F37F0F}">
  <cacheSource type="external" connectionId="5"/>
  <cacheFields count="2">
    <cacheField name="[Measures].[Distinct Count of Customer Reference ID]" caption="Distinct Count of Customer Reference ID" numFmtId="0" hierarchy="25" level="32767"/>
    <cacheField name="[Fashion_Retail_Sales].[Date Purchase (Year)].[Date Purchase (Year)]" caption="Date Purchase (Year)" numFmtId="0" hierarchy="7" level="1">
      <sharedItems containsSemiMixedTypes="0" containsNonDate="0" containsString="0"/>
    </cacheField>
  </cacheFields>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0" memberValueDatatype="20" unbalanced="0"/>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fieldsUsage count="2">
        <fieldUsage x="-1"/>
        <fieldUsage x="1"/>
      </fieldsUsage>
    </cacheHierarchy>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oneField="1" hidden="1">
      <fieldsUsage count="1">
        <fieldUsage x="0"/>
      </fieldsUsage>
      <extLst>
        <ext xmlns:x15="http://schemas.microsoft.com/office/spreadsheetml/2010/11/main" uri="{B97F6D7D-B522-45F9-BDA1-12C45D357490}">
          <x15:cacheHierarchy aggregatedColumn="1"/>
        </ext>
      </extLst>
    </cacheHierarchy>
  </cacheHierarchies>
  <kpis count="0"/>
  <dimensions count="3">
    <dimension name="Customer" uniqueName="[Customer]" caption="Customer"/>
    <dimension name="Fashion_Retail_Sales" uniqueName="[Fashion_Retail_Sales]" caption="Fashion_Retail_Sales"/>
    <dimension measure="1" name="Measures" uniqueName="[Measures]" caption="Measures"/>
  </dimensions>
  <measureGroups count="2">
    <measureGroup name="Customer" caption="Customer"/>
    <measureGroup name="Fashion_Retail_Sales" caption="Fashion_Retail_Sales"/>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umeen" refreshedDate="45759.546905787036" backgroundQuery="1" createdVersion="3" refreshedVersion="8" minRefreshableVersion="3" recordCount="0" supportSubquery="1" supportAdvancedDrill="1" xr:uid="{7B44BEB9-7743-4DAD-A5DE-9A71E44F6B0F}">
  <cacheSource type="external" connectionId="5">
    <extLst>
      <ext xmlns:x14="http://schemas.microsoft.com/office/spreadsheetml/2009/9/main" uri="{F057638F-6D5F-4e77-A914-E7F072B9BCA8}">
        <x14:sourceConnection name="ThisWorkbookDataModel"/>
      </ext>
    </extLst>
  </cacheSource>
  <cacheFields count="0"/>
  <cacheHierarchies count="26">
    <cacheHierarchy uniqueName="[Customer].[Customer Reference ID]" caption="Customer Reference ID" attribute="1" defaultMemberUniqueName="[Customer].[Customer Reference ID].[All]" allUniqueName="[Customer].[Customer Reference ID].[All]" dimensionUniqueName="[Customer]" displayFolder="" count="0" memberValueDatatype="20" unbalanced="0"/>
    <cacheHierarchy uniqueName="[Fashion_Retail_Sales].[Customer Reference ID]" caption="Customer Reference ID" attribute="1" defaultMemberUniqueName="[Fashion_Retail_Sales].[Customer Reference ID].[All]" allUniqueName="[Fashion_Retail_Sales].[Customer Reference ID].[All]" dimensionUniqueName="[Fashion_Retail_Sales]" displayFolder="" count="0" memberValueDatatype="20" unbalanced="0"/>
    <cacheHierarchy uniqueName="[Fashion_Retail_Sales].[Item Purchased]" caption="Item Purchased" attribute="1" defaultMemberUniqueName="[Fashion_Retail_Sales].[Item Purchased].[All]" allUniqueName="[Fashion_Retail_Sales].[Item Purchased].[All]" dimensionUniqueName="[Fashion_Retail_Sales]" displayFolder="" count="2" memberValueDatatype="130" unbalanced="0"/>
    <cacheHierarchy uniqueName="[Fashion_Retail_Sales].[Purchase Amount (USD)]" caption="Purchase Amount (USD)" attribute="1" defaultMemberUniqueName="[Fashion_Retail_Sales].[Purchase Amount (USD)].[All]" allUniqueName="[Fashion_Retail_Sales].[Purchase Amount (USD)].[All]" dimensionUniqueName="[Fashion_Retail_Sales]" displayFolder="" count="0" memberValueDatatype="20" unbalanced="0"/>
    <cacheHierarchy uniqueName="[Fashion_Retail_Sales].[Date Purchase]" caption="Date Purchase" attribute="1" time="1" defaultMemberUniqueName="[Fashion_Retail_Sales].[Date Purchase].[All]" allUniqueName="[Fashion_Retail_Sales].[Date Purchase].[All]" dimensionUniqueName="[Fashion_Retail_Sales]" displayFolder="" count="0" memberValueDatatype="7" unbalanced="0"/>
    <cacheHierarchy uniqueName="[Fashion_Retail_Sales].[Review Rating]" caption="Review Rating" attribute="1" defaultMemberUniqueName="[Fashion_Retail_Sales].[Review Rating].[All]" allUniqueName="[Fashion_Retail_Sales].[Review Rating].[All]" dimensionUniqueName="[Fashion_Retail_Sales]" displayFolder="" count="0" memberValueDatatype="5" unbalanced="0"/>
    <cacheHierarchy uniqueName="[Fashion_Retail_Sales].[Payment Method]" caption="Payment Method" attribute="1" defaultMemberUniqueName="[Fashion_Retail_Sales].[Payment Method].[All]" allUniqueName="[Fashion_Retail_Sales].[Payment Method].[All]" dimensionUniqueName="[Fashion_Retail_Sales]" displayFolder="" count="2" memberValueDatatype="130" unbalanced="0"/>
    <cacheHierarchy uniqueName="[Fashion_Retail_Sales].[Date Purchase (Year)]" caption="Date Purchase (Year)" attribute="1" defaultMemberUniqueName="[Fashion_Retail_Sales].[Date Purchase (Year)].[All]" allUniqueName="[Fashion_Retail_Sales].[Date Purchase (Year)].[All]" dimensionUniqueName="[Fashion_Retail_Sales]" displayFolder="" count="2" memberValueDatatype="130" unbalanced="0"/>
    <cacheHierarchy uniqueName="[Fashion_Retail_Sales].[Date Purchase (Quarter)]" caption="Date Purchase (Quarter)" attribute="1" defaultMemberUniqueName="[Fashion_Retail_Sales].[Date Purchase (Quarter)].[All]" allUniqueName="[Fashion_Retail_Sales].[Date Purchase (Quarter)].[All]" dimensionUniqueName="[Fashion_Retail_Sales]" displayFolder="" count="0" memberValueDatatype="130" unbalanced="0"/>
    <cacheHierarchy uniqueName="[Fashion_Retail_Sales].[Date Purchase (Month)]" caption="Date Purchase (Month)" attribute="1" defaultMemberUniqueName="[Fashion_Retail_Sales].[Date Purchase (Month)].[All]" allUniqueName="[Fashion_Retail_Sales].[Date Purchase (Month)].[All]" dimensionUniqueName="[Fashion_Retail_Sales]" displayFolder="" count="2" memberValueDatatype="130" unbalanced="0"/>
    <cacheHierarchy uniqueName="[Fashion_Retail_Sales].[Date Purchase (Day)]" caption="Date Purchase (Day)" attribute="1" defaultMemberUniqueName="[Fashion_Retail_Sales].[Date Purchase (Day)].[All]" allUniqueName="[Fashion_Retail_Sales].[Date Purchase (Day)].[All]" dimensionUniqueName="[Fashion_Retail_Sales]" displayFolder="" count="0" memberValueDatatype="130" unbalanced="0"/>
    <cacheHierarchy uniqueName="[Fashion_Retail_Sales].[Date Purchase (Day Index)]" caption="Date Purchase (Day Index)" attribute="1" defaultMemberUniqueName="[Fashion_Retail_Sales].[Date Purchase (Day Index)].[All]" allUniqueName="[Fashion_Retail_Sales].[Date Purchase (Day Index)].[All]" dimensionUniqueName="[Fashion_Retail_Sales]" displayFolder="" count="0" memberValueDatatype="5" unbalanced="0" hidden="1"/>
    <cacheHierarchy uniqueName="[Fashion_Retail_Sales].[Date Purchase (Month Index)]" caption="Date Purchase (Month Index)" attribute="1" defaultMemberUniqueName="[Fashion_Retail_Sales].[Date Purchase (Month Index)].[All]" allUniqueName="[Fashion_Retail_Sales].[Date Purchase (Month Index)].[All]" dimensionUniqueName="[Fashion_Retail_Sales]" displayFolder="" count="0" memberValueDatatype="20" unbalanced="0" hidden="1"/>
    <cacheHierarchy uniqueName="[Measures].[__XL_Count Fashion_Retail_Sales]" caption="__XL_Count Fashion_Retail_Sales" measure="1" displayFolder="" measureGroup="Fashion_Retail_Sale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Customer Reference ID]" caption="Sum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Customer Reference ID]" caption="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y uniqueName="[Measures].[Count of Item Purchased]" caption="Count of Item Purchased" measure="1" displayFolder="" measureGroup="Fashion_Retail_Sales" count="0" hidden="1">
      <extLst>
        <ext xmlns:x15="http://schemas.microsoft.com/office/spreadsheetml/2010/11/main" uri="{B97F6D7D-B522-45F9-BDA1-12C45D357490}">
          <x15:cacheHierarchy aggregatedColumn="2"/>
        </ext>
      </extLst>
    </cacheHierarchy>
    <cacheHierarchy uniqueName="[Measures].[Sum of Purchase Amount (USD)]" caption="Sum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Sum of Review Rating]" caption="Sum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Review Rating]" caption="Average of Review Rating" measure="1" displayFolder="" measureGroup="Fashion_Retail_Sales" count="0" hidden="1">
      <extLst>
        <ext xmlns:x15="http://schemas.microsoft.com/office/spreadsheetml/2010/11/main" uri="{B97F6D7D-B522-45F9-BDA1-12C45D357490}">
          <x15:cacheHierarchy aggregatedColumn="5"/>
        </ext>
      </extLst>
    </cacheHierarchy>
    <cacheHierarchy uniqueName="[Measures].[Average of Purchase Amount (USD)]" caption="Average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Max of Purchase Amount (USD)]" caption="Max of Purchase Amount (USD)" measure="1" displayFolder="" measureGroup="Fashion_Retail_Sales" count="0" hidden="1">
      <extLst>
        <ext xmlns:x15="http://schemas.microsoft.com/office/spreadsheetml/2010/11/main" uri="{B97F6D7D-B522-45F9-BDA1-12C45D357490}">
          <x15:cacheHierarchy aggregatedColumn="3"/>
        </ext>
      </extLst>
    </cacheHierarchy>
    <cacheHierarchy uniqueName="[Measures].[Count of Payment Method]" caption="Count of Payment Method" measure="1" displayFolder="" measureGroup="Fashion_Retail_Sales" count="0" hidden="1">
      <extLst>
        <ext xmlns:x15="http://schemas.microsoft.com/office/spreadsheetml/2010/11/main" uri="{B97F6D7D-B522-45F9-BDA1-12C45D357490}">
          <x15:cacheHierarchy aggregatedColumn="6"/>
        </ext>
      </extLst>
    </cacheHierarchy>
    <cacheHierarchy uniqueName="[Measures].[Distinct Count of Customer Reference ID]" caption="Distinct Count of Customer Reference ID" measure="1" displayFolder="" measureGroup="Fashion_Retail_Sales"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10517123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4A992E-E3D3-4394-B9BB-1E971EA616B0}" name="Total Sales by Months" cacheId="601" applyNumberFormats="0" applyBorderFormats="0" applyFontFormats="0" applyPatternFormats="0" applyAlignmentFormats="0" applyWidthHeightFormats="1" dataCaption="Values" tag="c6dbd30e-d1a0-4d03-a5de-967468c133f4" updatedVersion="8" minRefreshableVersion="3" useAutoFormatting="1" subtotalHiddenItems="1" rowGrandTotals="0" itemPrintTitles="1" createdVersion="8" indent="0" multipleFieldFilters="0" chartFormat="2">
  <location ref="M28:N40" firstHeaderRow="1" firstDataRow="1" firstDataCol="1"/>
  <pivotFields count="4">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axis="axisRow" allDrilled="1" showAll="0" dataSourceSort="1" defaultAttributeDrillState="1">
      <items count="13">
        <item x="0"/>
        <item x="1"/>
        <item x="2"/>
        <item x="3"/>
        <item x="4"/>
        <item x="5"/>
        <item x="6"/>
        <item x="7"/>
        <item x="8"/>
        <item x="9"/>
        <item x="10"/>
        <item x="11"/>
        <item t="default"/>
      </items>
    </pivotField>
    <pivotField dataField="1" showAll="0"/>
    <pivotField allDrilled="1" showAll="0" dataSourceSort="1" defaultAttributeDrillState="1"/>
  </pivotFields>
  <rowFields count="1">
    <field x="1"/>
  </rowFields>
  <rowItems count="12">
    <i>
      <x/>
    </i>
    <i>
      <x v="1"/>
    </i>
    <i>
      <x v="2"/>
    </i>
    <i>
      <x v="3"/>
    </i>
    <i>
      <x v="4"/>
    </i>
    <i>
      <x v="5"/>
    </i>
    <i>
      <x v="6"/>
    </i>
    <i>
      <x v="7"/>
    </i>
    <i>
      <x v="8"/>
    </i>
    <i>
      <x v="9"/>
    </i>
    <i>
      <x v="10"/>
    </i>
    <i>
      <x v="11"/>
    </i>
  </rowItems>
  <colItems count="1">
    <i/>
  </colItems>
  <dataFields count="1">
    <dataField name="Total Sales" fld="2" baseField="1" baseItem="0" numFmtId="1"/>
  </dataField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Sales"/>
    <pivotHierarchy dragToData="1"/>
    <pivotHierarchy dragToData="1" caption="Average of Review Rating"/>
    <pivotHierarchy dragToData="1" caption="Average Sales"/>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61F009-1F66-42A6-B624-84C548A07DB4}" name="PivotTable29" cacheId="583" applyNumberFormats="0" applyBorderFormats="0" applyFontFormats="0" applyPatternFormats="0" applyAlignmentFormats="0" applyWidthHeightFormats="1" dataCaption="Values" tag="8e968a48-48b7-42c6-962a-5e22dd79657c" updatedVersion="8" minRefreshableVersion="3" useAutoFormatting="1" subtotalHiddenItems="1" rowGrandTotals="0" itemPrintTitles="1" createdVersion="8" indent="0" multipleFieldFilters="0" chartFormat="7">
  <location ref="S2:T12" firstHeaderRow="1" firstDataRow="1" firstDataCol="1"/>
  <pivotFields count="4">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dataField="1" showAll="0"/>
    <pivotField axis="axisRow" allDrilled="1" showAll="0" measureFilter="1" dataSourceSort="1" defaultAttributeDrillState="1">
      <items count="11">
        <item x="0"/>
        <item x="1"/>
        <item x="2"/>
        <item x="3"/>
        <item x="4"/>
        <item x="5"/>
        <item x="6"/>
        <item x="7"/>
        <item x="8"/>
        <item x="9"/>
        <item t="default"/>
      </items>
    </pivotField>
    <pivotField allDrilled="1" showAll="0" dataSourceSort="1" defaultAttributeDrillState="1"/>
  </pivotFields>
  <rowFields count="1">
    <field x="2"/>
  </rowFields>
  <rowItems count="10">
    <i>
      <x/>
    </i>
    <i>
      <x v="1"/>
    </i>
    <i>
      <x v="2"/>
    </i>
    <i>
      <x v="3"/>
    </i>
    <i>
      <x v="4"/>
    </i>
    <i>
      <x v="5"/>
    </i>
    <i>
      <x v="6"/>
    </i>
    <i>
      <x v="7"/>
    </i>
    <i>
      <x v="8"/>
    </i>
    <i>
      <x v="9"/>
    </i>
  </rowItems>
  <colItems count="1">
    <i/>
  </colItems>
  <dataFields count="1">
    <dataField name="Total Sales" fld="1" baseField="0" baseItem="0" numFmtId="1"/>
  </dataFields>
  <formats count="1">
    <format dxfId="46">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Sales"/>
    <pivotHierarchy dragToData="1"/>
    <pivotHierarchy dragToData="1" caption="Average of Review Rating"/>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filters count="1">
    <filter fld="2" type="count" id="3" iMeasureHier="19">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593B07-45A3-4717-B3DA-1DD2AA73338A}" name="PivotTable10" cacheId="580" applyNumberFormats="0" applyBorderFormats="0" applyFontFormats="0" applyPatternFormats="0" applyAlignmentFormats="0" applyWidthHeightFormats="1" dataCaption="Values" tag="55445857-d090-47ee-9387-dfa3eb76dc13" updatedVersion="8" minRefreshableVersion="3" useAutoFormatting="1" subtotalHiddenItems="1" rowGrandTotals="0" itemPrintTitles="1" createdVersion="8" indent="0" multipleFieldFilters="0" chartFormat="2">
  <location ref="P2:Q367" firstHeaderRow="1" firstDataRow="1" firstDataCol="1"/>
  <pivotFields count="4">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dataField="1" showAll="0"/>
    <pivotField axis="axisRow" allDrilled="1" showAll="0" dataSourceSort="1" defaultAttributeDrillState="1">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allDrilled="1" showAll="0" dataSourceSort="1" defaultAttributeDrillState="1"/>
  </pivotFields>
  <rowFields count="1">
    <field x="2"/>
  </rowFields>
  <rowItems count="3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rowItems>
  <colItems count="1">
    <i/>
  </colItems>
  <dataFields count="1">
    <dataField name="Sum of Purchase Amount (USD)" fld="1" baseField="0" baseItem="0" numFmtId="1"/>
  </dataField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Sum of Purchase Amount (USD)"/>
    <pivotHierarchy dragToData="1"/>
    <pivotHierarchy dragToData="1" caption="Average of Review Rating"/>
    <pivotHierarchy dragToData="1" caption="Average Sales"/>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FA47B3-938C-47A4-B9B7-4994E3A0716C}" name="Bottom 10 Product" cacheId="571" applyNumberFormats="0" applyBorderFormats="0" applyFontFormats="0" applyPatternFormats="0" applyAlignmentFormats="0" applyWidthHeightFormats="1" dataCaption="Values" tag="6265c347-52b7-442a-80a0-0f869dda0542" updatedVersion="8" minRefreshableVersion="3" useAutoFormatting="1" subtotalHiddenItems="1" rowGrandTotals="0" itemPrintTitles="1" createdVersion="8" indent="0" multipleFieldFilters="0" chartFormat="7">
  <location ref="S15:T25" firstHeaderRow="1" firstDataRow="1" firstDataCol="1"/>
  <pivotFields count="4">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dataField="1" showAll="0"/>
    <pivotField axis="axisRow" allDrilled="1" showAll="0" measureFilter="1" dataSourceSort="1" defaultAttributeDrillState="1">
      <items count="11">
        <item x="0"/>
        <item x="1"/>
        <item x="2"/>
        <item x="3"/>
        <item x="4"/>
        <item x="5"/>
        <item x="6"/>
        <item x="7"/>
        <item x="8"/>
        <item x="9"/>
        <item t="default"/>
      </items>
    </pivotField>
    <pivotField allDrilled="1" showAll="0" dataSourceSort="1" defaultAttributeDrillState="1"/>
  </pivotFields>
  <rowFields count="1">
    <field x="2"/>
  </rowFields>
  <rowItems count="10">
    <i>
      <x/>
    </i>
    <i>
      <x v="1"/>
    </i>
    <i>
      <x v="2"/>
    </i>
    <i>
      <x v="3"/>
    </i>
    <i>
      <x v="4"/>
    </i>
    <i>
      <x v="5"/>
    </i>
    <i>
      <x v="6"/>
    </i>
    <i>
      <x v="7"/>
    </i>
    <i>
      <x v="8"/>
    </i>
    <i>
      <x v="9"/>
    </i>
  </rowItems>
  <colItems count="1">
    <i/>
  </colItems>
  <dataFields count="1">
    <dataField name="Total Sales" fld="1" baseField="0" baseItem="0" numFmtId="1"/>
  </dataFields>
  <formats count="1">
    <format dxfId="49">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Sales"/>
    <pivotHierarchy dragToData="1"/>
    <pivotHierarchy dragToData="1" caption="Average of Review Rating"/>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filters count="1">
    <filter fld="2" type="count" id="2" iMeasureHier="19">
      <autoFilter ref="A1">
        <filterColumn colId="0">
          <top10 top="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7A7FE9-7C88-488A-BB35-70027C05182D}" name="Unique Customers" cacheId="607" applyNumberFormats="0" applyBorderFormats="0" applyFontFormats="0" applyPatternFormats="0" applyAlignmentFormats="0" applyWidthHeightFormats="1" dataCaption="Values" tag="fe03c897-b5f3-4160-9830-23e4d2c2ab2a" updatedVersion="8" minRefreshableVersion="3" useAutoFormatting="1" subtotalHiddenItems="1" itemPrintTitles="1" createdVersion="8" indent="0" multipleFieldFilters="0" chartFormat="2">
  <location ref="A21:A22" firstHeaderRow="1" firstDataRow="1" firstDataCol="0"/>
  <pivotFields count="2">
    <pivotField dataField="1" showAll="0"/>
    <pivotField allDrilled="1" showAll="0" dataSourceSort="1" defaultAttributeDrillState="1"/>
  </pivotFields>
  <rowItems count="1">
    <i/>
  </rowItems>
  <colItems count="1">
    <i/>
  </colItems>
  <dataFields count="1">
    <dataField name="Distinct Count of Customer Reference ID" fld="0" subtotal="count" baseField="0" baseItem="0">
      <extLst>
        <ext xmlns:x15="http://schemas.microsoft.com/office/spreadsheetml/2010/11/main" uri="{FABC7310-3BB5-11E1-824E-6D434824019B}">
          <x15:dataField isCountDistinct="1"/>
        </ext>
      </extLst>
    </dataField>
  </dataFields>
  <formats count="1">
    <format dxfId="40">
      <pivotArea outline="0" collapsedLevelsAreSubtotals="1" fieldPosition="0"/>
    </format>
  </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Count of Customer Reference ID"/>
    <pivotHierarchy dragToData="1"/>
    <pivotHierarchy dragToData="1"/>
    <pivotHierarchy dragToData="1"/>
    <pivotHierarchy dragToData="1" caption="Average of Review Rating"/>
    <pivotHierarchy dragToData="1"/>
    <pivotHierarchy dragToData="1" caption="Max of Purchase Amount (USD)"/>
    <pivotHierarchy dragToData="1"/>
    <pivotHierarchy dragToData="1" caption="Distinct Count of Customer Reference ID"/>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CB5AEE-80B1-47E8-B14C-282FDAE96764}" name="Total Sales" cacheId="592" applyNumberFormats="0" applyBorderFormats="0" applyFontFormats="0" applyPatternFormats="0" applyAlignmentFormats="0" applyWidthHeightFormats="1" dataCaption="Values" tag="28522714-9262-41cc-87d7-5e0845629a52" updatedVersion="8" minRefreshableVersion="3" useAutoFormatting="1" subtotalHiddenItems="1" itemPrintTitles="1" createdVersion="8" indent="0" multipleFieldFilters="0" chartFormat="3">
  <location ref="A2:A3" firstHeaderRow="1" firstDataRow="1" firstDataCol="0"/>
  <pivotFields count="2">
    <pivotField dataField="1" showAll="0"/>
    <pivotField allDrilled="1" showAll="0" dataSourceSort="1" defaultAttributeDrillState="1"/>
  </pivotFields>
  <rowItems count="1">
    <i/>
  </rowItems>
  <colItems count="1">
    <i/>
  </colItems>
  <dataFields count="1">
    <dataField name="Total Sales" fld="0" baseField="0" baseItem="0"/>
  </dataField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Sales"/>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3AB1E9-FC01-4F07-B9B1-932337B7BF33}" name="Average Sales by Months" cacheId="568" applyNumberFormats="0" applyBorderFormats="0" applyFontFormats="0" applyPatternFormats="0" applyAlignmentFormats="0" applyWidthHeightFormats="1" dataCaption="Values" tag="58eeffeb-d45e-49b6-8563-cf9cf18dbc67" updatedVersion="8" minRefreshableVersion="3" useAutoFormatting="1" subtotalHiddenItems="1" rowGrandTotals="0" itemPrintTitles="1" createdVersion="8" indent="0" multipleFieldFilters="0" chartFormat="15">
  <location ref="M13:N25" firstHeaderRow="1" firstDataRow="1" firstDataCol="1"/>
  <pivotFields count="4">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dataField="1" showAll="0"/>
    <pivotField axis="axisRow" allDrilled="1" showAll="0" dataSourceSort="1" defaultAttributeDrillState="1">
      <items count="13">
        <item x="0"/>
        <item x="1"/>
        <item x="2"/>
        <item x="3"/>
        <item x="4"/>
        <item x="5"/>
        <item x="6"/>
        <item x="7"/>
        <item x="8"/>
        <item x="9"/>
        <item x="10"/>
        <item x="11"/>
        <item t="default"/>
      </items>
    </pivotField>
    <pivotField allDrilled="1" showAll="0" dataSourceSort="1" defaultAttributeDrillState="1"/>
  </pivotFields>
  <rowFields count="1">
    <field x="2"/>
  </rowFields>
  <rowItems count="12">
    <i>
      <x/>
    </i>
    <i>
      <x v="1"/>
    </i>
    <i>
      <x v="2"/>
    </i>
    <i>
      <x v="3"/>
    </i>
    <i>
      <x v="4"/>
    </i>
    <i>
      <x v="5"/>
    </i>
    <i>
      <x v="6"/>
    </i>
    <i>
      <x v="7"/>
    </i>
    <i>
      <x v="8"/>
    </i>
    <i>
      <x v="9"/>
    </i>
    <i>
      <x v="10"/>
    </i>
    <i>
      <x v="11"/>
    </i>
  </rowItems>
  <colItems count="1">
    <i/>
  </colItems>
  <dataFields count="1">
    <dataField name="Average Sales" fld="1" subtotal="average" baseField="0" baseItem="0" numFmtId="1"/>
  </dataFields>
  <chartFormats count="1">
    <chartFormat chart="8" format="4"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Review Rating"/>
    <pivotHierarchy dragToData="1" caption="Average Sales"/>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993BA5A-4754-47CC-A39A-434409022242}" name="Total Sales by Customer ID" cacheId="595" applyNumberFormats="0" applyBorderFormats="0" applyFontFormats="0" applyPatternFormats="0" applyAlignmentFormats="0" applyWidthHeightFormats="1" dataCaption="Values" tag="9d21d849-2746-4862-bfa3-7a6c99d56b93" updatedVersion="8" minRefreshableVersion="3" useAutoFormatting="1" subtotalHiddenItems="1" rowGrandTotals="0" itemPrintTitles="1" createdVersion="8" indent="0" multipleFieldFilters="0" chartFormat="2">
  <location ref="G2:H168" firstHeaderRow="1" firstDataRow="1" firstDataCol="1"/>
  <pivotFields count="3">
    <pivotField axis="axisRow"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dataField="1" showAll="0"/>
    <pivotField allDrilled="1" showAll="0" dataSourceSort="1" defaultAttributeDrillState="1"/>
  </pivotFields>
  <rowFields count="1">
    <field x="0"/>
  </rowFields>
  <rowItems count="1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rowItems>
  <colItems count="1">
    <i/>
  </colItems>
  <dataFields count="1">
    <dataField name="Total Sales" fld="1" baseField="0" baseItem="0" numFmtId="1"/>
  </dataFields>
  <formats count="1">
    <format dxfId="43">
      <pivotArea outline="0" collapsedLevelsAreSubtotals="1" fieldPosition="0"/>
    </format>
  </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Sales"/>
    <pivotHierarchy dragToData="1"/>
    <pivotHierarchy dragToData="1" caption="Average of Review Rating"/>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FE834F3-72AC-416D-8523-71E4474F545C}" name="Payment mode" cacheId="577" applyNumberFormats="0" applyBorderFormats="0" applyFontFormats="0" applyPatternFormats="0" applyAlignmentFormats="0" applyWidthHeightFormats="1" dataCaption="Values" tag="40c9229c-deb9-4575-abd9-4e78d75bc1bf" updatedVersion="8" minRefreshableVersion="3" useAutoFormatting="1" subtotalHiddenItems="1" rowGrandTotals="0" itemPrintTitles="1" createdVersion="8" indent="0" multipleFieldFilters="0" chartFormat="13">
  <location ref="C2:D4"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2">
    <i>
      <x/>
    </i>
    <i>
      <x v="1"/>
    </i>
  </rowItems>
  <colItems count="1">
    <i/>
  </colItems>
  <dataFields count="1">
    <dataField name="Count of Payment Method" fld="1" subtotal="count" baseField="0" baseItem="0"/>
  </dataFields>
  <formats count="2">
    <format dxfId="48">
      <pivotArea outline="0" collapsedLevelsAreSubtotals="1" fieldPosition="0"/>
    </format>
    <format dxfId="47">
      <pivotArea collapsedLevelsAreSubtotals="1" fieldPosition="0">
        <references count="1">
          <reference field="0" count="0"/>
        </references>
      </pivotArea>
    </format>
  </formats>
  <chartFormats count="4">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Review Rating"/>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99A04F7-6297-4C01-9021-F49021E7CB03}" name="Rating" cacheId="589" applyNumberFormats="0" applyBorderFormats="0" applyFontFormats="0" applyPatternFormats="0" applyAlignmentFormats="0" applyWidthHeightFormats="1" dataCaption="Values" tag="d86d624c-3b07-43e0-bacf-9610cb4d3d18" updatedVersion="8" minRefreshableVersion="3" useAutoFormatting="1" subtotalHiddenItems="1" itemPrintTitles="1" createdVersion="8" indent="0" multipleFieldFilters="0" chartFormat="2">
  <location ref="A11:A12"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Review Rating" fld="0" subtotal="average" baseField="0" baseItem="0" numFmtId="164"/>
  </dataFields>
  <formats count="1">
    <format dxfId="44">
      <pivotArea outline="0" collapsedLevelsAreSubtotals="1" fieldPosition="0"/>
    </format>
  </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Review Rating"/>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AAE54F-BF33-423E-ABF3-06B30B9596BD}" name="Max Sales" cacheId="574" applyNumberFormats="0" applyBorderFormats="0" applyFontFormats="0" applyPatternFormats="0" applyAlignmentFormats="0" applyWidthHeightFormats="1" dataCaption="Values" tag="949ef25f-eda7-4137-9c34-e197fda459b6" updatedVersion="8" minRefreshableVersion="3" useAutoFormatting="1" subtotalHiddenItems="1" itemPrintTitles="1" createdVersion="8" indent="0" multipleFieldFilters="0" chartFormat="2">
  <location ref="A6:A7" firstHeaderRow="1" firstDataRow="1" firstDataCol="0"/>
  <pivotFields count="2">
    <pivotField dataField="1" showAll="0"/>
    <pivotField allDrilled="1" showAll="0" dataSourceSort="1" defaultAttributeDrillState="1"/>
  </pivotFields>
  <rowItems count="1">
    <i/>
  </rowItems>
  <colItems count="1">
    <i/>
  </colItems>
  <dataFields count="1">
    <dataField name="Max of Purchase Amount (USD)" fld="0" subtotal="max" baseField="0" baseItem="0"/>
  </dataFields>
  <chartFormats count="1">
    <chartFormat chart="0" format="0"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1FE597D-5827-4154-ADD6-864A919912A6}" name="Total Sales by Year" cacheId="604" applyNumberFormats="0" applyBorderFormats="0" applyFontFormats="0" applyPatternFormats="0" applyAlignmentFormats="0" applyWidthHeightFormats="1" dataCaption="Values" tag="a4850bde-71e6-4121-bed7-ff68b95c9066" updatedVersion="8" minRefreshableVersion="3" useAutoFormatting="1" subtotalHiddenItems="1" rowGrandTotals="0" itemPrintTitles="1" createdVersion="8" indent="0" multipleFieldFilters="0" chartFormat="6">
  <location ref="M2:N4" firstHeaderRow="1" firstDataRow="1" firstDataCol="1"/>
  <pivotFields count="3">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dataField="1" showAll="0"/>
    <pivotField axis="axisRow" allDrilled="1" showAll="0" dataSourceSort="1" defaultAttributeDrillState="1">
      <items count="3">
        <item x="0"/>
        <item x="1"/>
        <item t="default"/>
      </items>
    </pivotField>
  </pivotFields>
  <rowFields count="1">
    <field x="2"/>
  </rowFields>
  <rowItems count="2">
    <i>
      <x/>
    </i>
    <i>
      <x v="1"/>
    </i>
  </rowItems>
  <colItems count="1">
    <i/>
  </colItems>
  <dataFields count="1">
    <dataField name="Total Sales" fld="1" baseField="0" baseItem="0" numFmtId="168"/>
  </dataFields>
  <formats count="1">
    <format dxfId="4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Sales"/>
    <pivotHierarchy dragToData="1"/>
    <pivotHierarchy dragToData="1" caption="Average of Review Rating"/>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17A9D7B-EE2B-407E-B685-48405D46DC05}" name="PivotTable7" cacheId="586" applyNumberFormats="0" applyBorderFormats="0" applyFontFormats="0" applyPatternFormats="0" applyAlignmentFormats="0" applyWidthHeightFormats="1" dataCaption="Values" tag="046d1fbe-665c-422e-a7ba-8b09777be1b4" updatedVersion="8" minRefreshableVersion="3" useAutoFormatting="1" subtotalHiddenItems="1" rowGrandTotals="0" itemPrintTitles="1" createdVersion="8" indent="0" multipleFieldFilters="0" chartFormat="10">
  <location ref="M7:N9" firstHeaderRow="1" firstDataRow="1" firstDataCol="1"/>
  <pivotFields count="3">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axis="axisRow" allDrilled="1" showAll="0" dataSourceSort="1" defaultAttributeDrillState="1">
      <items count="3">
        <item x="0"/>
        <item x="1"/>
        <item t="default"/>
      </items>
    </pivotField>
    <pivotField dataField="1" showAll="0"/>
  </pivotFields>
  <rowFields count="1">
    <field x="1"/>
  </rowFields>
  <rowItems count="2">
    <i>
      <x/>
    </i>
    <i>
      <x v="1"/>
    </i>
  </rowItems>
  <colItems count="1">
    <i/>
  </colItems>
  <dataFields count="1">
    <dataField name="Average Sales" fld="2" subtotal="average" baseField="1" baseItem="0" numFmtId="1"/>
  </dataFields>
  <formats count="1">
    <format dxfId="45">
      <pivotArea outline="0" collapsedLevelsAreSubtotals="1" fieldPosition="0"/>
    </format>
  </formats>
  <chartFormats count="4">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 count="1" selected="0">
            <x v="0"/>
          </reference>
        </references>
      </pivotArea>
    </chartFormat>
    <chartFormat chart="9" format="6">
      <pivotArea type="data" outline="0" fieldPosition="0">
        <references count="2">
          <reference field="4294967294" count="1" selected="0">
            <x v="0"/>
          </reference>
          <reference field="1" count="1" selected="0">
            <x v="1"/>
          </reference>
        </references>
      </pivotArea>
    </chartFormat>
    <chartFormat chart="9" format="7">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Review Rating"/>
    <pivotHierarchy dragToData="1" caption="Average Sales"/>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8F58CB5-7D37-4E2C-B5B2-67A518B2670F}" name="Total Sales by Item" cacheId="598" applyNumberFormats="0" applyBorderFormats="0" applyFontFormats="0" applyPatternFormats="0" applyAlignmentFormats="0" applyWidthHeightFormats="1" dataCaption="Values" tag="fcc22edb-830c-4dc3-8124-5443280146de" updatedVersion="8" minRefreshableVersion="3" useAutoFormatting="1" subtotalHiddenItems="1" rowGrandTotals="0" itemPrintTitles="1" createdVersion="8" indent="0" multipleFieldFilters="0" chartFormat="8">
  <location ref="C9:D59" firstHeaderRow="1" firstDataRow="1" firstDataCol="1"/>
  <pivotFields count="4">
    <pivotField allDrilled="1" showAll="0" sortType="ascending" defaultAttributeDrillState="1">
      <items count="1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dataField="1" showAll="0"/>
    <pivotField axis="axisRow" allDrilled="1" showAll="0" dataSourceSort="1"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llDrilled="1" showAll="0" dataSourceSort="1" defaultAttributeDrillState="1"/>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Total Sales" fld="1" baseField="0" baseItem="0" numFmtId="166"/>
  </dataFields>
  <formats count="1">
    <format dxfId="42">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Sales"/>
    <pivotHierarchy dragToData="1"/>
    <pivotHierarchy dragToData="1" caption="Average of Review Rating"/>
    <pivotHierarchy dragToData="1"/>
    <pivotHierarchy dragToData="1" caption="Max of Purchase Amount (USD)"/>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shion_Retail_Sales]"/>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033E119-4041-46EC-8095-05444E016D6B}" autoFormatId="16" applyNumberFormats="0" applyBorderFormats="0" applyFontFormats="0" applyPatternFormats="0" applyAlignmentFormats="0" applyWidthHeightFormats="0">
  <queryTableRefresh nextId="13">
    <queryTableFields count="12">
      <queryTableField id="1" name="Customer Reference ID" tableColumnId="1"/>
      <queryTableField id="2" name="Item Purchased" tableColumnId="2"/>
      <queryTableField id="3" name="Purchase Amount (USD)" tableColumnId="3"/>
      <queryTableField id="4" name="Date Purchase" tableColumnId="4"/>
      <queryTableField id="5" name="Review Rating" tableColumnId="5"/>
      <queryTableField id="6" name="Payment Method" tableColumnId="6"/>
      <queryTableField id="7" name="Date Purchase (Year)" tableColumnId="7"/>
      <queryTableField id="8" name="Date Purchase (Quarter)" tableColumnId="8"/>
      <queryTableField id="9" name="Date Purchase (Month Index)" tableColumnId="9"/>
      <queryTableField id="10" name="Date Purchase (Month)" tableColumnId="10"/>
      <queryTableField id="11" name="Date Purchase (Day Index)" tableColumnId="11"/>
      <queryTableField id="12" name="Date Purchase (Day)" tableColumnId="12"/>
    </queryTableFields>
  </queryTableRefresh>
  <extLst>
    <ext xmlns:x15="http://schemas.microsoft.com/office/spreadsheetml/2010/11/main" uri="{883FBD77-0823-4a55-B5E3-86C4891E6966}">
      <x15:queryTable sourceDataName="Query - Fashion_Retail_Sale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832560B2-689C-41AF-ADC3-A42E64B403ED}" autoFormatId="16" applyNumberFormats="0" applyBorderFormats="0" applyFontFormats="0" applyPatternFormats="0" applyAlignmentFormats="0" applyWidthHeightFormats="0">
  <queryTableRefresh nextId="2">
    <queryTableFields count="1">
      <queryTableField id="1" name="Customer Reference ID" tableColumnId="1"/>
    </queryTableFields>
  </queryTableRefresh>
  <extLst>
    <ext xmlns:x15="http://schemas.microsoft.com/office/spreadsheetml/2010/11/main" uri="{883FBD77-0823-4a55-B5E3-86C4891E6966}">
      <x15:queryTable sourceDataName="Query - Customer"/>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Purchase__Month" xr10:uid="{4A6D250B-90DD-4A8A-BBEB-57E13F228808}" sourceName="[Fashion_Retail_Sales].[Date Purchase (Month)]">
  <pivotTables>
    <pivotTable tabId="16" name="Average Sales by Months"/>
    <pivotTable tabId="16" name="Bottom 10 Product"/>
    <pivotTable tabId="16" name="Max Sales"/>
    <pivotTable tabId="16" name="Payment mode"/>
    <pivotTable tabId="16" name="PivotTable10"/>
    <pivotTable tabId="16" name="PivotTable29"/>
    <pivotTable tabId="16" name="PivotTable7"/>
    <pivotTable tabId="16" name="Rating"/>
    <pivotTable tabId="16" name="Total Sales"/>
    <pivotTable tabId="16" name="Total Sales by Customer ID"/>
    <pivotTable tabId="16" name="Total Sales by Item"/>
    <pivotTable tabId="16" name="Total Sales by Months"/>
    <pivotTable tabId="16" name="Total Sales by Year"/>
    <pivotTable tabId="16" name="Unique Customers"/>
  </pivotTables>
  <data>
    <olap pivotCacheId="1051712307">
      <levels count="2">
        <level uniqueName="[Fashion_Retail_Sales].[Date Purchase (Month)].[(All)]" sourceCaption="(All)" count="0"/>
        <level uniqueName="[Fashion_Retail_Sales].[Date Purchase (Month)].[Date Purchase (Month)]" sourceCaption="Date Purchase (Month)" count="12">
          <ranges>
            <range startItem="0">
              <i n="[Fashion_Retail_Sales].[Date Purchase (Month)].&amp;[Jan]" c="Jan"/>
              <i n="[Fashion_Retail_Sales].[Date Purchase (Month)].&amp;[Feb]" c="Feb"/>
              <i n="[Fashion_Retail_Sales].[Date Purchase (Month)].&amp;[Mar]" c="Mar"/>
              <i n="[Fashion_Retail_Sales].[Date Purchase (Month)].&amp;[Apr]" c="Apr"/>
              <i n="[Fashion_Retail_Sales].[Date Purchase (Month)].&amp;[May]" c="May"/>
              <i n="[Fashion_Retail_Sales].[Date Purchase (Month)].&amp;[Jun]" c="Jun"/>
              <i n="[Fashion_Retail_Sales].[Date Purchase (Month)].&amp;[Jul]" c="Jul"/>
              <i n="[Fashion_Retail_Sales].[Date Purchase (Month)].&amp;[Aug]" c="Aug"/>
              <i n="[Fashion_Retail_Sales].[Date Purchase (Month)].&amp;[Sep]" c="Sep"/>
              <i n="[Fashion_Retail_Sales].[Date Purchase (Month)].&amp;[Oct]" c="Oct"/>
              <i n="[Fashion_Retail_Sales].[Date Purchase (Month)].&amp;[Nov]" c="Nov"/>
              <i n="[Fashion_Retail_Sales].[Date Purchase (Month)].&amp;[Dec]" c="Dec"/>
            </range>
          </ranges>
        </level>
      </levels>
      <selections count="1">
        <selection n="[Fashion_Retail_Sales].[Date Purchase (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Purchase__Year" xr10:uid="{8BE488D6-53C0-4877-87A0-9AD15522D328}" sourceName="[Fashion_Retail_Sales].[Date Purchase (Year)]">
  <pivotTables>
    <pivotTable tabId="16" name="Average Sales by Months"/>
    <pivotTable tabId="16" name="Bottom 10 Product"/>
    <pivotTable tabId="16" name="Max Sales"/>
    <pivotTable tabId="16" name="Payment mode"/>
    <pivotTable tabId="16" name="PivotTable10"/>
    <pivotTable tabId="16" name="PivotTable29"/>
    <pivotTable tabId="16" name="PivotTable7"/>
    <pivotTable tabId="16" name="Rating"/>
    <pivotTable tabId="16" name="Total Sales"/>
    <pivotTable tabId="16" name="Total Sales by Customer ID"/>
    <pivotTable tabId="16" name="Total Sales by Item"/>
    <pivotTable tabId="16" name="Total Sales by Months"/>
    <pivotTable tabId="16" name="Total Sales by Year"/>
    <pivotTable tabId="16" name="Unique Customers"/>
  </pivotTables>
  <data>
    <olap pivotCacheId="1051712307">
      <levels count="2">
        <level uniqueName="[Fashion_Retail_Sales].[Date Purchase (Year)].[(All)]" sourceCaption="(All)" count="0"/>
        <level uniqueName="[Fashion_Retail_Sales].[Date Purchase (Year)].[Date Purchase (Year)]" sourceCaption="Date Purchase (Year)" count="2">
          <ranges>
            <range startItem="0">
              <i n="[Fashion_Retail_Sales].[Date Purchase (Year)].&amp;[2022]" c="2022"/>
              <i n="[Fashion_Retail_Sales].[Date Purchase (Year)].&amp;[2023]" c="2023"/>
            </range>
          </ranges>
        </level>
      </levels>
      <selections count="1">
        <selection n="[Fashion_Retail_Sales].[Date Purchase (Yea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Purchased" xr10:uid="{5B3C44D2-AB95-4C5D-A2F2-D74802CBDE76}" sourceName="[Fashion_Retail_Sales].[Item Purchased]">
  <pivotTables>
    <pivotTable tabId="16" name="Average Sales by Months"/>
    <pivotTable tabId="16" name="Bottom 10 Product"/>
    <pivotTable tabId="16" name="Max Sales"/>
    <pivotTable tabId="16" name="Payment mode"/>
    <pivotTable tabId="16" name="PivotTable10"/>
    <pivotTable tabId="16" name="PivotTable29"/>
    <pivotTable tabId="16" name="PivotTable7"/>
    <pivotTable tabId="16" name="Rating"/>
    <pivotTable tabId="16" name="Total Sales"/>
    <pivotTable tabId="16" name="Total Sales by Customer ID"/>
    <pivotTable tabId="16" name="Total Sales by Item"/>
    <pivotTable tabId="16" name="Total Sales by Months"/>
    <pivotTable tabId="16" name="Total Sales by Year"/>
    <pivotTable tabId="16" name="Unique Customers"/>
  </pivotTables>
  <data>
    <olap pivotCacheId="1051712307">
      <levels count="2">
        <level uniqueName="[Fashion_Retail_Sales].[Item Purchased].[(All)]" sourceCaption="(All)" count="0"/>
        <level uniqueName="[Fashion_Retail_Sales].[Item Purchased].[Item Purchased]" sourceCaption="Item Purchased" count="50">
          <ranges>
            <range startItem="0">
              <i n="[Fashion_Retail_Sales].[Item Purchased].&amp;[Backpack]" c="Backpack"/>
              <i n="[Fashion_Retail_Sales].[Item Purchased].&amp;[Belt]" c="Belt"/>
              <i n="[Fashion_Retail_Sales].[Item Purchased].&amp;[Blazer]" c="Blazer"/>
              <i n="[Fashion_Retail_Sales].[Item Purchased].&amp;[Blouse]" c="Blouse"/>
              <i n="[Fashion_Retail_Sales].[Item Purchased].&amp;[Boots]" c="Boots"/>
              <i n="[Fashion_Retail_Sales].[Item Purchased].&amp;[Bowtie]" c="Bowtie"/>
              <i n="[Fashion_Retail_Sales].[Item Purchased].&amp;[Camisole]" c="Camisole"/>
              <i n="[Fashion_Retail_Sales].[Item Purchased].&amp;[Cardigan]" c="Cardigan"/>
              <i n="[Fashion_Retail_Sales].[Item Purchased].&amp;[Coat]" c="Coat"/>
              <i n="[Fashion_Retail_Sales].[Item Purchased].&amp;[Dress]" c="Dress"/>
              <i n="[Fashion_Retail_Sales].[Item Purchased].&amp;[Flannel Shirt]" c="Flannel Shirt"/>
              <i n="[Fashion_Retail_Sales].[Item Purchased].&amp;[Flip-Flops]" c="Flip-Flops"/>
              <i n="[Fashion_Retail_Sales].[Item Purchased].&amp;[Gloves]" c="Gloves"/>
              <i n="[Fashion_Retail_Sales].[Item Purchased].&amp;[Handbag]" c="Handbag"/>
              <i n="[Fashion_Retail_Sales].[Item Purchased].&amp;[Hat]" c="Hat"/>
              <i n="[Fashion_Retail_Sales].[Item Purchased].&amp;[Hoodie]" c="Hoodie"/>
              <i n="[Fashion_Retail_Sales].[Item Purchased].&amp;[Jacket]" c="Jacket"/>
              <i n="[Fashion_Retail_Sales].[Item Purchased].&amp;[Jeans]" c="Jeans"/>
              <i n="[Fashion_Retail_Sales].[Item Purchased].&amp;[Jumpsuit]" c="Jumpsuit"/>
              <i n="[Fashion_Retail_Sales].[Item Purchased].&amp;[Kimono]" c="Kimono"/>
              <i n="[Fashion_Retail_Sales].[Item Purchased].&amp;[Leggings]" c="Leggings"/>
              <i n="[Fashion_Retail_Sales].[Item Purchased].&amp;[Loafers]" c="Loafers"/>
              <i n="[Fashion_Retail_Sales].[Item Purchased].&amp;[Onesie]" c="Onesie"/>
              <i n="[Fashion_Retail_Sales].[Item Purchased].&amp;[Overalls]" c="Overalls"/>
              <i n="[Fashion_Retail_Sales].[Item Purchased].&amp;[Pajamas]" c="Pajamas"/>
              <i n="[Fashion_Retail_Sales].[Item Purchased].&amp;[Pants]" c="Pants"/>
              <i n="[Fashion_Retail_Sales].[Item Purchased].&amp;[Polo Shirt]" c="Polo Shirt"/>
              <i n="[Fashion_Retail_Sales].[Item Purchased].&amp;[Poncho]" c="Poncho"/>
              <i n="[Fashion_Retail_Sales].[Item Purchased].&amp;[Raincoat]" c="Raincoat"/>
              <i n="[Fashion_Retail_Sales].[Item Purchased].&amp;[Romper]" c="Romper"/>
              <i n="[Fashion_Retail_Sales].[Item Purchased].&amp;[Sandals]" c="Sandals"/>
              <i n="[Fashion_Retail_Sales].[Item Purchased].&amp;[Scarf]" c="Scarf"/>
              <i n="[Fashion_Retail_Sales].[Item Purchased].&amp;[Shorts]" c="Shorts"/>
              <i n="[Fashion_Retail_Sales].[Item Purchased].&amp;[Skirt]" c="Skirt"/>
              <i n="[Fashion_Retail_Sales].[Item Purchased].&amp;[Slippers]" c="Slippers"/>
              <i n="[Fashion_Retail_Sales].[Item Purchased].&amp;[Sneakers]" c="Sneakers"/>
              <i n="[Fashion_Retail_Sales].[Item Purchased].&amp;[Socks]" c="Socks"/>
              <i n="[Fashion_Retail_Sales].[Item Purchased].&amp;[Sun Hat]" c="Sun Hat"/>
              <i n="[Fashion_Retail_Sales].[Item Purchased].&amp;[Sunglasses]" c="Sunglasses"/>
              <i n="[Fashion_Retail_Sales].[Item Purchased].&amp;[Sweater]" c="Sweater"/>
              <i n="[Fashion_Retail_Sales].[Item Purchased].&amp;[Swimsuit]" c="Swimsuit"/>
              <i n="[Fashion_Retail_Sales].[Item Purchased].&amp;[Tank Top]" c="Tank Top"/>
              <i n="[Fashion_Retail_Sales].[Item Purchased].&amp;[Tie]" c="Tie"/>
              <i n="[Fashion_Retail_Sales].[Item Purchased].&amp;[Trench Coat]" c="Trench Coat"/>
              <i n="[Fashion_Retail_Sales].[Item Purchased].&amp;[Trousers]" c="Trousers"/>
              <i n="[Fashion_Retail_Sales].[Item Purchased].&amp;[T-shirt]" c="T-shirt"/>
              <i n="[Fashion_Retail_Sales].[Item Purchased].&amp;[Tunic]" c="Tunic"/>
              <i n="[Fashion_Retail_Sales].[Item Purchased].&amp;[Umbrella]" c="Umbrella"/>
              <i n="[Fashion_Retail_Sales].[Item Purchased].&amp;[Vest]" c="Vest"/>
              <i n="[Fashion_Retail_Sales].[Item Purchased].&amp;[Wallet]" c="Wallet"/>
            </range>
          </ranges>
        </level>
      </levels>
      <selections count="1">
        <selection n="[Fashion_Retail_Sales].[Item Purchased].[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D9A2172F-EDAD-4201-82D5-53B1EA354A27}" sourceName="[Fashion_Retail_Sales].[Payment Method]">
  <pivotTables>
    <pivotTable tabId="16" name="Average Sales by Months"/>
    <pivotTable tabId="16" name="Bottom 10 Product"/>
    <pivotTable tabId="16" name="Max Sales"/>
    <pivotTable tabId="16" name="Payment mode"/>
    <pivotTable tabId="16" name="PivotTable10"/>
    <pivotTable tabId="16" name="PivotTable29"/>
    <pivotTable tabId="16" name="PivotTable7"/>
    <pivotTable tabId="16" name="Rating"/>
    <pivotTable tabId="16" name="Total Sales"/>
    <pivotTable tabId="16" name="Total Sales by Customer ID"/>
    <pivotTable tabId="16" name="Total Sales by Item"/>
    <pivotTable tabId="16" name="Total Sales by Months"/>
    <pivotTable tabId="16" name="Total Sales by Year"/>
    <pivotTable tabId="16" name="Unique Customers"/>
  </pivotTables>
  <data>
    <olap pivotCacheId="1051712307">
      <levels count="2">
        <level uniqueName="[Fashion_Retail_Sales].[Payment Method].[(All)]" sourceCaption="(All)" count="0"/>
        <level uniqueName="[Fashion_Retail_Sales].[Payment Method].[Payment Method]" sourceCaption="Payment Method" count="2">
          <ranges>
            <range startItem="0">
              <i n="[Fashion_Retail_Sales].[Payment Method].&amp;[Cash]" c="Cash"/>
              <i n="[Fashion_Retail_Sales].[Payment Method].&amp;[Credit Card]" c="Credit Card"/>
            </range>
          </ranges>
        </level>
      </levels>
      <selections count="1">
        <selection n="[Fashion_Retail_Sales].[Payment Metho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Purchase (Month)" xr10:uid="{DB80674B-718A-448F-9243-C37981C49798}" cache="Slicer_Date_Purchase__Month" caption="Months" columnCount="2" level="1" style="SlicerStyleDark4" rowHeight="201600"/>
  <slicer name="Date Purchase (Year)" xr10:uid="{C27868F8-8BF6-4409-A326-E7332F289049}" cache="Slicer_Date_Purchase__Year" caption="Year" level="1" style="SlicerStyleDark4" rowHeight="201600"/>
  <slicer name="Item Purchased" xr10:uid="{A8F230B4-393C-4B1B-8861-8509FA4848CE}" cache="Slicer_Item_Purchased" caption="Item Purchased" startItem="29" level="1" style="SlicerStyleDark4" rowHeight="201600"/>
  <slicer name="Payment Method" xr10:uid="{E1BD9F44-8A90-4F52-8C3A-833F3C6F9DE8}" cache="Slicer_Payment_Method" caption="Payment" level="1" style="SlicerStyleDark4" rowHeight="2016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B0C1D-3282-4D41-9530-5EAD757BF62C}" name="Fashion_Retail_Sales" displayName="Fashion_Retail_Sales" ref="A1:L2751" tableType="queryTable" totalsRowShown="0">
  <autoFilter ref="A1:L2751" xr:uid="{582B0C1D-3282-4D41-9530-5EAD757BF62C}"/>
  <sortState xmlns:xlrd2="http://schemas.microsoft.com/office/spreadsheetml/2017/richdata2" ref="A2:L2751">
    <sortCondition ref="A1:A2751"/>
  </sortState>
  <tableColumns count="12">
    <tableColumn id="1" xr3:uid="{675E6F83-FAF3-4D6B-AA6C-5024978337FE}" uniqueName="1" name="Customer Reference ID" queryTableFieldId="1"/>
    <tableColumn id="2" xr3:uid="{05B07514-65EC-41BF-9146-EE83E2F37FDF}" uniqueName="2" name="Item Purchased" queryTableFieldId="2" dataDxfId="52"/>
    <tableColumn id="3" xr3:uid="{C15F86A7-B934-41DE-A3CD-2629223CA937}" uniqueName="3" name="Purchase Amount (USD)" queryTableFieldId="3"/>
    <tableColumn id="4" xr3:uid="{E16E0131-C8DC-4000-B1AD-8CE66774B210}" uniqueName="4" name="Date Purchase" queryTableFieldId="4" dataDxfId="51"/>
    <tableColumn id="5" xr3:uid="{4B4BE4C2-3020-4E8A-802B-FFF41F37E16B}" uniqueName="5" name="Review Rating" queryTableFieldId="5"/>
    <tableColumn id="6" xr3:uid="{5D9BD810-079F-41D8-BBF6-E90BEDB4B01F}" uniqueName="6" name="Payment Method" queryTableFieldId="6" dataDxfId="50"/>
    <tableColumn id="7" xr3:uid="{7E5E2328-711C-40D5-9E73-78F6314FF610}" uniqueName="7" name="Date Purchase (Year)" queryTableFieldId="7"/>
    <tableColumn id="8" xr3:uid="{C2DCDC0C-2E6B-42A3-9A38-E98C7030B4F8}" uniqueName="8" name="Date Purchase (Quarter)" queryTableFieldId="8"/>
    <tableColumn id="9" xr3:uid="{7A9AA5F0-6F0B-439F-9AC4-F399402FC28B}" uniqueName="9" name="Date Purchase (Month Index)" queryTableFieldId="9"/>
    <tableColumn id="10" xr3:uid="{63724D76-12D9-41F9-AE05-2B4931A7AE3A}" uniqueName="10" name="Date Purchase (Month)" queryTableFieldId="10"/>
    <tableColumn id="11" xr3:uid="{A7EF2090-9BF0-47BD-AD9C-FF61224B80DD}" uniqueName="11" name="Date Purchase (Day Index)" queryTableFieldId="11"/>
    <tableColumn id="12" xr3:uid="{8883F547-3F71-45D2-8AC8-44822CCC35EF}" uniqueName="12" name="Date Purchase (Day)"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6CB746-4320-4653-B6DA-F72A499252C3}" name="Customer" displayName="Customer" ref="A1:A167" tableType="queryTable" totalsRowShown="0">
  <autoFilter ref="A1:A167" xr:uid="{AA6CB746-4320-4653-B6DA-F72A499252C3}"/>
  <tableColumns count="1">
    <tableColumn id="1" xr3:uid="{D076CC09-8A27-4CF1-8217-2C012219E18F}" uniqueName="1" name="Customer Reference ID"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74BE-717E-4A2C-BDA7-F7012D1AF2BC}">
  <dimension ref="A1:L2751"/>
  <sheetViews>
    <sheetView topLeftCell="E2455" workbookViewId="0">
      <selection activeCell="I2467" sqref="I2467"/>
    </sheetView>
  </sheetViews>
  <sheetFormatPr defaultRowHeight="15" x14ac:dyDescent="0.25"/>
  <cols>
    <col min="1" max="1" width="24.140625" bestFit="1" customWidth="1"/>
    <col min="2" max="2" width="17.140625" bestFit="1" customWidth="1"/>
    <col min="3" max="3" width="24.85546875" bestFit="1" customWidth="1"/>
    <col min="4" max="5" width="16" bestFit="1" customWidth="1"/>
    <col min="6" max="6" width="18.85546875" bestFit="1" customWidth="1"/>
    <col min="7" max="7" width="22" bestFit="1" customWidth="1"/>
    <col min="8" max="8" width="25" bestFit="1" customWidth="1"/>
    <col min="9" max="9" width="29.7109375" bestFit="1" customWidth="1"/>
    <col min="10" max="10" width="24.140625" bestFit="1" customWidth="1"/>
    <col min="11" max="11" width="26.85546875" bestFit="1" customWidth="1"/>
    <col min="12" max="12" width="21.28515625" bestFit="1" customWidth="1"/>
  </cols>
  <sheetData>
    <row r="1" spans="1:12" x14ac:dyDescent="0.25">
      <c r="A1" t="s">
        <v>0</v>
      </c>
      <c r="B1" t="s">
        <v>1</v>
      </c>
      <c r="C1" t="s">
        <v>2</v>
      </c>
      <c r="D1" t="s">
        <v>3</v>
      </c>
      <c r="E1" t="s">
        <v>4</v>
      </c>
      <c r="F1" t="s">
        <v>5</v>
      </c>
      <c r="G1" t="s">
        <v>60</v>
      </c>
      <c r="H1" t="s">
        <v>61</v>
      </c>
      <c r="I1" t="s">
        <v>62</v>
      </c>
      <c r="J1" t="s">
        <v>63</v>
      </c>
      <c r="K1" t="s">
        <v>82</v>
      </c>
      <c r="L1" t="s">
        <v>83</v>
      </c>
    </row>
    <row r="2" spans="1:12" x14ac:dyDescent="0.25">
      <c r="A2">
        <v>3957</v>
      </c>
      <c r="B2" t="s">
        <v>6</v>
      </c>
      <c r="C2">
        <v>172</v>
      </c>
      <c r="D2" s="1">
        <v>45115</v>
      </c>
      <c r="E2">
        <v>3</v>
      </c>
      <c r="F2" t="s">
        <v>7</v>
      </c>
      <c r="G2" t="s">
        <v>64</v>
      </c>
      <c r="H2" t="s">
        <v>65</v>
      </c>
      <c r="I2">
        <v>7</v>
      </c>
      <c r="J2" t="s">
        <v>66</v>
      </c>
      <c r="K2">
        <v>188</v>
      </c>
      <c r="L2" t="s">
        <v>84</v>
      </c>
    </row>
    <row r="3" spans="1:12" x14ac:dyDescent="0.25">
      <c r="A3">
        <v>3957</v>
      </c>
      <c r="B3" t="s">
        <v>13</v>
      </c>
      <c r="C3">
        <v>98</v>
      </c>
      <c r="D3" s="1">
        <v>44959</v>
      </c>
      <c r="E3">
        <v>2.8</v>
      </c>
      <c r="F3" t="s">
        <v>55</v>
      </c>
      <c r="G3" t="s">
        <v>64</v>
      </c>
      <c r="H3" t="s">
        <v>67</v>
      </c>
      <c r="I3">
        <v>2</v>
      </c>
      <c r="J3" t="s">
        <v>68</v>
      </c>
      <c r="K3">
        <v>32</v>
      </c>
      <c r="L3" t="s">
        <v>267</v>
      </c>
    </row>
    <row r="4" spans="1:12" x14ac:dyDescent="0.25">
      <c r="A4">
        <v>3957</v>
      </c>
      <c r="B4" t="s">
        <v>13</v>
      </c>
      <c r="C4">
        <v>180</v>
      </c>
      <c r="D4" s="1">
        <v>45063</v>
      </c>
      <c r="E4">
        <v>3.6</v>
      </c>
      <c r="F4" t="s">
        <v>55</v>
      </c>
      <c r="G4" t="s">
        <v>64</v>
      </c>
      <c r="H4" t="s">
        <v>69</v>
      </c>
      <c r="I4">
        <v>5</v>
      </c>
      <c r="J4" t="s">
        <v>79</v>
      </c>
      <c r="K4">
        <v>136</v>
      </c>
      <c r="L4" t="s">
        <v>137</v>
      </c>
    </row>
    <row r="5" spans="1:12" x14ac:dyDescent="0.25">
      <c r="A5">
        <v>3957</v>
      </c>
      <c r="B5" t="s">
        <v>14</v>
      </c>
      <c r="C5">
        <v>157</v>
      </c>
      <c r="D5" s="1">
        <v>45079</v>
      </c>
      <c r="E5">
        <v>5</v>
      </c>
      <c r="F5" t="s">
        <v>55</v>
      </c>
      <c r="G5" t="s">
        <v>64</v>
      </c>
      <c r="H5" t="s">
        <v>69</v>
      </c>
      <c r="I5">
        <v>6</v>
      </c>
      <c r="J5" t="s">
        <v>81</v>
      </c>
      <c r="K5">
        <v>152</v>
      </c>
      <c r="L5" t="s">
        <v>183</v>
      </c>
    </row>
    <row r="6" spans="1:12" x14ac:dyDescent="0.25">
      <c r="A6">
        <v>3957</v>
      </c>
      <c r="B6" t="s">
        <v>49</v>
      </c>
      <c r="C6">
        <v>147</v>
      </c>
      <c r="D6" s="1">
        <v>44869</v>
      </c>
      <c r="E6">
        <v>4.7</v>
      </c>
      <c r="F6" t="s">
        <v>55</v>
      </c>
      <c r="G6" t="s">
        <v>71</v>
      </c>
      <c r="H6" t="s">
        <v>72</v>
      </c>
      <c r="I6">
        <v>11</v>
      </c>
      <c r="J6" t="s">
        <v>77</v>
      </c>
      <c r="K6">
        <v>307</v>
      </c>
      <c r="L6" t="s">
        <v>245</v>
      </c>
    </row>
    <row r="7" spans="1:12" x14ac:dyDescent="0.25">
      <c r="A7">
        <v>3957</v>
      </c>
      <c r="B7" t="s">
        <v>41</v>
      </c>
      <c r="C7">
        <v>40</v>
      </c>
      <c r="D7" s="1">
        <v>44837</v>
      </c>
      <c r="E7">
        <v>2.1</v>
      </c>
      <c r="F7" t="s">
        <v>55</v>
      </c>
      <c r="G7" t="s">
        <v>71</v>
      </c>
      <c r="H7" t="s">
        <v>72</v>
      </c>
      <c r="I7">
        <v>10</v>
      </c>
      <c r="J7" t="s">
        <v>74</v>
      </c>
      <c r="K7">
        <v>275</v>
      </c>
      <c r="L7" t="s">
        <v>269</v>
      </c>
    </row>
    <row r="8" spans="1:12" x14ac:dyDescent="0.25">
      <c r="A8">
        <v>3957</v>
      </c>
      <c r="B8" t="s">
        <v>28</v>
      </c>
      <c r="C8">
        <v>32</v>
      </c>
      <c r="D8" s="1">
        <v>44931</v>
      </c>
      <c r="E8">
        <v>4.3</v>
      </c>
      <c r="F8" t="s">
        <v>55</v>
      </c>
      <c r="G8" t="s">
        <v>64</v>
      </c>
      <c r="H8" t="s">
        <v>67</v>
      </c>
      <c r="I8">
        <v>1</v>
      </c>
      <c r="J8" t="s">
        <v>75</v>
      </c>
      <c r="K8">
        <v>4</v>
      </c>
      <c r="L8" t="s">
        <v>289</v>
      </c>
    </row>
    <row r="9" spans="1:12" x14ac:dyDescent="0.25">
      <c r="A9">
        <v>3957</v>
      </c>
      <c r="B9" t="s">
        <v>17</v>
      </c>
      <c r="C9">
        <v>41</v>
      </c>
      <c r="D9" s="1">
        <v>44952</v>
      </c>
      <c r="E9">
        <v>4.2</v>
      </c>
      <c r="F9" t="s">
        <v>7</v>
      </c>
      <c r="G9" t="s">
        <v>64</v>
      </c>
      <c r="H9" t="s">
        <v>67</v>
      </c>
      <c r="I9">
        <v>1</v>
      </c>
      <c r="J9" t="s">
        <v>75</v>
      </c>
      <c r="K9">
        <v>25</v>
      </c>
      <c r="L9" t="s">
        <v>182</v>
      </c>
    </row>
    <row r="10" spans="1:12" x14ac:dyDescent="0.25">
      <c r="A10">
        <v>3957</v>
      </c>
      <c r="B10" t="s">
        <v>29</v>
      </c>
      <c r="C10">
        <v>183</v>
      </c>
      <c r="D10" s="1">
        <v>44994</v>
      </c>
      <c r="E10">
        <v>2.1</v>
      </c>
      <c r="F10" t="s">
        <v>7</v>
      </c>
      <c r="G10" t="s">
        <v>64</v>
      </c>
      <c r="H10" t="s">
        <v>67</v>
      </c>
      <c r="I10">
        <v>3</v>
      </c>
      <c r="J10" t="s">
        <v>78</v>
      </c>
      <c r="K10">
        <v>67</v>
      </c>
      <c r="L10" t="s">
        <v>346</v>
      </c>
    </row>
    <row r="11" spans="1:12" x14ac:dyDescent="0.25">
      <c r="A11">
        <v>3957</v>
      </c>
      <c r="B11" t="s">
        <v>17</v>
      </c>
      <c r="C11">
        <v>10</v>
      </c>
      <c r="D11" s="1">
        <v>45064</v>
      </c>
      <c r="E11">
        <v>1.2</v>
      </c>
      <c r="F11" t="s">
        <v>7</v>
      </c>
      <c r="G11" t="s">
        <v>64</v>
      </c>
      <c r="H11" t="s">
        <v>69</v>
      </c>
      <c r="I11">
        <v>5</v>
      </c>
      <c r="J11" t="s">
        <v>79</v>
      </c>
      <c r="K11">
        <v>137</v>
      </c>
      <c r="L11" t="s">
        <v>250</v>
      </c>
    </row>
    <row r="12" spans="1:12" x14ac:dyDescent="0.25">
      <c r="A12">
        <v>3957</v>
      </c>
      <c r="B12" t="s">
        <v>23</v>
      </c>
      <c r="C12">
        <v>90</v>
      </c>
      <c r="D12" s="1">
        <v>44841</v>
      </c>
      <c r="E12">
        <v>2.1</v>
      </c>
      <c r="F12" t="s">
        <v>7</v>
      </c>
      <c r="G12" t="s">
        <v>71</v>
      </c>
      <c r="H12" t="s">
        <v>72</v>
      </c>
      <c r="I12">
        <v>10</v>
      </c>
      <c r="J12" t="s">
        <v>74</v>
      </c>
      <c r="K12">
        <v>279</v>
      </c>
      <c r="L12" t="s">
        <v>90</v>
      </c>
    </row>
    <row r="13" spans="1:12" x14ac:dyDescent="0.25">
      <c r="A13">
        <v>3958</v>
      </c>
      <c r="B13" t="s">
        <v>36</v>
      </c>
      <c r="C13">
        <v>124</v>
      </c>
      <c r="D13" s="1">
        <v>44946</v>
      </c>
      <c r="E13">
        <v>3</v>
      </c>
      <c r="F13" t="s">
        <v>55</v>
      </c>
      <c r="G13" t="s">
        <v>64</v>
      </c>
      <c r="H13" t="s">
        <v>67</v>
      </c>
      <c r="I13">
        <v>1</v>
      </c>
      <c r="J13" t="s">
        <v>75</v>
      </c>
      <c r="K13">
        <v>19</v>
      </c>
      <c r="L13" t="s">
        <v>120</v>
      </c>
    </row>
    <row r="14" spans="1:12" x14ac:dyDescent="0.25">
      <c r="A14">
        <v>3958</v>
      </c>
      <c r="B14" t="s">
        <v>32</v>
      </c>
      <c r="C14">
        <v>19</v>
      </c>
      <c r="D14" s="1">
        <v>44956</v>
      </c>
      <c r="E14">
        <v>4.4000000000000004</v>
      </c>
      <c r="F14" t="s">
        <v>55</v>
      </c>
      <c r="G14" t="s">
        <v>64</v>
      </c>
      <c r="H14" t="s">
        <v>67</v>
      </c>
      <c r="I14">
        <v>1</v>
      </c>
      <c r="J14" t="s">
        <v>75</v>
      </c>
      <c r="K14">
        <v>29</v>
      </c>
      <c r="L14" t="s">
        <v>290</v>
      </c>
    </row>
    <row r="15" spans="1:12" x14ac:dyDescent="0.25">
      <c r="A15">
        <v>3958</v>
      </c>
      <c r="B15" t="s">
        <v>52</v>
      </c>
      <c r="C15">
        <v>40</v>
      </c>
      <c r="D15" s="1">
        <v>45078</v>
      </c>
      <c r="E15">
        <v>2.7</v>
      </c>
      <c r="F15" t="s">
        <v>55</v>
      </c>
      <c r="G15" t="s">
        <v>64</v>
      </c>
      <c r="H15" t="s">
        <v>69</v>
      </c>
      <c r="I15">
        <v>6</v>
      </c>
      <c r="J15" t="s">
        <v>81</v>
      </c>
      <c r="K15">
        <v>151</v>
      </c>
      <c r="L15" t="s">
        <v>234</v>
      </c>
    </row>
    <row r="16" spans="1:12" x14ac:dyDescent="0.25">
      <c r="A16">
        <v>3958</v>
      </c>
      <c r="B16" t="s">
        <v>29</v>
      </c>
      <c r="C16">
        <v>16</v>
      </c>
      <c r="D16" s="1">
        <v>45051</v>
      </c>
      <c r="E16">
        <v>3.3</v>
      </c>
      <c r="F16" t="s">
        <v>55</v>
      </c>
      <c r="G16" t="s">
        <v>64</v>
      </c>
      <c r="H16" t="s">
        <v>69</v>
      </c>
      <c r="I16">
        <v>5</v>
      </c>
      <c r="J16" t="s">
        <v>79</v>
      </c>
      <c r="K16">
        <v>124</v>
      </c>
      <c r="L16" t="s">
        <v>291</v>
      </c>
    </row>
    <row r="17" spans="1:12" x14ac:dyDescent="0.25">
      <c r="A17">
        <v>3958</v>
      </c>
      <c r="B17" t="s">
        <v>31</v>
      </c>
      <c r="C17">
        <v>140</v>
      </c>
      <c r="D17" s="1">
        <v>44912</v>
      </c>
      <c r="E17">
        <v>2</v>
      </c>
      <c r="F17" t="s">
        <v>55</v>
      </c>
      <c r="G17" t="s">
        <v>71</v>
      </c>
      <c r="H17" t="s">
        <v>72</v>
      </c>
      <c r="I17">
        <v>12</v>
      </c>
      <c r="J17" t="s">
        <v>73</v>
      </c>
      <c r="K17">
        <v>350</v>
      </c>
      <c r="L17" t="s">
        <v>292</v>
      </c>
    </row>
    <row r="18" spans="1:12" x14ac:dyDescent="0.25">
      <c r="A18">
        <v>3958</v>
      </c>
      <c r="B18" t="s">
        <v>34</v>
      </c>
      <c r="C18">
        <v>162</v>
      </c>
      <c r="D18" s="1">
        <v>44924</v>
      </c>
      <c r="E18">
        <v>1.1000000000000001</v>
      </c>
      <c r="F18" t="s">
        <v>55</v>
      </c>
      <c r="G18" t="s">
        <v>71</v>
      </c>
      <c r="H18" t="s">
        <v>72</v>
      </c>
      <c r="I18">
        <v>12</v>
      </c>
      <c r="J18" t="s">
        <v>73</v>
      </c>
      <c r="K18">
        <v>362</v>
      </c>
      <c r="L18" t="s">
        <v>293</v>
      </c>
    </row>
    <row r="19" spans="1:12" x14ac:dyDescent="0.25">
      <c r="A19">
        <v>3958</v>
      </c>
      <c r="B19" t="s">
        <v>54</v>
      </c>
      <c r="C19">
        <v>64</v>
      </c>
      <c r="D19" s="1">
        <v>45094</v>
      </c>
      <c r="E19">
        <v>1.1000000000000001</v>
      </c>
      <c r="F19" t="s">
        <v>55</v>
      </c>
      <c r="G19" t="s">
        <v>64</v>
      </c>
      <c r="H19" t="s">
        <v>69</v>
      </c>
      <c r="I19">
        <v>6</v>
      </c>
      <c r="J19" t="s">
        <v>81</v>
      </c>
      <c r="K19">
        <v>167</v>
      </c>
      <c r="L19" t="s">
        <v>264</v>
      </c>
    </row>
    <row r="20" spans="1:12" x14ac:dyDescent="0.25">
      <c r="A20">
        <v>3958</v>
      </c>
      <c r="B20" t="s">
        <v>45</v>
      </c>
      <c r="C20">
        <v>49</v>
      </c>
      <c r="D20" s="1">
        <v>44999</v>
      </c>
      <c r="E20">
        <v>1.3</v>
      </c>
      <c r="F20" t="s">
        <v>55</v>
      </c>
      <c r="G20" t="s">
        <v>64</v>
      </c>
      <c r="H20" t="s">
        <v>67</v>
      </c>
      <c r="I20">
        <v>3</v>
      </c>
      <c r="J20" t="s">
        <v>78</v>
      </c>
      <c r="K20">
        <v>72</v>
      </c>
      <c r="L20" t="s">
        <v>211</v>
      </c>
    </row>
    <row r="21" spans="1:12" x14ac:dyDescent="0.25">
      <c r="A21">
        <v>3958</v>
      </c>
      <c r="B21" t="s">
        <v>15</v>
      </c>
      <c r="C21">
        <v>123</v>
      </c>
      <c r="D21" s="1">
        <v>44893</v>
      </c>
      <c r="E21">
        <v>1.6</v>
      </c>
      <c r="F21" t="s">
        <v>55</v>
      </c>
      <c r="G21" t="s">
        <v>71</v>
      </c>
      <c r="H21" t="s">
        <v>72</v>
      </c>
      <c r="I21">
        <v>11</v>
      </c>
      <c r="J21" t="s">
        <v>77</v>
      </c>
      <c r="K21">
        <v>331</v>
      </c>
      <c r="L21" t="s">
        <v>294</v>
      </c>
    </row>
    <row r="22" spans="1:12" x14ac:dyDescent="0.25">
      <c r="A22">
        <v>3958</v>
      </c>
      <c r="B22" t="s">
        <v>32</v>
      </c>
      <c r="C22">
        <v>101</v>
      </c>
      <c r="D22" s="1">
        <v>44938</v>
      </c>
      <c r="E22">
        <v>3.3</v>
      </c>
      <c r="F22" t="s">
        <v>7</v>
      </c>
      <c r="G22" t="s">
        <v>64</v>
      </c>
      <c r="H22" t="s">
        <v>67</v>
      </c>
      <c r="I22">
        <v>1</v>
      </c>
      <c r="J22" t="s">
        <v>75</v>
      </c>
      <c r="K22">
        <v>11</v>
      </c>
      <c r="L22" t="s">
        <v>300</v>
      </c>
    </row>
    <row r="23" spans="1:12" x14ac:dyDescent="0.25">
      <c r="A23">
        <v>3958</v>
      </c>
      <c r="B23" t="s">
        <v>47</v>
      </c>
      <c r="C23">
        <v>92</v>
      </c>
      <c r="D23" s="1">
        <v>45183</v>
      </c>
      <c r="E23">
        <v>2.5</v>
      </c>
      <c r="F23" t="s">
        <v>7</v>
      </c>
      <c r="G23" t="s">
        <v>64</v>
      </c>
      <c r="H23" t="s">
        <v>65</v>
      </c>
      <c r="I23">
        <v>9</v>
      </c>
      <c r="J23" t="s">
        <v>80</v>
      </c>
      <c r="K23">
        <v>256</v>
      </c>
      <c r="L23" t="s">
        <v>275</v>
      </c>
    </row>
    <row r="24" spans="1:12" x14ac:dyDescent="0.25">
      <c r="A24">
        <v>3958</v>
      </c>
      <c r="B24" t="s">
        <v>31</v>
      </c>
      <c r="C24">
        <v>58</v>
      </c>
      <c r="D24" s="1">
        <v>45073</v>
      </c>
      <c r="E24">
        <v>3.1</v>
      </c>
      <c r="F24" t="s">
        <v>7</v>
      </c>
      <c r="G24" t="s">
        <v>64</v>
      </c>
      <c r="H24" t="s">
        <v>69</v>
      </c>
      <c r="I24">
        <v>5</v>
      </c>
      <c r="J24" t="s">
        <v>79</v>
      </c>
      <c r="K24">
        <v>146</v>
      </c>
      <c r="L24" t="s">
        <v>169</v>
      </c>
    </row>
    <row r="25" spans="1:12" x14ac:dyDescent="0.25">
      <c r="A25">
        <v>3958</v>
      </c>
      <c r="B25" t="s">
        <v>42</v>
      </c>
      <c r="C25">
        <v>105</v>
      </c>
      <c r="D25" s="1">
        <v>44884</v>
      </c>
      <c r="E25">
        <v>4.5999999999999996</v>
      </c>
      <c r="F25" t="s">
        <v>7</v>
      </c>
      <c r="G25" t="s">
        <v>71</v>
      </c>
      <c r="H25" t="s">
        <v>72</v>
      </c>
      <c r="I25">
        <v>11</v>
      </c>
      <c r="J25" t="s">
        <v>77</v>
      </c>
      <c r="K25">
        <v>322</v>
      </c>
      <c r="L25" t="s">
        <v>173</v>
      </c>
    </row>
    <row r="26" spans="1:12" x14ac:dyDescent="0.25">
      <c r="A26">
        <v>3958</v>
      </c>
      <c r="B26" t="s">
        <v>20</v>
      </c>
      <c r="C26">
        <v>21</v>
      </c>
      <c r="D26" s="1">
        <v>45048</v>
      </c>
      <c r="E26">
        <v>2.8</v>
      </c>
      <c r="F26" t="s">
        <v>7</v>
      </c>
      <c r="G26" t="s">
        <v>64</v>
      </c>
      <c r="H26" t="s">
        <v>69</v>
      </c>
      <c r="I26">
        <v>5</v>
      </c>
      <c r="J26" t="s">
        <v>79</v>
      </c>
      <c r="K26">
        <v>121</v>
      </c>
      <c r="L26" t="s">
        <v>274</v>
      </c>
    </row>
    <row r="27" spans="1:12" x14ac:dyDescent="0.25">
      <c r="A27">
        <v>3958</v>
      </c>
      <c r="B27" t="s">
        <v>41</v>
      </c>
      <c r="C27">
        <v>42</v>
      </c>
      <c r="D27" s="1">
        <v>44867</v>
      </c>
      <c r="E27">
        <v>3.1</v>
      </c>
      <c r="F27" t="s">
        <v>7</v>
      </c>
      <c r="G27" t="s">
        <v>71</v>
      </c>
      <c r="H27" t="s">
        <v>72</v>
      </c>
      <c r="I27">
        <v>11</v>
      </c>
      <c r="J27" t="s">
        <v>77</v>
      </c>
      <c r="K27">
        <v>305</v>
      </c>
      <c r="L27" t="s">
        <v>297</v>
      </c>
    </row>
    <row r="28" spans="1:12" x14ac:dyDescent="0.25">
      <c r="A28">
        <v>3958</v>
      </c>
      <c r="B28" t="s">
        <v>17</v>
      </c>
      <c r="C28">
        <v>119</v>
      </c>
      <c r="D28" s="1">
        <v>44883</v>
      </c>
      <c r="E28">
        <v>1.9</v>
      </c>
      <c r="F28" t="s">
        <v>7</v>
      </c>
      <c r="G28" t="s">
        <v>71</v>
      </c>
      <c r="H28" t="s">
        <v>72</v>
      </c>
      <c r="I28">
        <v>11</v>
      </c>
      <c r="J28" t="s">
        <v>77</v>
      </c>
      <c r="K28">
        <v>321</v>
      </c>
      <c r="L28" t="s">
        <v>123</v>
      </c>
    </row>
    <row r="29" spans="1:12" x14ac:dyDescent="0.25">
      <c r="A29">
        <v>3958</v>
      </c>
      <c r="B29" t="s">
        <v>42</v>
      </c>
      <c r="C29">
        <v>59</v>
      </c>
      <c r="D29" s="1">
        <v>45092</v>
      </c>
      <c r="E29">
        <v>4.3</v>
      </c>
      <c r="F29" t="s">
        <v>7</v>
      </c>
      <c r="G29" t="s">
        <v>64</v>
      </c>
      <c r="H29" t="s">
        <v>69</v>
      </c>
      <c r="I29">
        <v>6</v>
      </c>
      <c r="J29" t="s">
        <v>81</v>
      </c>
      <c r="K29">
        <v>165</v>
      </c>
      <c r="L29" t="s">
        <v>325</v>
      </c>
    </row>
    <row r="30" spans="1:12" x14ac:dyDescent="0.25">
      <c r="A30">
        <v>3959</v>
      </c>
      <c r="B30" t="s">
        <v>8</v>
      </c>
      <c r="C30">
        <v>38</v>
      </c>
      <c r="D30" s="1">
        <v>45118</v>
      </c>
      <c r="E30">
        <v>3</v>
      </c>
      <c r="F30" t="s">
        <v>7</v>
      </c>
      <c r="G30" t="s">
        <v>64</v>
      </c>
      <c r="H30" t="s">
        <v>65</v>
      </c>
      <c r="I30">
        <v>7</v>
      </c>
      <c r="J30" t="s">
        <v>66</v>
      </c>
      <c r="K30">
        <v>191</v>
      </c>
      <c r="L30" t="s">
        <v>85</v>
      </c>
    </row>
    <row r="31" spans="1:12" x14ac:dyDescent="0.25">
      <c r="A31">
        <v>3959</v>
      </c>
      <c r="B31" t="s">
        <v>9</v>
      </c>
      <c r="C31">
        <v>185</v>
      </c>
      <c r="D31" s="1">
        <v>44980</v>
      </c>
      <c r="E31">
        <v>3</v>
      </c>
      <c r="F31" t="s">
        <v>7</v>
      </c>
      <c r="G31" t="s">
        <v>64</v>
      </c>
      <c r="H31" t="s">
        <v>67</v>
      </c>
      <c r="I31">
        <v>2</v>
      </c>
      <c r="J31" t="s">
        <v>68</v>
      </c>
      <c r="K31">
        <v>53</v>
      </c>
      <c r="L31" t="s">
        <v>86</v>
      </c>
    </row>
    <row r="32" spans="1:12" x14ac:dyDescent="0.25">
      <c r="A32">
        <v>3959</v>
      </c>
      <c r="B32" t="s">
        <v>8</v>
      </c>
      <c r="C32">
        <v>147</v>
      </c>
      <c r="D32" s="1">
        <v>44881</v>
      </c>
      <c r="E32">
        <v>3.6</v>
      </c>
      <c r="F32" t="s">
        <v>55</v>
      </c>
      <c r="G32" t="s">
        <v>71</v>
      </c>
      <c r="H32" t="s">
        <v>72</v>
      </c>
      <c r="I32">
        <v>11</v>
      </c>
      <c r="J32" t="s">
        <v>77</v>
      </c>
      <c r="K32">
        <v>319</v>
      </c>
      <c r="L32" t="s">
        <v>295</v>
      </c>
    </row>
    <row r="33" spans="1:12" x14ac:dyDescent="0.25">
      <c r="A33">
        <v>3959</v>
      </c>
      <c r="B33" t="s">
        <v>36</v>
      </c>
      <c r="C33">
        <v>147</v>
      </c>
      <c r="D33" s="1">
        <v>45098</v>
      </c>
      <c r="E33">
        <v>3.3</v>
      </c>
      <c r="F33" t="s">
        <v>55</v>
      </c>
      <c r="G33" t="s">
        <v>64</v>
      </c>
      <c r="H33" t="s">
        <v>69</v>
      </c>
      <c r="I33">
        <v>6</v>
      </c>
      <c r="J33" t="s">
        <v>81</v>
      </c>
      <c r="K33">
        <v>171</v>
      </c>
      <c r="L33" t="s">
        <v>296</v>
      </c>
    </row>
    <row r="34" spans="1:12" x14ac:dyDescent="0.25">
      <c r="A34">
        <v>3959</v>
      </c>
      <c r="B34" t="s">
        <v>15</v>
      </c>
      <c r="C34">
        <v>78</v>
      </c>
      <c r="D34" s="1">
        <v>44968</v>
      </c>
      <c r="E34">
        <v>2.1</v>
      </c>
      <c r="F34" t="s">
        <v>55</v>
      </c>
      <c r="G34" t="s">
        <v>64</v>
      </c>
      <c r="H34" t="s">
        <v>67</v>
      </c>
      <c r="I34">
        <v>2</v>
      </c>
      <c r="J34" t="s">
        <v>68</v>
      </c>
      <c r="K34">
        <v>41</v>
      </c>
      <c r="L34" t="s">
        <v>92</v>
      </c>
    </row>
    <row r="35" spans="1:12" x14ac:dyDescent="0.25">
      <c r="A35">
        <v>3959</v>
      </c>
      <c r="B35" t="s">
        <v>15</v>
      </c>
      <c r="C35">
        <v>109</v>
      </c>
      <c r="D35" s="1">
        <v>45152</v>
      </c>
      <c r="E35">
        <v>2.4</v>
      </c>
      <c r="F35" t="s">
        <v>55</v>
      </c>
      <c r="G35" t="s">
        <v>64</v>
      </c>
      <c r="H35" t="s">
        <v>65</v>
      </c>
      <c r="I35">
        <v>8</v>
      </c>
      <c r="J35" t="s">
        <v>76</v>
      </c>
      <c r="K35">
        <v>225</v>
      </c>
      <c r="L35" t="s">
        <v>124</v>
      </c>
    </row>
    <row r="36" spans="1:12" x14ac:dyDescent="0.25">
      <c r="A36">
        <v>3959</v>
      </c>
      <c r="B36" t="s">
        <v>56</v>
      </c>
      <c r="C36">
        <v>153</v>
      </c>
      <c r="D36" s="1">
        <v>45107</v>
      </c>
      <c r="E36">
        <v>1.8</v>
      </c>
      <c r="F36" t="s">
        <v>55</v>
      </c>
      <c r="G36" t="s">
        <v>64</v>
      </c>
      <c r="H36" t="s">
        <v>69</v>
      </c>
      <c r="I36">
        <v>6</v>
      </c>
      <c r="J36" t="s">
        <v>81</v>
      </c>
      <c r="K36">
        <v>180</v>
      </c>
      <c r="L36" t="s">
        <v>214</v>
      </c>
    </row>
    <row r="37" spans="1:12" x14ac:dyDescent="0.25">
      <c r="A37">
        <v>3959</v>
      </c>
      <c r="B37" t="s">
        <v>26</v>
      </c>
      <c r="C37">
        <v>66</v>
      </c>
      <c r="D37" s="1">
        <v>44867</v>
      </c>
      <c r="E37">
        <v>4.5</v>
      </c>
      <c r="F37" t="s">
        <v>55</v>
      </c>
      <c r="G37" t="s">
        <v>71</v>
      </c>
      <c r="H37" t="s">
        <v>72</v>
      </c>
      <c r="I37">
        <v>11</v>
      </c>
      <c r="J37" t="s">
        <v>77</v>
      </c>
      <c r="K37">
        <v>305</v>
      </c>
      <c r="L37" t="s">
        <v>297</v>
      </c>
    </row>
    <row r="38" spans="1:12" x14ac:dyDescent="0.25">
      <c r="A38">
        <v>3959</v>
      </c>
      <c r="B38" t="s">
        <v>16</v>
      </c>
      <c r="C38">
        <v>30</v>
      </c>
      <c r="D38" s="1">
        <v>44996</v>
      </c>
      <c r="E38">
        <v>1.5</v>
      </c>
      <c r="F38" t="s">
        <v>55</v>
      </c>
      <c r="G38" t="s">
        <v>64</v>
      </c>
      <c r="H38" t="s">
        <v>67</v>
      </c>
      <c r="I38">
        <v>3</v>
      </c>
      <c r="J38" t="s">
        <v>78</v>
      </c>
      <c r="K38">
        <v>69</v>
      </c>
      <c r="L38" t="s">
        <v>139</v>
      </c>
    </row>
    <row r="39" spans="1:12" x14ac:dyDescent="0.25">
      <c r="A39">
        <v>3959</v>
      </c>
      <c r="B39" t="s">
        <v>6</v>
      </c>
      <c r="C39">
        <v>63</v>
      </c>
      <c r="D39" s="1">
        <v>44887</v>
      </c>
      <c r="E39">
        <v>2.1</v>
      </c>
      <c r="F39" t="s">
        <v>55</v>
      </c>
      <c r="G39" t="s">
        <v>71</v>
      </c>
      <c r="H39" t="s">
        <v>72</v>
      </c>
      <c r="I39">
        <v>11</v>
      </c>
      <c r="J39" t="s">
        <v>77</v>
      </c>
      <c r="K39">
        <v>325</v>
      </c>
      <c r="L39" t="s">
        <v>298</v>
      </c>
    </row>
    <row r="40" spans="1:12" x14ac:dyDescent="0.25">
      <c r="A40">
        <v>3959</v>
      </c>
      <c r="B40" t="s">
        <v>23</v>
      </c>
      <c r="C40">
        <v>163</v>
      </c>
      <c r="D40" s="1">
        <v>45055</v>
      </c>
      <c r="E40">
        <v>3.5</v>
      </c>
      <c r="F40" t="s">
        <v>7</v>
      </c>
      <c r="G40" t="s">
        <v>64</v>
      </c>
      <c r="H40" t="s">
        <v>69</v>
      </c>
      <c r="I40">
        <v>5</v>
      </c>
      <c r="J40" t="s">
        <v>79</v>
      </c>
      <c r="K40">
        <v>128</v>
      </c>
      <c r="L40" t="s">
        <v>213</v>
      </c>
    </row>
    <row r="41" spans="1:12" x14ac:dyDescent="0.25">
      <c r="A41">
        <v>3959</v>
      </c>
      <c r="B41" t="s">
        <v>19</v>
      </c>
      <c r="C41">
        <v>133</v>
      </c>
      <c r="D41" s="1">
        <v>44909</v>
      </c>
      <c r="E41">
        <v>4.2</v>
      </c>
      <c r="F41" t="s">
        <v>7</v>
      </c>
      <c r="G41" t="s">
        <v>71</v>
      </c>
      <c r="H41" t="s">
        <v>72</v>
      </c>
      <c r="I41">
        <v>12</v>
      </c>
      <c r="J41" t="s">
        <v>73</v>
      </c>
      <c r="K41">
        <v>347</v>
      </c>
      <c r="L41" t="s">
        <v>231</v>
      </c>
    </row>
    <row r="42" spans="1:12" x14ac:dyDescent="0.25">
      <c r="A42">
        <v>3959</v>
      </c>
      <c r="B42" t="s">
        <v>47</v>
      </c>
      <c r="C42">
        <v>18</v>
      </c>
      <c r="D42" s="1">
        <v>45073</v>
      </c>
      <c r="E42">
        <v>3.9</v>
      </c>
      <c r="F42" t="s">
        <v>7</v>
      </c>
      <c r="G42" t="s">
        <v>64</v>
      </c>
      <c r="H42" t="s">
        <v>69</v>
      </c>
      <c r="I42">
        <v>5</v>
      </c>
      <c r="J42" t="s">
        <v>79</v>
      </c>
      <c r="K42">
        <v>146</v>
      </c>
      <c r="L42" t="s">
        <v>169</v>
      </c>
    </row>
    <row r="43" spans="1:12" x14ac:dyDescent="0.25">
      <c r="A43">
        <v>3959</v>
      </c>
      <c r="B43" t="s">
        <v>40</v>
      </c>
      <c r="C43">
        <v>119</v>
      </c>
      <c r="D43" s="1">
        <v>45107</v>
      </c>
      <c r="E43">
        <v>4.5999999999999996</v>
      </c>
      <c r="F43" t="s">
        <v>7</v>
      </c>
      <c r="G43" t="s">
        <v>64</v>
      </c>
      <c r="H43" t="s">
        <v>69</v>
      </c>
      <c r="I43">
        <v>6</v>
      </c>
      <c r="J43" t="s">
        <v>81</v>
      </c>
      <c r="K43">
        <v>180</v>
      </c>
      <c r="L43" t="s">
        <v>214</v>
      </c>
    </row>
    <row r="44" spans="1:12" x14ac:dyDescent="0.25">
      <c r="A44">
        <v>3959</v>
      </c>
      <c r="B44" t="s">
        <v>8</v>
      </c>
      <c r="C44">
        <v>38</v>
      </c>
      <c r="D44" s="1">
        <v>44970</v>
      </c>
      <c r="E44">
        <v>3.6</v>
      </c>
      <c r="F44" t="s">
        <v>7</v>
      </c>
      <c r="G44" t="s">
        <v>64</v>
      </c>
      <c r="H44" t="s">
        <v>67</v>
      </c>
      <c r="I44">
        <v>2</v>
      </c>
      <c r="J44" t="s">
        <v>68</v>
      </c>
      <c r="K44">
        <v>43</v>
      </c>
      <c r="L44" t="s">
        <v>261</v>
      </c>
    </row>
    <row r="45" spans="1:12" x14ac:dyDescent="0.25">
      <c r="A45">
        <v>3959</v>
      </c>
      <c r="B45" t="s">
        <v>23</v>
      </c>
      <c r="C45">
        <v>193</v>
      </c>
      <c r="D45" s="1">
        <v>44929</v>
      </c>
      <c r="E45">
        <v>1.5</v>
      </c>
      <c r="F45" t="s">
        <v>7</v>
      </c>
      <c r="G45" t="s">
        <v>64</v>
      </c>
      <c r="H45" t="s">
        <v>67</v>
      </c>
      <c r="I45">
        <v>1</v>
      </c>
      <c r="J45" t="s">
        <v>75</v>
      </c>
      <c r="K45">
        <v>2</v>
      </c>
      <c r="L45" t="s">
        <v>321</v>
      </c>
    </row>
    <row r="46" spans="1:12" x14ac:dyDescent="0.25">
      <c r="A46">
        <v>3959</v>
      </c>
      <c r="B46" t="s">
        <v>10</v>
      </c>
      <c r="C46">
        <v>96</v>
      </c>
      <c r="D46" s="1">
        <v>45103</v>
      </c>
      <c r="E46">
        <v>3.9</v>
      </c>
      <c r="F46" t="s">
        <v>7</v>
      </c>
      <c r="G46" t="s">
        <v>64</v>
      </c>
      <c r="H46" t="s">
        <v>69</v>
      </c>
      <c r="I46">
        <v>6</v>
      </c>
      <c r="J46" t="s">
        <v>81</v>
      </c>
      <c r="K46">
        <v>176</v>
      </c>
      <c r="L46" t="s">
        <v>268</v>
      </c>
    </row>
    <row r="47" spans="1:12" x14ac:dyDescent="0.25">
      <c r="A47">
        <v>3959</v>
      </c>
      <c r="B47" t="s">
        <v>8</v>
      </c>
      <c r="C47">
        <v>135</v>
      </c>
      <c r="D47" s="1">
        <v>45084</v>
      </c>
      <c r="E47">
        <v>3.3</v>
      </c>
      <c r="F47" t="s">
        <v>7</v>
      </c>
      <c r="G47" t="s">
        <v>64</v>
      </c>
      <c r="H47" t="s">
        <v>69</v>
      </c>
      <c r="I47">
        <v>6</v>
      </c>
      <c r="J47" t="s">
        <v>81</v>
      </c>
      <c r="K47">
        <v>157</v>
      </c>
      <c r="L47" t="s">
        <v>127</v>
      </c>
    </row>
    <row r="48" spans="1:12" x14ac:dyDescent="0.25">
      <c r="A48">
        <v>3959</v>
      </c>
      <c r="B48" t="s">
        <v>10</v>
      </c>
      <c r="C48">
        <v>136</v>
      </c>
      <c r="D48" s="1">
        <v>44965</v>
      </c>
      <c r="E48">
        <v>2.1</v>
      </c>
      <c r="F48" t="s">
        <v>7</v>
      </c>
      <c r="G48" t="s">
        <v>64</v>
      </c>
      <c r="H48" t="s">
        <v>67</v>
      </c>
      <c r="I48">
        <v>2</v>
      </c>
      <c r="J48" t="s">
        <v>68</v>
      </c>
      <c r="K48">
        <v>38</v>
      </c>
      <c r="L48" t="s">
        <v>420</v>
      </c>
    </row>
    <row r="49" spans="1:12" x14ac:dyDescent="0.25">
      <c r="A49">
        <v>3960</v>
      </c>
      <c r="B49" t="s">
        <v>10</v>
      </c>
      <c r="C49">
        <v>11</v>
      </c>
      <c r="D49" s="1">
        <v>45028</v>
      </c>
      <c r="E49">
        <v>3</v>
      </c>
      <c r="F49" t="s">
        <v>7</v>
      </c>
      <c r="G49" t="s">
        <v>64</v>
      </c>
      <c r="H49" t="s">
        <v>69</v>
      </c>
      <c r="I49">
        <v>4</v>
      </c>
      <c r="J49" t="s">
        <v>70</v>
      </c>
      <c r="K49">
        <v>101</v>
      </c>
      <c r="L49" t="s">
        <v>87</v>
      </c>
    </row>
    <row r="50" spans="1:12" x14ac:dyDescent="0.25">
      <c r="A50">
        <v>3960</v>
      </c>
      <c r="B50" t="s">
        <v>11</v>
      </c>
      <c r="C50">
        <v>161</v>
      </c>
      <c r="D50" s="1">
        <v>45030</v>
      </c>
      <c r="E50">
        <v>3</v>
      </c>
      <c r="F50" t="s">
        <v>7</v>
      </c>
      <c r="G50" t="s">
        <v>64</v>
      </c>
      <c r="H50" t="s">
        <v>69</v>
      </c>
      <c r="I50">
        <v>4</v>
      </c>
      <c r="J50" t="s">
        <v>70</v>
      </c>
      <c r="K50">
        <v>103</v>
      </c>
      <c r="L50" t="s">
        <v>88</v>
      </c>
    </row>
    <row r="51" spans="1:12" x14ac:dyDescent="0.25">
      <c r="A51">
        <v>3960</v>
      </c>
      <c r="B51" t="s">
        <v>41</v>
      </c>
      <c r="C51">
        <v>46</v>
      </c>
      <c r="D51" s="1">
        <v>44889</v>
      </c>
      <c r="E51">
        <v>4.5999999999999996</v>
      </c>
      <c r="F51" t="s">
        <v>55</v>
      </c>
      <c r="G51" t="s">
        <v>71</v>
      </c>
      <c r="H51" t="s">
        <v>72</v>
      </c>
      <c r="I51">
        <v>11</v>
      </c>
      <c r="J51" t="s">
        <v>77</v>
      </c>
      <c r="K51">
        <v>327</v>
      </c>
      <c r="L51" t="s">
        <v>277</v>
      </c>
    </row>
    <row r="52" spans="1:12" x14ac:dyDescent="0.25">
      <c r="A52">
        <v>3960</v>
      </c>
      <c r="B52" t="s">
        <v>24</v>
      </c>
      <c r="C52">
        <v>170</v>
      </c>
      <c r="D52" s="1">
        <v>44865</v>
      </c>
      <c r="E52">
        <v>1.8</v>
      </c>
      <c r="F52" t="s">
        <v>55</v>
      </c>
      <c r="G52" t="s">
        <v>71</v>
      </c>
      <c r="H52" t="s">
        <v>72</v>
      </c>
      <c r="I52">
        <v>10</v>
      </c>
      <c r="J52" t="s">
        <v>74</v>
      </c>
      <c r="K52">
        <v>303</v>
      </c>
      <c r="L52" t="s">
        <v>299</v>
      </c>
    </row>
    <row r="53" spans="1:12" x14ac:dyDescent="0.25">
      <c r="A53">
        <v>3960</v>
      </c>
      <c r="B53" t="s">
        <v>36</v>
      </c>
      <c r="C53">
        <v>194</v>
      </c>
      <c r="D53" s="1">
        <v>45003</v>
      </c>
      <c r="E53">
        <v>4.8</v>
      </c>
      <c r="F53" t="s">
        <v>55</v>
      </c>
      <c r="G53" t="s">
        <v>64</v>
      </c>
      <c r="H53" t="s">
        <v>67</v>
      </c>
      <c r="I53">
        <v>3</v>
      </c>
      <c r="J53" t="s">
        <v>78</v>
      </c>
      <c r="K53">
        <v>76</v>
      </c>
      <c r="L53" t="s">
        <v>205</v>
      </c>
    </row>
    <row r="54" spans="1:12" x14ac:dyDescent="0.25">
      <c r="A54">
        <v>3960</v>
      </c>
      <c r="B54" t="s">
        <v>35</v>
      </c>
      <c r="C54">
        <v>197</v>
      </c>
      <c r="D54" s="1">
        <v>45054</v>
      </c>
      <c r="E54">
        <v>1.1000000000000001</v>
      </c>
      <c r="F54" t="s">
        <v>55</v>
      </c>
      <c r="G54" t="s">
        <v>64</v>
      </c>
      <c r="H54" t="s">
        <v>69</v>
      </c>
      <c r="I54">
        <v>5</v>
      </c>
      <c r="J54" t="s">
        <v>79</v>
      </c>
      <c r="K54">
        <v>127</v>
      </c>
      <c r="L54" t="s">
        <v>248</v>
      </c>
    </row>
    <row r="55" spans="1:12" x14ac:dyDescent="0.25">
      <c r="A55">
        <v>3960</v>
      </c>
      <c r="B55" t="s">
        <v>17</v>
      </c>
      <c r="C55">
        <v>47</v>
      </c>
      <c r="D55" s="1">
        <v>44938</v>
      </c>
      <c r="E55">
        <v>1.2</v>
      </c>
      <c r="F55" t="s">
        <v>55</v>
      </c>
      <c r="G55" t="s">
        <v>64</v>
      </c>
      <c r="H55" t="s">
        <v>67</v>
      </c>
      <c r="I55">
        <v>1</v>
      </c>
      <c r="J55" t="s">
        <v>75</v>
      </c>
      <c r="K55">
        <v>11</v>
      </c>
      <c r="L55" t="s">
        <v>300</v>
      </c>
    </row>
    <row r="56" spans="1:12" x14ac:dyDescent="0.25">
      <c r="A56">
        <v>3960</v>
      </c>
      <c r="B56" t="s">
        <v>28</v>
      </c>
      <c r="C56">
        <v>77</v>
      </c>
      <c r="D56" s="1">
        <v>44911</v>
      </c>
      <c r="E56">
        <v>4.3</v>
      </c>
      <c r="F56" t="s">
        <v>55</v>
      </c>
      <c r="G56" t="s">
        <v>71</v>
      </c>
      <c r="H56" t="s">
        <v>72</v>
      </c>
      <c r="I56">
        <v>12</v>
      </c>
      <c r="J56" t="s">
        <v>73</v>
      </c>
      <c r="K56">
        <v>349</v>
      </c>
      <c r="L56" t="s">
        <v>223</v>
      </c>
    </row>
    <row r="57" spans="1:12" x14ac:dyDescent="0.25">
      <c r="A57">
        <v>3960</v>
      </c>
      <c r="B57" t="s">
        <v>13</v>
      </c>
      <c r="C57">
        <v>78</v>
      </c>
      <c r="D57" s="1">
        <v>45139</v>
      </c>
      <c r="E57">
        <v>4.9000000000000004</v>
      </c>
      <c r="F57" t="s">
        <v>55</v>
      </c>
      <c r="G57" t="s">
        <v>64</v>
      </c>
      <c r="H57" t="s">
        <v>65</v>
      </c>
      <c r="I57">
        <v>8</v>
      </c>
      <c r="J57" t="s">
        <v>76</v>
      </c>
      <c r="K57">
        <v>212</v>
      </c>
      <c r="L57" t="s">
        <v>301</v>
      </c>
    </row>
    <row r="58" spans="1:12" x14ac:dyDescent="0.25">
      <c r="A58">
        <v>3960</v>
      </c>
      <c r="B58" t="s">
        <v>26</v>
      </c>
      <c r="C58">
        <v>95</v>
      </c>
      <c r="D58" s="1">
        <v>45126</v>
      </c>
      <c r="E58">
        <v>1.5</v>
      </c>
      <c r="F58" t="s">
        <v>55</v>
      </c>
      <c r="G58" t="s">
        <v>64</v>
      </c>
      <c r="H58" t="s">
        <v>65</v>
      </c>
      <c r="I58">
        <v>7</v>
      </c>
      <c r="J58" t="s">
        <v>66</v>
      </c>
      <c r="K58">
        <v>199</v>
      </c>
      <c r="L58" t="s">
        <v>128</v>
      </c>
    </row>
    <row r="59" spans="1:12" x14ac:dyDescent="0.25">
      <c r="A59">
        <v>3960</v>
      </c>
      <c r="B59" t="s">
        <v>12</v>
      </c>
      <c r="C59">
        <v>66</v>
      </c>
      <c r="D59" s="1">
        <v>44932</v>
      </c>
      <c r="E59">
        <v>3.8</v>
      </c>
      <c r="F59" t="s">
        <v>55</v>
      </c>
      <c r="G59" t="s">
        <v>64</v>
      </c>
      <c r="H59" t="s">
        <v>67</v>
      </c>
      <c r="I59">
        <v>1</v>
      </c>
      <c r="J59" t="s">
        <v>75</v>
      </c>
      <c r="K59">
        <v>5</v>
      </c>
      <c r="L59" t="s">
        <v>302</v>
      </c>
    </row>
    <row r="60" spans="1:12" x14ac:dyDescent="0.25">
      <c r="A60">
        <v>3960</v>
      </c>
      <c r="B60" t="s">
        <v>43</v>
      </c>
      <c r="C60">
        <v>91</v>
      </c>
      <c r="D60" s="1">
        <v>44991</v>
      </c>
      <c r="E60">
        <v>4</v>
      </c>
      <c r="F60" t="s">
        <v>7</v>
      </c>
      <c r="G60" t="s">
        <v>64</v>
      </c>
      <c r="H60" t="s">
        <v>67</v>
      </c>
      <c r="I60">
        <v>3</v>
      </c>
      <c r="J60" t="s">
        <v>78</v>
      </c>
      <c r="K60">
        <v>64</v>
      </c>
      <c r="L60" t="s">
        <v>354</v>
      </c>
    </row>
    <row r="61" spans="1:12" x14ac:dyDescent="0.25">
      <c r="A61">
        <v>3960</v>
      </c>
      <c r="B61" t="s">
        <v>49</v>
      </c>
      <c r="C61">
        <v>48</v>
      </c>
      <c r="D61" s="1">
        <v>44994</v>
      </c>
      <c r="E61">
        <v>4.8</v>
      </c>
      <c r="F61" t="s">
        <v>7</v>
      </c>
      <c r="G61" t="s">
        <v>64</v>
      </c>
      <c r="H61" t="s">
        <v>67</v>
      </c>
      <c r="I61">
        <v>3</v>
      </c>
      <c r="J61" t="s">
        <v>78</v>
      </c>
      <c r="K61">
        <v>67</v>
      </c>
      <c r="L61" t="s">
        <v>346</v>
      </c>
    </row>
    <row r="62" spans="1:12" x14ac:dyDescent="0.25">
      <c r="A62">
        <v>3960</v>
      </c>
      <c r="B62" t="s">
        <v>49</v>
      </c>
      <c r="C62">
        <v>27</v>
      </c>
      <c r="D62" s="1">
        <v>45183</v>
      </c>
      <c r="E62">
        <v>2</v>
      </c>
      <c r="F62" t="s">
        <v>7</v>
      </c>
      <c r="G62" t="s">
        <v>64</v>
      </c>
      <c r="H62" t="s">
        <v>65</v>
      </c>
      <c r="I62">
        <v>9</v>
      </c>
      <c r="J62" t="s">
        <v>80</v>
      </c>
      <c r="K62">
        <v>256</v>
      </c>
      <c r="L62" t="s">
        <v>275</v>
      </c>
    </row>
    <row r="63" spans="1:12" x14ac:dyDescent="0.25">
      <c r="A63">
        <v>3960</v>
      </c>
      <c r="B63" t="s">
        <v>25</v>
      </c>
      <c r="C63">
        <v>126</v>
      </c>
      <c r="D63" s="1">
        <v>44992</v>
      </c>
      <c r="E63">
        <v>3.4</v>
      </c>
      <c r="F63" t="s">
        <v>7</v>
      </c>
      <c r="G63" t="s">
        <v>64</v>
      </c>
      <c r="H63" t="s">
        <v>67</v>
      </c>
      <c r="I63">
        <v>3</v>
      </c>
      <c r="J63" t="s">
        <v>78</v>
      </c>
      <c r="K63">
        <v>65</v>
      </c>
      <c r="L63" t="s">
        <v>414</v>
      </c>
    </row>
    <row r="64" spans="1:12" x14ac:dyDescent="0.25">
      <c r="A64">
        <v>3961</v>
      </c>
      <c r="B64" t="s">
        <v>12</v>
      </c>
      <c r="C64">
        <v>162</v>
      </c>
      <c r="D64" s="1">
        <v>44900</v>
      </c>
      <c r="E64">
        <v>3</v>
      </c>
      <c r="F64" t="s">
        <v>7</v>
      </c>
      <c r="G64" t="s">
        <v>71</v>
      </c>
      <c r="H64" t="s">
        <v>72</v>
      </c>
      <c r="I64">
        <v>12</v>
      </c>
      <c r="J64" t="s">
        <v>73</v>
      </c>
      <c r="K64">
        <v>338</v>
      </c>
      <c r="L64" t="s">
        <v>89</v>
      </c>
    </row>
    <row r="65" spans="1:12" x14ac:dyDescent="0.25">
      <c r="A65">
        <v>3961</v>
      </c>
      <c r="B65" t="s">
        <v>13</v>
      </c>
      <c r="C65">
        <v>107</v>
      </c>
      <c r="D65" s="1">
        <v>44841</v>
      </c>
      <c r="E65">
        <v>3</v>
      </c>
      <c r="F65" t="s">
        <v>7</v>
      </c>
      <c r="G65" t="s">
        <v>71</v>
      </c>
      <c r="H65" t="s">
        <v>72</v>
      </c>
      <c r="I65">
        <v>10</v>
      </c>
      <c r="J65" t="s">
        <v>74</v>
      </c>
      <c r="K65">
        <v>279</v>
      </c>
      <c r="L65" t="s">
        <v>90</v>
      </c>
    </row>
    <row r="66" spans="1:12" x14ac:dyDescent="0.25">
      <c r="A66">
        <v>3961</v>
      </c>
      <c r="B66" t="s">
        <v>29</v>
      </c>
      <c r="C66">
        <v>112</v>
      </c>
      <c r="D66" s="1">
        <v>45112</v>
      </c>
      <c r="E66">
        <v>3</v>
      </c>
      <c r="F66" t="s">
        <v>55</v>
      </c>
      <c r="G66" t="s">
        <v>64</v>
      </c>
      <c r="H66" t="s">
        <v>65</v>
      </c>
      <c r="I66">
        <v>7</v>
      </c>
      <c r="J66" t="s">
        <v>66</v>
      </c>
      <c r="K66">
        <v>185</v>
      </c>
      <c r="L66" t="s">
        <v>184</v>
      </c>
    </row>
    <row r="67" spans="1:12" x14ac:dyDescent="0.25">
      <c r="A67">
        <v>3961</v>
      </c>
      <c r="B67" t="s">
        <v>19</v>
      </c>
      <c r="C67">
        <v>88</v>
      </c>
      <c r="D67" s="1">
        <v>44841</v>
      </c>
      <c r="E67">
        <v>1.2</v>
      </c>
      <c r="F67" t="s">
        <v>55</v>
      </c>
      <c r="G67" t="s">
        <v>71</v>
      </c>
      <c r="H67" t="s">
        <v>72</v>
      </c>
      <c r="I67">
        <v>10</v>
      </c>
      <c r="J67" t="s">
        <v>74</v>
      </c>
      <c r="K67">
        <v>279</v>
      </c>
      <c r="L67" t="s">
        <v>90</v>
      </c>
    </row>
    <row r="68" spans="1:12" x14ac:dyDescent="0.25">
      <c r="A68">
        <v>3961</v>
      </c>
      <c r="B68" t="s">
        <v>36</v>
      </c>
      <c r="C68">
        <v>191</v>
      </c>
      <c r="D68" s="1">
        <v>45096</v>
      </c>
      <c r="E68">
        <v>3.7</v>
      </c>
      <c r="F68" t="s">
        <v>55</v>
      </c>
      <c r="G68" t="s">
        <v>64</v>
      </c>
      <c r="H68" t="s">
        <v>69</v>
      </c>
      <c r="I68">
        <v>6</v>
      </c>
      <c r="J68" t="s">
        <v>81</v>
      </c>
      <c r="K68">
        <v>169</v>
      </c>
      <c r="L68" t="s">
        <v>166</v>
      </c>
    </row>
    <row r="69" spans="1:12" x14ac:dyDescent="0.25">
      <c r="A69">
        <v>3961</v>
      </c>
      <c r="B69" t="s">
        <v>15</v>
      </c>
      <c r="C69">
        <v>113</v>
      </c>
      <c r="D69" s="1">
        <v>45167</v>
      </c>
      <c r="E69">
        <v>3.2</v>
      </c>
      <c r="F69" t="s">
        <v>55</v>
      </c>
      <c r="G69" t="s">
        <v>64</v>
      </c>
      <c r="H69" t="s">
        <v>65</v>
      </c>
      <c r="I69">
        <v>8</v>
      </c>
      <c r="J69" t="s">
        <v>76</v>
      </c>
      <c r="K69">
        <v>240</v>
      </c>
      <c r="L69" t="s">
        <v>217</v>
      </c>
    </row>
    <row r="70" spans="1:12" x14ac:dyDescent="0.25">
      <c r="A70">
        <v>3961</v>
      </c>
      <c r="B70" t="s">
        <v>30</v>
      </c>
      <c r="C70">
        <v>56</v>
      </c>
      <c r="D70" s="1">
        <v>44882</v>
      </c>
      <c r="E70">
        <v>2.7</v>
      </c>
      <c r="F70" t="s">
        <v>55</v>
      </c>
      <c r="G70" t="s">
        <v>71</v>
      </c>
      <c r="H70" t="s">
        <v>72</v>
      </c>
      <c r="I70">
        <v>11</v>
      </c>
      <c r="J70" t="s">
        <v>77</v>
      </c>
      <c r="K70">
        <v>320</v>
      </c>
      <c r="L70" t="s">
        <v>107</v>
      </c>
    </row>
    <row r="71" spans="1:12" x14ac:dyDescent="0.25">
      <c r="A71">
        <v>3961</v>
      </c>
      <c r="B71" t="s">
        <v>39</v>
      </c>
      <c r="C71">
        <v>120</v>
      </c>
      <c r="D71" s="1">
        <v>44987</v>
      </c>
      <c r="E71">
        <v>1.7</v>
      </c>
      <c r="F71" t="s">
        <v>55</v>
      </c>
      <c r="G71" t="s">
        <v>64</v>
      </c>
      <c r="H71" t="s">
        <v>67</v>
      </c>
      <c r="I71">
        <v>3</v>
      </c>
      <c r="J71" t="s">
        <v>78</v>
      </c>
      <c r="K71">
        <v>60</v>
      </c>
      <c r="L71" t="s">
        <v>207</v>
      </c>
    </row>
    <row r="72" spans="1:12" x14ac:dyDescent="0.25">
      <c r="A72">
        <v>3961</v>
      </c>
      <c r="B72" t="s">
        <v>45</v>
      </c>
      <c r="C72">
        <v>175</v>
      </c>
      <c r="D72" s="1">
        <v>45143</v>
      </c>
      <c r="E72">
        <v>3.5</v>
      </c>
      <c r="F72" t="s">
        <v>55</v>
      </c>
      <c r="G72" t="s">
        <v>64</v>
      </c>
      <c r="H72" t="s">
        <v>65</v>
      </c>
      <c r="I72">
        <v>8</v>
      </c>
      <c r="J72" t="s">
        <v>76</v>
      </c>
      <c r="K72">
        <v>216</v>
      </c>
      <c r="L72" t="s">
        <v>220</v>
      </c>
    </row>
    <row r="73" spans="1:12" x14ac:dyDescent="0.25">
      <c r="A73">
        <v>3961</v>
      </c>
      <c r="B73" t="s">
        <v>10</v>
      </c>
      <c r="C73">
        <v>19</v>
      </c>
      <c r="D73" s="1">
        <v>44872</v>
      </c>
      <c r="E73">
        <v>2.2000000000000002</v>
      </c>
      <c r="F73" t="s">
        <v>55</v>
      </c>
      <c r="G73" t="s">
        <v>71</v>
      </c>
      <c r="H73" t="s">
        <v>72</v>
      </c>
      <c r="I73">
        <v>11</v>
      </c>
      <c r="J73" t="s">
        <v>77</v>
      </c>
      <c r="K73">
        <v>310</v>
      </c>
      <c r="L73" t="s">
        <v>303</v>
      </c>
    </row>
    <row r="74" spans="1:12" x14ac:dyDescent="0.25">
      <c r="A74">
        <v>3961</v>
      </c>
      <c r="B74" t="s">
        <v>22</v>
      </c>
      <c r="C74">
        <v>172</v>
      </c>
      <c r="D74" s="1">
        <v>44925</v>
      </c>
      <c r="E74">
        <v>2.2999999999999998</v>
      </c>
      <c r="F74" t="s">
        <v>7</v>
      </c>
      <c r="G74" t="s">
        <v>71</v>
      </c>
      <c r="H74" t="s">
        <v>72</v>
      </c>
      <c r="I74">
        <v>12</v>
      </c>
      <c r="J74" t="s">
        <v>73</v>
      </c>
      <c r="K74">
        <v>363</v>
      </c>
      <c r="L74" t="s">
        <v>418</v>
      </c>
    </row>
    <row r="75" spans="1:12" x14ac:dyDescent="0.25">
      <c r="A75">
        <v>3961</v>
      </c>
      <c r="B75" t="s">
        <v>24</v>
      </c>
      <c r="C75">
        <v>40</v>
      </c>
      <c r="D75" s="1">
        <v>44862</v>
      </c>
      <c r="E75">
        <v>1.9</v>
      </c>
      <c r="F75" t="s">
        <v>7</v>
      </c>
      <c r="G75" t="s">
        <v>71</v>
      </c>
      <c r="H75" t="s">
        <v>72</v>
      </c>
      <c r="I75">
        <v>10</v>
      </c>
      <c r="J75" t="s">
        <v>74</v>
      </c>
      <c r="K75">
        <v>300</v>
      </c>
      <c r="L75" t="s">
        <v>135</v>
      </c>
    </row>
    <row r="76" spans="1:12" x14ac:dyDescent="0.25">
      <c r="A76">
        <v>3961</v>
      </c>
      <c r="B76" t="s">
        <v>44</v>
      </c>
      <c r="C76">
        <v>151</v>
      </c>
      <c r="D76" s="1">
        <v>44901</v>
      </c>
      <c r="E76">
        <v>4.0999999999999996</v>
      </c>
      <c r="F76" t="s">
        <v>7</v>
      </c>
      <c r="G76" t="s">
        <v>71</v>
      </c>
      <c r="H76" t="s">
        <v>72</v>
      </c>
      <c r="I76">
        <v>12</v>
      </c>
      <c r="J76" t="s">
        <v>73</v>
      </c>
      <c r="K76">
        <v>339</v>
      </c>
      <c r="L76" t="s">
        <v>437</v>
      </c>
    </row>
    <row r="77" spans="1:12" x14ac:dyDescent="0.25">
      <c r="A77">
        <v>3961</v>
      </c>
      <c r="B77" t="s">
        <v>13</v>
      </c>
      <c r="C77">
        <v>167</v>
      </c>
      <c r="D77" s="1">
        <v>44966</v>
      </c>
      <c r="E77">
        <v>1.9</v>
      </c>
      <c r="F77" t="s">
        <v>7</v>
      </c>
      <c r="G77" t="s">
        <v>64</v>
      </c>
      <c r="H77" t="s">
        <v>67</v>
      </c>
      <c r="I77">
        <v>2</v>
      </c>
      <c r="J77" t="s">
        <v>68</v>
      </c>
      <c r="K77">
        <v>39</v>
      </c>
      <c r="L77" t="s">
        <v>94</v>
      </c>
    </row>
    <row r="78" spans="1:12" x14ac:dyDescent="0.25">
      <c r="A78">
        <v>3961</v>
      </c>
      <c r="B78" t="s">
        <v>24</v>
      </c>
      <c r="C78">
        <v>26</v>
      </c>
      <c r="D78" s="1">
        <v>44949</v>
      </c>
      <c r="E78">
        <v>1.3</v>
      </c>
      <c r="F78" t="s">
        <v>7</v>
      </c>
      <c r="G78" t="s">
        <v>64</v>
      </c>
      <c r="H78" t="s">
        <v>67</v>
      </c>
      <c r="I78">
        <v>1</v>
      </c>
      <c r="J78" t="s">
        <v>75</v>
      </c>
      <c r="K78">
        <v>22</v>
      </c>
      <c r="L78" t="s">
        <v>409</v>
      </c>
    </row>
    <row r="79" spans="1:12" x14ac:dyDescent="0.25">
      <c r="A79">
        <v>3961</v>
      </c>
      <c r="B79" t="s">
        <v>31</v>
      </c>
      <c r="C79">
        <v>60</v>
      </c>
      <c r="D79" s="1">
        <v>44981</v>
      </c>
      <c r="E79">
        <v>1.6</v>
      </c>
      <c r="F79" t="s">
        <v>7</v>
      </c>
      <c r="G79" t="s">
        <v>64</v>
      </c>
      <c r="H79" t="s">
        <v>67</v>
      </c>
      <c r="I79">
        <v>2</v>
      </c>
      <c r="J79" t="s">
        <v>68</v>
      </c>
      <c r="K79">
        <v>54</v>
      </c>
      <c r="L79" t="s">
        <v>236</v>
      </c>
    </row>
    <row r="80" spans="1:12" x14ac:dyDescent="0.25">
      <c r="A80">
        <v>3961</v>
      </c>
      <c r="B80" t="s">
        <v>40</v>
      </c>
      <c r="C80">
        <v>52</v>
      </c>
      <c r="D80" s="1">
        <v>45127</v>
      </c>
      <c r="E80">
        <v>4.4000000000000004</v>
      </c>
      <c r="F80" t="s">
        <v>7</v>
      </c>
      <c r="G80" t="s">
        <v>64</v>
      </c>
      <c r="H80" t="s">
        <v>65</v>
      </c>
      <c r="I80">
        <v>7</v>
      </c>
      <c r="J80" t="s">
        <v>66</v>
      </c>
      <c r="K80">
        <v>200</v>
      </c>
      <c r="L80" t="s">
        <v>348</v>
      </c>
    </row>
    <row r="81" spans="1:12" x14ac:dyDescent="0.25">
      <c r="A81">
        <v>3962</v>
      </c>
      <c r="B81" t="s">
        <v>6</v>
      </c>
      <c r="C81">
        <v>76</v>
      </c>
      <c r="D81" s="1">
        <v>44842</v>
      </c>
      <c r="E81">
        <v>3</v>
      </c>
      <c r="F81" t="s">
        <v>7</v>
      </c>
      <c r="G81" t="s">
        <v>71</v>
      </c>
      <c r="H81" t="s">
        <v>72</v>
      </c>
      <c r="I81">
        <v>10</v>
      </c>
      <c r="J81" t="s">
        <v>74</v>
      </c>
      <c r="K81">
        <v>280</v>
      </c>
      <c r="L81" t="s">
        <v>91</v>
      </c>
    </row>
    <row r="82" spans="1:12" x14ac:dyDescent="0.25">
      <c r="A82">
        <v>3962</v>
      </c>
      <c r="B82" t="s">
        <v>14</v>
      </c>
      <c r="C82">
        <v>169</v>
      </c>
      <c r="D82" s="1">
        <v>44968</v>
      </c>
      <c r="E82">
        <v>3</v>
      </c>
      <c r="F82" t="s">
        <v>7</v>
      </c>
      <c r="G82" t="s">
        <v>64</v>
      </c>
      <c r="H82" t="s">
        <v>67</v>
      </c>
      <c r="I82">
        <v>2</v>
      </c>
      <c r="J82" t="s">
        <v>68</v>
      </c>
      <c r="K82">
        <v>41</v>
      </c>
      <c r="L82" t="s">
        <v>92</v>
      </c>
    </row>
    <row r="83" spans="1:12" x14ac:dyDescent="0.25">
      <c r="A83">
        <v>3962</v>
      </c>
      <c r="B83" t="s">
        <v>35</v>
      </c>
      <c r="C83">
        <v>87</v>
      </c>
      <c r="D83" s="1">
        <v>45058</v>
      </c>
      <c r="E83">
        <v>3</v>
      </c>
      <c r="F83" t="s">
        <v>55</v>
      </c>
      <c r="G83" t="s">
        <v>64</v>
      </c>
      <c r="H83" t="s">
        <v>69</v>
      </c>
      <c r="I83">
        <v>5</v>
      </c>
      <c r="J83" t="s">
        <v>79</v>
      </c>
      <c r="K83">
        <v>131</v>
      </c>
      <c r="L83" t="s">
        <v>114</v>
      </c>
    </row>
    <row r="84" spans="1:12" x14ac:dyDescent="0.25">
      <c r="A84">
        <v>3962</v>
      </c>
      <c r="B84" t="s">
        <v>27</v>
      </c>
      <c r="C84">
        <v>184</v>
      </c>
      <c r="D84" s="1">
        <v>45194</v>
      </c>
      <c r="E84">
        <v>2.6</v>
      </c>
      <c r="F84" t="s">
        <v>55</v>
      </c>
      <c r="G84" t="s">
        <v>64</v>
      </c>
      <c r="H84" t="s">
        <v>65</v>
      </c>
      <c r="I84">
        <v>9</v>
      </c>
      <c r="J84" t="s">
        <v>80</v>
      </c>
      <c r="K84">
        <v>267</v>
      </c>
      <c r="L84" t="s">
        <v>304</v>
      </c>
    </row>
    <row r="85" spans="1:12" x14ac:dyDescent="0.25">
      <c r="A85">
        <v>3962</v>
      </c>
      <c r="B85" t="s">
        <v>28</v>
      </c>
      <c r="C85">
        <v>176</v>
      </c>
      <c r="D85" s="1">
        <v>44880</v>
      </c>
      <c r="E85">
        <v>3.1</v>
      </c>
      <c r="F85" t="s">
        <v>55</v>
      </c>
      <c r="G85" t="s">
        <v>71</v>
      </c>
      <c r="H85" t="s">
        <v>72</v>
      </c>
      <c r="I85">
        <v>11</v>
      </c>
      <c r="J85" t="s">
        <v>77</v>
      </c>
      <c r="K85">
        <v>318</v>
      </c>
      <c r="L85" t="s">
        <v>104</v>
      </c>
    </row>
    <row r="86" spans="1:12" x14ac:dyDescent="0.25">
      <c r="A86">
        <v>3962</v>
      </c>
      <c r="B86" t="s">
        <v>6</v>
      </c>
      <c r="C86">
        <v>175</v>
      </c>
      <c r="D86" s="1">
        <v>44950</v>
      </c>
      <c r="E86">
        <v>2.9</v>
      </c>
      <c r="F86" t="s">
        <v>55</v>
      </c>
      <c r="G86" t="s">
        <v>64</v>
      </c>
      <c r="H86" t="s">
        <v>67</v>
      </c>
      <c r="I86">
        <v>1</v>
      </c>
      <c r="J86" t="s">
        <v>75</v>
      </c>
      <c r="K86">
        <v>23</v>
      </c>
      <c r="L86" t="s">
        <v>305</v>
      </c>
    </row>
    <row r="87" spans="1:12" x14ac:dyDescent="0.25">
      <c r="A87">
        <v>3962</v>
      </c>
      <c r="B87" t="s">
        <v>12</v>
      </c>
      <c r="C87">
        <v>148</v>
      </c>
      <c r="D87" s="1">
        <v>45067</v>
      </c>
      <c r="E87">
        <v>2.1</v>
      </c>
      <c r="F87" t="s">
        <v>55</v>
      </c>
      <c r="G87" t="s">
        <v>64</v>
      </c>
      <c r="H87" t="s">
        <v>69</v>
      </c>
      <c r="I87">
        <v>5</v>
      </c>
      <c r="J87" t="s">
        <v>79</v>
      </c>
      <c r="K87">
        <v>140</v>
      </c>
      <c r="L87" t="s">
        <v>162</v>
      </c>
    </row>
    <row r="88" spans="1:12" x14ac:dyDescent="0.25">
      <c r="A88">
        <v>3962</v>
      </c>
      <c r="B88" t="s">
        <v>6</v>
      </c>
      <c r="C88">
        <v>168</v>
      </c>
      <c r="D88" s="1">
        <v>44903</v>
      </c>
      <c r="E88">
        <v>3.5</v>
      </c>
      <c r="F88" t="s">
        <v>55</v>
      </c>
      <c r="G88" t="s">
        <v>71</v>
      </c>
      <c r="H88" t="s">
        <v>72</v>
      </c>
      <c r="I88">
        <v>12</v>
      </c>
      <c r="J88" t="s">
        <v>73</v>
      </c>
      <c r="K88">
        <v>341</v>
      </c>
      <c r="L88" t="s">
        <v>306</v>
      </c>
    </row>
    <row r="89" spans="1:12" x14ac:dyDescent="0.25">
      <c r="A89">
        <v>3962</v>
      </c>
      <c r="B89" t="s">
        <v>14</v>
      </c>
      <c r="C89">
        <v>190</v>
      </c>
      <c r="D89" s="1">
        <v>44939</v>
      </c>
      <c r="E89">
        <v>1.5</v>
      </c>
      <c r="F89" t="s">
        <v>7</v>
      </c>
      <c r="G89" t="s">
        <v>64</v>
      </c>
      <c r="H89" t="s">
        <v>67</v>
      </c>
      <c r="I89">
        <v>1</v>
      </c>
      <c r="J89" t="s">
        <v>75</v>
      </c>
      <c r="K89">
        <v>12</v>
      </c>
      <c r="L89" t="s">
        <v>417</v>
      </c>
    </row>
    <row r="90" spans="1:12" x14ac:dyDescent="0.25">
      <c r="A90">
        <v>3962</v>
      </c>
      <c r="B90" t="s">
        <v>47</v>
      </c>
      <c r="C90">
        <v>35</v>
      </c>
      <c r="D90" s="1">
        <v>44904</v>
      </c>
      <c r="E90">
        <v>2.1</v>
      </c>
      <c r="F90" t="s">
        <v>7</v>
      </c>
      <c r="G90" t="s">
        <v>71</v>
      </c>
      <c r="H90" t="s">
        <v>72</v>
      </c>
      <c r="I90">
        <v>12</v>
      </c>
      <c r="J90" t="s">
        <v>73</v>
      </c>
      <c r="K90">
        <v>342</v>
      </c>
      <c r="L90" t="s">
        <v>188</v>
      </c>
    </row>
    <row r="91" spans="1:12" x14ac:dyDescent="0.25">
      <c r="A91">
        <v>3962</v>
      </c>
      <c r="B91" t="s">
        <v>19</v>
      </c>
      <c r="C91">
        <v>11</v>
      </c>
      <c r="D91" s="1">
        <v>45028</v>
      </c>
      <c r="E91">
        <v>1.1000000000000001</v>
      </c>
      <c r="F91" t="s">
        <v>7</v>
      </c>
      <c r="G91" t="s">
        <v>64</v>
      </c>
      <c r="H91" t="s">
        <v>69</v>
      </c>
      <c r="I91">
        <v>4</v>
      </c>
      <c r="J91" t="s">
        <v>70</v>
      </c>
      <c r="K91">
        <v>101</v>
      </c>
      <c r="L91" t="s">
        <v>87</v>
      </c>
    </row>
    <row r="92" spans="1:12" x14ac:dyDescent="0.25">
      <c r="A92">
        <v>3962</v>
      </c>
      <c r="B92" t="s">
        <v>28</v>
      </c>
      <c r="C92">
        <v>148</v>
      </c>
      <c r="D92" s="1">
        <v>45098</v>
      </c>
      <c r="E92">
        <v>1.8</v>
      </c>
      <c r="F92" t="s">
        <v>7</v>
      </c>
      <c r="G92" t="s">
        <v>64</v>
      </c>
      <c r="H92" t="s">
        <v>69</v>
      </c>
      <c r="I92">
        <v>6</v>
      </c>
      <c r="J92" t="s">
        <v>81</v>
      </c>
      <c r="K92">
        <v>171</v>
      </c>
      <c r="L92" t="s">
        <v>296</v>
      </c>
    </row>
    <row r="93" spans="1:12" x14ac:dyDescent="0.25">
      <c r="A93">
        <v>3962</v>
      </c>
      <c r="B93" t="s">
        <v>26</v>
      </c>
      <c r="C93">
        <v>50</v>
      </c>
      <c r="D93" s="1">
        <v>44959</v>
      </c>
      <c r="E93">
        <v>2.8</v>
      </c>
      <c r="F93" t="s">
        <v>7</v>
      </c>
      <c r="G93" t="s">
        <v>64</v>
      </c>
      <c r="H93" t="s">
        <v>67</v>
      </c>
      <c r="I93">
        <v>2</v>
      </c>
      <c r="J93" t="s">
        <v>68</v>
      </c>
      <c r="K93">
        <v>32</v>
      </c>
      <c r="L93" t="s">
        <v>267</v>
      </c>
    </row>
    <row r="94" spans="1:12" x14ac:dyDescent="0.25">
      <c r="A94">
        <v>3963</v>
      </c>
      <c r="B94" t="s">
        <v>15</v>
      </c>
      <c r="C94">
        <v>150</v>
      </c>
      <c r="D94" s="1">
        <v>44838</v>
      </c>
      <c r="E94">
        <v>3</v>
      </c>
      <c r="F94" t="s">
        <v>7</v>
      </c>
      <c r="G94" t="s">
        <v>71</v>
      </c>
      <c r="H94" t="s">
        <v>72</v>
      </c>
      <c r="I94">
        <v>10</v>
      </c>
      <c r="J94" t="s">
        <v>74</v>
      </c>
      <c r="K94">
        <v>276</v>
      </c>
      <c r="L94" t="s">
        <v>93</v>
      </c>
    </row>
    <row r="95" spans="1:12" x14ac:dyDescent="0.25">
      <c r="A95">
        <v>3963</v>
      </c>
      <c r="B95" t="s">
        <v>37</v>
      </c>
      <c r="C95">
        <v>145</v>
      </c>
      <c r="D95" s="1">
        <v>44892</v>
      </c>
      <c r="E95">
        <v>3</v>
      </c>
      <c r="F95" t="s">
        <v>55</v>
      </c>
      <c r="G95" t="s">
        <v>71</v>
      </c>
      <c r="H95" t="s">
        <v>72</v>
      </c>
      <c r="I95">
        <v>11</v>
      </c>
      <c r="J95" t="s">
        <v>77</v>
      </c>
      <c r="K95">
        <v>330</v>
      </c>
      <c r="L95" t="s">
        <v>219</v>
      </c>
    </row>
    <row r="96" spans="1:12" x14ac:dyDescent="0.25">
      <c r="A96">
        <v>3963</v>
      </c>
      <c r="B96" t="s">
        <v>32</v>
      </c>
      <c r="C96">
        <v>86</v>
      </c>
      <c r="D96" s="1">
        <v>44911</v>
      </c>
      <c r="E96">
        <v>1.5</v>
      </c>
      <c r="F96" t="s">
        <v>55</v>
      </c>
      <c r="G96" t="s">
        <v>71</v>
      </c>
      <c r="H96" t="s">
        <v>72</v>
      </c>
      <c r="I96">
        <v>12</v>
      </c>
      <c r="J96" t="s">
        <v>73</v>
      </c>
      <c r="K96">
        <v>349</v>
      </c>
      <c r="L96" t="s">
        <v>223</v>
      </c>
    </row>
    <row r="97" spans="1:12" x14ac:dyDescent="0.25">
      <c r="A97">
        <v>3963</v>
      </c>
      <c r="B97" t="s">
        <v>46</v>
      </c>
      <c r="C97">
        <v>70</v>
      </c>
      <c r="D97" s="1">
        <v>45188</v>
      </c>
      <c r="E97">
        <v>3.5</v>
      </c>
      <c r="F97" t="s">
        <v>55</v>
      </c>
      <c r="G97" t="s">
        <v>64</v>
      </c>
      <c r="H97" t="s">
        <v>65</v>
      </c>
      <c r="I97">
        <v>9</v>
      </c>
      <c r="J97" t="s">
        <v>80</v>
      </c>
      <c r="K97">
        <v>261</v>
      </c>
      <c r="L97" t="s">
        <v>307</v>
      </c>
    </row>
    <row r="98" spans="1:12" x14ac:dyDescent="0.25">
      <c r="A98">
        <v>3963</v>
      </c>
      <c r="B98" t="s">
        <v>16</v>
      </c>
      <c r="C98">
        <v>52</v>
      </c>
      <c r="D98" s="1">
        <v>44922</v>
      </c>
      <c r="E98">
        <v>2.2999999999999998</v>
      </c>
      <c r="F98" t="s">
        <v>55</v>
      </c>
      <c r="G98" t="s">
        <v>71</v>
      </c>
      <c r="H98" t="s">
        <v>72</v>
      </c>
      <c r="I98">
        <v>12</v>
      </c>
      <c r="J98" t="s">
        <v>73</v>
      </c>
      <c r="K98">
        <v>360</v>
      </c>
      <c r="L98" t="s">
        <v>308</v>
      </c>
    </row>
    <row r="99" spans="1:12" x14ac:dyDescent="0.25">
      <c r="A99">
        <v>3963</v>
      </c>
      <c r="B99" t="s">
        <v>23</v>
      </c>
      <c r="C99">
        <v>143</v>
      </c>
      <c r="D99" s="1">
        <v>45164</v>
      </c>
      <c r="E99">
        <v>4.5</v>
      </c>
      <c r="F99" t="s">
        <v>55</v>
      </c>
      <c r="G99" t="s">
        <v>64</v>
      </c>
      <c r="H99" t="s">
        <v>65</v>
      </c>
      <c r="I99">
        <v>8</v>
      </c>
      <c r="J99" t="s">
        <v>76</v>
      </c>
      <c r="K99">
        <v>237</v>
      </c>
      <c r="L99" t="s">
        <v>105</v>
      </c>
    </row>
    <row r="100" spans="1:12" x14ac:dyDescent="0.25">
      <c r="A100">
        <v>3963</v>
      </c>
      <c r="B100" t="s">
        <v>13</v>
      </c>
      <c r="C100">
        <v>110</v>
      </c>
      <c r="D100" s="1">
        <v>45116</v>
      </c>
      <c r="E100">
        <v>4.8</v>
      </c>
      <c r="F100" t="s">
        <v>55</v>
      </c>
      <c r="G100" t="s">
        <v>64</v>
      </c>
      <c r="H100" t="s">
        <v>65</v>
      </c>
      <c r="I100">
        <v>7</v>
      </c>
      <c r="J100" t="s">
        <v>66</v>
      </c>
      <c r="K100">
        <v>189</v>
      </c>
      <c r="L100" t="s">
        <v>171</v>
      </c>
    </row>
    <row r="101" spans="1:12" x14ac:dyDescent="0.25">
      <c r="A101">
        <v>3963</v>
      </c>
      <c r="B101" t="s">
        <v>30</v>
      </c>
      <c r="C101">
        <v>94</v>
      </c>
      <c r="D101" s="1">
        <v>45162</v>
      </c>
      <c r="E101">
        <v>1.4</v>
      </c>
      <c r="F101" t="s">
        <v>55</v>
      </c>
      <c r="G101" t="s">
        <v>64</v>
      </c>
      <c r="H101" t="s">
        <v>65</v>
      </c>
      <c r="I101">
        <v>8</v>
      </c>
      <c r="J101" t="s">
        <v>76</v>
      </c>
      <c r="K101">
        <v>235</v>
      </c>
      <c r="L101" t="s">
        <v>253</v>
      </c>
    </row>
    <row r="102" spans="1:12" x14ac:dyDescent="0.25">
      <c r="A102">
        <v>3963</v>
      </c>
      <c r="B102" t="s">
        <v>38</v>
      </c>
      <c r="C102">
        <v>42</v>
      </c>
      <c r="D102" s="1">
        <v>44853</v>
      </c>
      <c r="E102">
        <v>3.3</v>
      </c>
      <c r="F102" t="s">
        <v>55</v>
      </c>
      <c r="G102" t="s">
        <v>71</v>
      </c>
      <c r="H102" t="s">
        <v>72</v>
      </c>
      <c r="I102">
        <v>10</v>
      </c>
      <c r="J102" t="s">
        <v>74</v>
      </c>
      <c r="K102">
        <v>291</v>
      </c>
      <c r="L102" t="s">
        <v>121</v>
      </c>
    </row>
    <row r="103" spans="1:12" x14ac:dyDescent="0.25">
      <c r="A103">
        <v>3963</v>
      </c>
      <c r="B103" t="s">
        <v>10</v>
      </c>
      <c r="C103">
        <v>141</v>
      </c>
      <c r="D103" s="1">
        <v>45174</v>
      </c>
      <c r="E103">
        <v>4.9000000000000004</v>
      </c>
      <c r="F103" t="s">
        <v>7</v>
      </c>
      <c r="G103" t="s">
        <v>64</v>
      </c>
      <c r="H103" t="s">
        <v>65</v>
      </c>
      <c r="I103">
        <v>9</v>
      </c>
      <c r="J103" t="s">
        <v>80</v>
      </c>
      <c r="K103">
        <v>247</v>
      </c>
      <c r="L103" t="s">
        <v>130</v>
      </c>
    </row>
    <row r="104" spans="1:12" x14ac:dyDescent="0.25">
      <c r="A104">
        <v>3963</v>
      </c>
      <c r="B104" t="s">
        <v>18</v>
      </c>
      <c r="C104">
        <v>84</v>
      </c>
      <c r="D104" s="1">
        <v>45189</v>
      </c>
      <c r="E104">
        <v>2.1</v>
      </c>
      <c r="F104" t="s">
        <v>7</v>
      </c>
      <c r="G104" t="s">
        <v>64</v>
      </c>
      <c r="H104" t="s">
        <v>65</v>
      </c>
      <c r="I104">
        <v>9</v>
      </c>
      <c r="J104" t="s">
        <v>80</v>
      </c>
      <c r="K104">
        <v>262</v>
      </c>
      <c r="L104" t="s">
        <v>408</v>
      </c>
    </row>
    <row r="105" spans="1:12" x14ac:dyDescent="0.25">
      <c r="A105">
        <v>3963</v>
      </c>
      <c r="B105" t="s">
        <v>52</v>
      </c>
      <c r="C105">
        <v>126</v>
      </c>
      <c r="D105" s="1">
        <v>45140</v>
      </c>
      <c r="E105">
        <v>1.7</v>
      </c>
      <c r="F105" t="s">
        <v>7</v>
      </c>
      <c r="G105" t="s">
        <v>64</v>
      </c>
      <c r="H105" t="s">
        <v>65</v>
      </c>
      <c r="I105">
        <v>8</v>
      </c>
      <c r="J105" t="s">
        <v>76</v>
      </c>
      <c r="K105">
        <v>213</v>
      </c>
      <c r="L105" t="s">
        <v>404</v>
      </c>
    </row>
    <row r="106" spans="1:12" x14ac:dyDescent="0.25">
      <c r="A106">
        <v>3963</v>
      </c>
      <c r="B106" t="s">
        <v>27</v>
      </c>
      <c r="C106">
        <v>184</v>
      </c>
      <c r="D106" s="1">
        <v>44987</v>
      </c>
      <c r="E106">
        <v>1.6</v>
      </c>
      <c r="F106" t="s">
        <v>7</v>
      </c>
      <c r="G106" t="s">
        <v>64</v>
      </c>
      <c r="H106" t="s">
        <v>67</v>
      </c>
      <c r="I106">
        <v>3</v>
      </c>
      <c r="J106" t="s">
        <v>78</v>
      </c>
      <c r="K106">
        <v>60</v>
      </c>
      <c r="L106" t="s">
        <v>207</v>
      </c>
    </row>
    <row r="107" spans="1:12" x14ac:dyDescent="0.25">
      <c r="A107">
        <v>3963</v>
      </c>
      <c r="B107" t="s">
        <v>28</v>
      </c>
      <c r="C107">
        <v>165</v>
      </c>
      <c r="D107" s="1">
        <v>44900</v>
      </c>
      <c r="E107">
        <v>3.9</v>
      </c>
      <c r="F107" t="s">
        <v>7</v>
      </c>
      <c r="G107" t="s">
        <v>71</v>
      </c>
      <c r="H107" t="s">
        <v>72</v>
      </c>
      <c r="I107">
        <v>12</v>
      </c>
      <c r="J107" t="s">
        <v>73</v>
      </c>
      <c r="K107">
        <v>338</v>
      </c>
      <c r="L107" t="s">
        <v>89</v>
      </c>
    </row>
    <row r="108" spans="1:12" x14ac:dyDescent="0.25">
      <c r="A108">
        <v>3964</v>
      </c>
      <c r="B108" t="s">
        <v>16</v>
      </c>
      <c r="C108">
        <v>58</v>
      </c>
      <c r="D108" s="1">
        <v>44966</v>
      </c>
      <c r="E108">
        <v>3</v>
      </c>
      <c r="F108" t="s">
        <v>7</v>
      </c>
      <c r="G108" t="s">
        <v>64</v>
      </c>
      <c r="H108" t="s">
        <v>67</v>
      </c>
      <c r="I108">
        <v>2</v>
      </c>
      <c r="J108" t="s">
        <v>68</v>
      </c>
      <c r="K108">
        <v>39</v>
      </c>
      <c r="L108" t="s">
        <v>94</v>
      </c>
    </row>
    <row r="109" spans="1:12" x14ac:dyDescent="0.25">
      <c r="A109">
        <v>3964</v>
      </c>
      <c r="B109" t="s">
        <v>48</v>
      </c>
      <c r="C109">
        <v>44</v>
      </c>
      <c r="D109" s="1">
        <v>45143</v>
      </c>
      <c r="E109">
        <v>3</v>
      </c>
      <c r="F109" t="s">
        <v>55</v>
      </c>
      <c r="G109" t="s">
        <v>64</v>
      </c>
      <c r="H109" t="s">
        <v>65</v>
      </c>
      <c r="I109">
        <v>8</v>
      </c>
      <c r="J109" t="s">
        <v>76</v>
      </c>
      <c r="K109">
        <v>216</v>
      </c>
      <c r="L109" t="s">
        <v>220</v>
      </c>
    </row>
    <row r="110" spans="1:12" x14ac:dyDescent="0.25">
      <c r="A110">
        <v>3964</v>
      </c>
      <c r="B110" t="s">
        <v>45</v>
      </c>
      <c r="C110">
        <v>141</v>
      </c>
      <c r="D110" s="1">
        <v>45056</v>
      </c>
      <c r="E110">
        <v>1.3</v>
      </c>
      <c r="F110" t="s">
        <v>55</v>
      </c>
      <c r="G110" t="s">
        <v>64</v>
      </c>
      <c r="H110" t="s">
        <v>69</v>
      </c>
      <c r="I110">
        <v>5</v>
      </c>
      <c r="J110" t="s">
        <v>79</v>
      </c>
      <c r="K110">
        <v>129</v>
      </c>
      <c r="L110" t="s">
        <v>309</v>
      </c>
    </row>
    <row r="111" spans="1:12" x14ac:dyDescent="0.25">
      <c r="A111">
        <v>3964</v>
      </c>
      <c r="B111" t="s">
        <v>56</v>
      </c>
      <c r="C111">
        <v>110</v>
      </c>
      <c r="D111" s="1">
        <v>44874</v>
      </c>
      <c r="E111">
        <v>2.9</v>
      </c>
      <c r="F111" t="s">
        <v>55</v>
      </c>
      <c r="G111" t="s">
        <v>71</v>
      </c>
      <c r="H111" t="s">
        <v>72</v>
      </c>
      <c r="I111">
        <v>11</v>
      </c>
      <c r="J111" t="s">
        <v>77</v>
      </c>
      <c r="K111">
        <v>312</v>
      </c>
      <c r="L111" t="s">
        <v>262</v>
      </c>
    </row>
    <row r="112" spans="1:12" x14ac:dyDescent="0.25">
      <c r="A112">
        <v>3964</v>
      </c>
      <c r="B112" t="s">
        <v>10</v>
      </c>
      <c r="C112">
        <v>45</v>
      </c>
      <c r="D112" s="1">
        <v>45002</v>
      </c>
      <c r="E112">
        <v>4.8</v>
      </c>
      <c r="F112" t="s">
        <v>55</v>
      </c>
      <c r="G112" t="s">
        <v>64</v>
      </c>
      <c r="H112" t="s">
        <v>67</v>
      </c>
      <c r="I112">
        <v>3</v>
      </c>
      <c r="J112" t="s">
        <v>78</v>
      </c>
      <c r="K112">
        <v>75</v>
      </c>
      <c r="L112" t="s">
        <v>282</v>
      </c>
    </row>
    <row r="113" spans="1:12" x14ac:dyDescent="0.25">
      <c r="A113">
        <v>3964</v>
      </c>
      <c r="B113" t="s">
        <v>47</v>
      </c>
      <c r="C113">
        <v>98</v>
      </c>
      <c r="D113" s="1">
        <v>44883</v>
      </c>
      <c r="E113">
        <v>4.2</v>
      </c>
      <c r="F113" t="s">
        <v>55</v>
      </c>
      <c r="G113" t="s">
        <v>71</v>
      </c>
      <c r="H113" t="s">
        <v>72</v>
      </c>
      <c r="I113">
        <v>11</v>
      </c>
      <c r="J113" t="s">
        <v>77</v>
      </c>
      <c r="K113">
        <v>321</v>
      </c>
      <c r="L113" t="s">
        <v>123</v>
      </c>
    </row>
    <row r="114" spans="1:12" x14ac:dyDescent="0.25">
      <c r="A114">
        <v>3964</v>
      </c>
      <c r="B114" t="s">
        <v>12</v>
      </c>
      <c r="C114">
        <v>101</v>
      </c>
      <c r="D114" s="1">
        <v>44961</v>
      </c>
      <c r="E114">
        <v>2.2999999999999998</v>
      </c>
      <c r="F114" t="s">
        <v>55</v>
      </c>
      <c r="G114" t="s">
        <v>64</v>
      </c>
      <c r="H114" t="s">
        <v>67</v>
      </c>
      <c r="I114">
        <v>2</v>
      </c>
      <c r="J114" t="s">
        <v>68</v>
      </c>
      <c r="K114">
        <v>34</v>
      </c>
      <c r="L114" t="s">
        <v>98</v>
      </c>
    </row>
    <row r="115" spans="1:12" x14ac:dyDescent="0.25">
      <c r="A115">
        <v>3964</v>
      </c>
      <c r="B115" t="s">
        <v>28</v>
      </c>
      <c r="C115">
        <v>103</v>
      </c>
      <c r="D115" s="1">
        <v>44941</v>
      </c>
      <c r="E115">
        <v>1.5</v>
      </c>
      <c r="F115" t="s">
        <v>55</v>
      </c>
      <c r="G115" t="s">
        <v>64</v>
      </c>
      <c r="H115" t="s">
        <v>67</v>
      </c>
      <c r="I115">
        <v>1</v>
      </c>
      <c r="J115" t="s">
        <v>75</v>
      </c>
      <c r="K115">
        <v>14</v>
      </c>
      <c r="L115" t="s">
        <v>157</v>
      </c>
    </row>
    <row r="116" spans="1:12" x14ac:dyDescent="0.25">
      <c r="A116">
        <v>3964</v>
      </c>
      <c r="B116" t="s">
        <v>18</v>
      </c>
      <c r="C116">
        <v>110</v>
      </c>
      <c r="D116" s="1">
        <v>45073</v>
      </c>
      <c r="E116">
        <v>2.2999999999999998</v>
      </c>
      <c r="F116" t="s">
        <v>55</v>
      </c>
      <c r="G116" t="s">
        <v>64</v>
      </c>
      <c r="H116" t="s">
        <v>69</v>
      </c>
      <c r="I116">
        <v>5</v>
      </c>
      <c r="J116" t="s">
        <v>79</v>
      </c>
      <c r="K116">
        <v>146</v>
      </c>
      <c r="L116" t="s">
        <v>169</v>
      </c>
    </row>
    <row r="117" spans="1:12" x14ac:dyDescent="0.25">
      <c r="A117">
        <v>3964</v>
      </c>
      <c r="B117" t="s">
        <v>18</v>
      </c>
      <c r="C117">
        <v>123</v>
      </c>
      <c r="D117" s="1">
        <v>45141</v>
      </c>
      <c r="E117">
        <v>3.2</v>
      </c>
      <c r="F117" t="s">
        <v>7</v>
      </c>
      <c r="G117" t="s">
        <v>64</v>
      </c>
      <c r="H117" t="s">
        <v>65</v>
      </c>
      <c r="I117">
        <v>8</v>
      </c>
      <c r="J117" t="s">
        <v>76</v>
      </c>
      <c r="K117">
        <v>214</v>
      </c>
      <c r="L117" t="s">
        <v>246</v>
      </c>
    </row>
    <row r="118" spans="1:12" x14ac:dyDescent="0.25">
      <c r="A118">
        <v>3964</v>
      </c>
      <c r="B118" t="s">
        <v>48</v>
      </c>
      <c r="C118">
        <v>191</v>
      </c>
      <c r="D118" s="1">
        <v>45046</v>
      </c>
      <c r="E118">
        <v>2.5</v>
      </c>
      <c r="F118" t="s">
        <v>7</v>
      </c>
      <c r="G118" t="s">
        <v>64</v>
      </c>
      <c r="H118" t="s">
        <v>69</v>
      </c>
      <c r="I118">
        <v>4</v>
      </c>
      <c r="J118" t="s">
        <v>70</v>
      </c>
      <c r="K118">
        <v>119</v>
      </c>
      <c r="L118" t="s">
        <v>210</v>
      </c>
    </row>
    <row r="119" spans="1:12" x14ac:dyDescent="0.25">
      <c r="A119">
        <v>3964</v>
      </c>
      <c r="B119" t="s">
        <v>24</v>
      </c>
      <c r="C119">
        <v>172</v>
      </c>
      <c r="D119" s="1">
        <v>45058</v>
      </c>
      <c r="E119">
        <v>4.3</v>
      </c>
      <c r="F119" t="s">
        <v>7</v>
      </c>
      <c r="G119" t="s">
        <v>64</v>
      </c>
      <c r="H119" t="s">
        <v>69</v>
      </c>
      <c r="I119">
        <v>5</v>
      </c>
      <c r="J119" t="s">
        <v>79</v>
      </c>
      <c r="K119">
        <v>131</v>
      </c>
      <c r="L119" t="s">
        <v>114</v>
      </c>
    </row>
    <row r="120" spans="1:12" x14ac:dyDescent="0.25">
      <c r="A120">
        <v>3964</v>
      </c>
      <c r="B120" t="s">
        <v>20</v>
      </c>
      <c r="C120">
        <v>49</v>
      </c>
      <c r="D120" s="1">
        <v>44996</v>
      </c>
      <c r="E120">
        <v>3.1</v>
      </c>
      <c r="F120" t="s">
        <v>7</v>
      </c>
      <c r="G120" t="s">
        <v>64</v>
      </c>
      <c r="H120" t="s">
        <v>67</v>
      </c>
      <c r="I120">
        <v>3</v>
      </c>
      <c r="J120" t="s">
        <v>78</v>
      </c>
      <c r="K120">
        <v>69</v>
      </c>
      <c r="L120" t="s">
        <v>139</v>
      </c>
    </row>
    <row r="121" spans="1:12" x14ac:dyDescent="0.25">
      <c r="A121">
        <v>3964</v>
      </c>
      <c r="B121" t="s">
        <v>47</v>
      </c>
      <c r="C121">
        <v>159</v>
      </c>
      <c r="D121" s="1">
        <v>45064</v>
      </c>
      <c r="E121">
        <v>1.7</v>
      </c>
      <c r="F121" t="s">
        <v>7</v>
      </c>
      <c r="G121" t="s">
        <v>64</v>
      </c>
      <c r="H121" t="s">
        <v>69</v>
      </c>
      <c r="I121">
        <v>5</v>
      </c>
      <c r="J121" t="s">
        <v>79</v>
      </c>
      <c r="K121">
        <v>137</v>
      </c>
      <c r="L121" t="s">
        <v>250</v>
      </c>
    </row>
    <row r="122" spans="1:12" x14ac:dyDescent="0.25">
      <c r="A122">
        <v>3964</v>
      </c>
      <c r="B122" t="s">
        <v>42</v>
      </c>
      <c r="C122">
        <v>132</v>
      </c>
      <c r="D122" s="1">
        <v>45184</v>
      </c>
      <c r="E122">
        <v>2.2000000000000002</v>
      </c>
      <c r="F122" t="s">
        <v>7</v>
      </c>
      <c r="G122" t="s">
        <v>64</v>
      </c>
      <c r="H122" t="s">
        <v>65</v>
      </c>
      <c r="I122">
        <v>9</v>
      </c>
      <c r="J122" t="s">
        <v>80</v>
      </c>
      <c r="K122">
        <v>257</v>
      </c>
      <c r="L122" t="s">
        <v>131</v>
      </c>
    </row>
    <row r="123" spans="1:12" x14ac:dyDescent="0.25">
      <c r="A123">
        <v>3964</v>
      </c>
      <c r="B123" t="s">
        <v>52</v>
      </c>
      <c r="C123">
        <v>166</v>
      </c>
      <c r="D123" s="1">
        <v>44964</v>
      </c>
      <c r="E123">
        <v>3.1</v>
      </c>
      <c r="F123" t="s">
        <v>7</v>
      </c>
      <c r="G123" t="s">
        <v>64</v>
      </c>
      <c r="H123" t="s">
        <v>67</v>
      </c>
      <c r="I123">
        <v>2</v>
      </c>
      <c r="J123" t="s">
        <v>68</v>
      </c>
      <c r="K123">
        <v>37</v>
      </c>
      <c r="L123" t="s">
        <v>175</v>
      </c>
    </row>
    <row r="124" spans="1:12" x14ac:dyDescent="0.25">
      <c r="A124">
        <v>3964</v>
      </c>
      <c r="B124" t="s">
        <v>49</v>
      </c>
      <c r="C124">
        <v>39</v>
      </c>
      <c r="D124" s="1">
        <v>44912</v>
      </c>
      <c r="E124">
        <v>2.4</v>
      </c>
      <c r="F124" t="s">
        <v>7</v>
      </c>
      <c r="G124" t="s">
        <v>71</v>
      </c>
      <c r="H124" t="s">
        <v>72</v>
      </c>
      <c r="I124">
        <v>12</v>
      </c>
      <c r="J124" t="s">
        <v>73</v>
      </c>
      <c r="K124">
        <v>350</v>
      </c>
      <c r="L124" t="s">
        <v>292</v>
      </c>
    </row>
    <row r="125" spans="1:12" x14ac:dyDescent="0.25">
      <c r="A125">
        <v>3965</v>
      </c>
      <c r="B125" t="s">
        <v>6</v>
      </c>
      <c r="C125">
        <v>44</v>
      </c>
      <c r="D125" s="1">
        <v>44933</v>
      </c>
      <c r="E125">
        <v>3</v>
      </c>
      <c r="F125" t="s">
        <v>7</v>
      </c>
      <c r="G125" t="s">
        <v>64</v>
      </c>
      <c r="H125" t="s">
        <v>67</v>
      </c>
      <c r="I125">
        <v>1</v>
      </c>
      <c r="J125" t="s">
        <v>75</v>
      </c>
      <c r="K125">
        <v>6</v>
      </c>
      <c r="L125" t="s">
        <v>95</v>
      </c>
    </row>
    <row r="126" spans="1:12" x14ac:dyDescent="0.25">
      <c r="A126">
        <v>3965</v>
      </c>
      <c r="B126" t="s">
        <v>17</v>
      </c>
      <c r="C126">
        <v>118</v>
      </c>
      <c r="D126" s="1">
        <v>45168</v>
      </c>
      <c r="E126">
        <v>3</v>
      </c>
      <c r="F126" t="s">
        <v>7</v>
      </c>
      <c r="G126" t="s">
        <v>64</v>
      </c>
      <c r="H126" t="s">
        <v>65</v>
      </c>
      <c r="I126">
        <v>8</v>
      </c>
      <c r="J126" t="s">
        <v>76</v>
      </c>
      <c r="K126">
        <v>241</v>
      </c>
      <c r="L126" t="s">
        <v>96</v>
      </c>
    </row>
    <row r="127" spans="1:12" x14ac:dyDescent="0.25">
      <c r="A127">
        <v>3965</v>
      </c>
      <c r="B127" t="s">
        <v>32</v>
      </c>
      <c r="C127">
        <v>200</v>
      </c>
      <c r="D127" s="1">
        <v>45013</v>
      </c>
      <c r="E127">
        <v>3</v>
      </c>
      <c r="F127" t="s">
        <v>55</v>
      </c>
      <c r="G127" t="s">
        <v>64</v>
      </c>
      <c r="H127" t="s">
        <v>67</v>
      </c>
      <c r="I127">
        <v>3</v>
      </c>
      <c r="J127" t="s">
        <v>78</v>
      </c>
      <c r="K127">
        <v>86</v>
      </c>
      <c r="L127" t="s">
        <v>221</v>
      </c>
    </row>
    <row r="128" spans="1:12" x14ac:dyDescent="0.25">
      <c r="A128">
        <v>3965</v>
      </c>
      <c r="B128" t="s">
        <v>15</v>
      </c>
      <c r="C128">
        <v>148</v>
      </c>
      <c r="D128" s="1">
        <v>44837</v>
      </c>
      <c r="E128">
        <v>1.6</v>
      </c>
      <c r="F128" t="s">
        <v>55</v>
      </c>
      <c r="G128" t="s">
        <v>71</v>
      </c>
      <c r="H128" t="s">
        <v>72</v>
      </c>
      <c r="I128">
        <v>10</v>
      </c>
      <c r="J128" t="s">
        <v>74</v>
      </c>
      <c r="K128">
        <v>275</v>
      </c>
      <c r="L128" t="s">
        <v>269</v>
      </c>
    </row>
    <row r="129" spans="1:12" x14ac:dyDescent="0.25">
      <c r="A129">
        <v>3965</v>
      </c>
      <c r="B129" t="s">
        <v>8</v>
      </c>
      <c r="C129">
        <v>49</v>
      </c>
      <c r="D129" s="1">
        <v>44857</v>
      </c>
      <c r="E129">
        <v>2.8</v>
      </c>
      <c r="F129" t="s">
        <v>55</v>
      </c>
      <c r="G129" t="s">
        <v>71</v>
      </c>
      <c r="H129" t="s">
        <v>72</v>
      </c>
      <c r="I129">
        <v>10</v>
      </c>
      <c r="J129" t="s">
        <v>74</v>
      </c>
      <c r="K129">
        <v>295</v>
      </c>
      <c r="L129" t="s">
        <v>177</v>
      </c>
    </row>
    <row r="130" spans="1:12" x14ac:dyDescent="0.25">
      <c r="A130">
        <v>3965</v>
      </c>
      <c r="B130" t="s">
        <v>32</v>
      </c>
      <c r="C130">
        <v>158</v>
      </c>
      <c r="D130" s="1">
        <v>44970</v>
      </c>
      <c r="E130">
        <v>2.8</v>
      </c>
      <c r="F130" t="s">
        <v>55</v>
      </c>
      <c r="G130" t="s">
        <v>64</v>
      </c>
      <c r="H130" t="s">
        <v>67</v>
      </c>
      <c r="I130">
        <v>2</v>
      </c>
      <c r="J130" t="s">
        <v>68</v>
      </c>
      <c r="K130">
        <v>43</v>
      </c>
      <c r="L130" t="s">
        <v>261</v>
      </c>
    </row>
    <row r="131" spans="1:12" x14ac:dyDescent="0.25">
      <c r="A131">
        <v>3965</v>
      </c>
      <c r="B131" t="s">
        <v>43</v>
      </c>
      <c r="C131">
        <v>89</v>
      </c>
      <c r="D131" s="1">
        <v>45156</v>
      </c>
      <c r="E131">
        <v>4.5</v>
      </c>
      <c r="F131" t="s">
        <v>55</v>
      </c>
      <c r="G131" t="s">
        <v>64</v>
      </c>
      <c r="H131" t="s">
        <v>65</v>
      </c>
      <c r="I131">
        <v>8</v>
      </c>
      <c r="J131" t="s">
        <v>76</v>
      </c>
      <c r="K131">
        <v>229</v>
      </c>
      <c r="L131" t="s">
        <v>310</v>
      </c>
    </row>
    <row r="132" spans="1:12" x14ac:dyDescent="0.25">
      <c r="A132">
        <v>3965</v>
      </c>
      <c r="B132" t="s">
        <v>40</v>
      </c>
      <c r="C132">
        <v>86</v>
      </c>
      <c r="D132" s="1">
        <v>45043</v>
      </c>
      <c r="E132">
        <v>1.8</v>
      </c>
      <c r="F132" t="s">
        <v>55</v>
      </c>
      <c r="G132" t="s">
        <v>64</v>
      </c>
      <c r="H132" t="s">
        <v>69</v>
      </c>
      <c r="I132">
        <v>4</v>
      </c>
      <c r="J132" t="s">
        <v>70</v>
      </c>
      <c r="K132">
        <v>116</v>
      </c>
      <c r="L132" t="s">
        <v>230</v>
      </c>
    </row>
    <row r="133" spans="1:12" x14ac:dyDescent="0.25">
      <c r="A133">
        <v>3965</v>
      </c>
      <c r="B133" t="s">
        <v>10</v>
      </c>
      <c r="C133">
        <v>119</v>
      </c>
      <c r="D133" s="1">
        <v>45120</v>
      </c>
      <c r="E133">
        <v>2.2000000000000002</v>
      </c>
      <c r="F133" t="s">
        <v>55</v>
      </c>
      <c r="G133" t="s">
        <v>64</v>
      </c>
      <c r="H133" t="s">
        <v>65</v>
      </c>
      <c r="I133">
        <v>7</v>
      </c>
      <c r="J133" t="s">
        <v>66</v>
      </c>
      <c r="K133">
        <v>193</v>
      </c>
      <c r="L133" t="s">
        <v>258</v>
      </c>
    </row>
    <row r="134" spans="1:12" x14ac:dyDescent="0.25">
      <c r="A134">
        <v>3965</v>
      </c>
      <c r="B134" t="s">
        <v>27</v>
      </c>
      <c r="C134">
        <v>176</v>
      </c>
      <c r="D134" s="1">
        <v>45197</v>
      </c>
      <c r="E134">
        <v>3.6</v>
      </c>
      <c r="F134" t="s">
        <v>55</v>
      </c>
      <c r="G134" t="s">
        <v>64</v>
      </c>
      <c r="H134" t="s">
        <v>65</v>
      </c>
      <c r="I134">
        <v>9</v>
      </c>
      <c r="J134" t="s">
        <v>80</v>
      </c>
      <c r="K134">
        <v>270</v>
      </c>
      <c r="L134" t="s">
        <v>191</v>
      </c>
    </row>
    <row r="135" spans="1:12" x14ac:dyDescent="0.25">
      <c r="A135">
        <v>3965</v>
      </c>
      <c r="B135" t="s">
        <v>39</v>
      </c>
      <c r="C135">
        <v>43</v>
      </c>
      <c r="D135" s="1">
        <v>44970</v>
      </c>
      <c r="E135">
        <v>2.6</v>
      </c>
      <c r="F135" t="s">
        <v>55</v>
      </c>
      <c r="G135" t="s">
        <v>64</v>
      </c>
      <c r="H135" t="s">
        <v>67</v>
      </c>
      <c r="I135">
        <v>2</v>
      </c>
      <c r="J135" t="s">
        <v>68</v>
      </c>
      <c r="K135">
        <v>43</v>
      </c>
      <c r="L135" t="s">
        <v>261</v>
      </c>
    </row>
    <row r="136" spans="1:12" x14ac:dyDescent="0.25">
      <c r="A136">
        <v>3965</v>
      </c>
      <c r="B136" t="s">
        <v>15</v>
      </c>
      <c r="C136">
        <v>52</v>
      </c>
      <c r="D136" s="1">
        <v>45184</v>
      </c>
      <c r="E136">
        <v>3.8</v>
      </c>
      <c r="F136" t="s">
        <v>55</v>
      </c>
      <c r="G136" t="s">
        <v>64</v>
      </c>
      <c r="H136" t="s">
        <v>65</v>
      </c>
      <c r="I136">
        <v>9</v>
      </c>
      <c r="J136" t="s">
        <v>80</v>
      </c>
      <c r="K136">
        <v>257</v>
      </c>
      <c r="L136" t="s">
        <v>131</v>
      </c>
    </row>
    <row r="137" spans="1:12" x14ac:dyDescent="0.25">
      <c r="A137">
        <v>3965</v>
      </c>
      <c r="B137" t="s">
        <v>29</v>
      </c>
      <c r="C137">
        <v>171</v>
      </c>
      <c r="D137" s="1">
        <v>44917</v>
      </c>
      <c r="E137">
        <v>1.9</v>
      </c>
      <c r="F137" t="s">
        <v>55</v>
      </c>
      <c r="G137" t="s">
        <v>71</v>
      </c>
      <c r="H137" t="s">
        <v>72</v>
      </c>
      <c r="I137">
        <v>12</v>
      </c>
      <c r="J137" t="s">
        <v>73</v>
      </c>
      <c r="K137">
        <v>355</v>
      </c>
      <c r="L137" t="s">
        <v>311</v>
      </c>
    </row>
    <row r="138" spans="1:12" x14ac:dyDescent="0.25">
      <c r="A138">
        <v>3965</v>
      </c>
      <c r="B138" t="s">
        <v>25</v>
      </c>
      <c r="C138">
        <v>175</v>
      </c>
      <c r="D138" s="1">
        <v>45103</v>
      </c>
      <c r="E138">
        <v>2.1</v>
      </c>
      <c r="F138" t="s">
        <v>55</v>
      </c>
      <c r="G138" t="s">
        <v>64</v>
      </c>
      <c r="H138" t="s">
        <v>69</v>
      </c>
      <c r="I138">
        <v>6</v>
      </c>
      <c r="J138" t="s">
        <v>81</v>
      </c>
      <c r="K138">
        <v>176</v>
      </c>
      <c r="L138" t="s">
        <v>268</v>
      </c>
    </row>
    <row r="139" spans="1:12" x14ac:dyDescent="0.25">
      <c r="A139">
        <v>3965</v>
      </c>
      <c r="B139" t="s">
        <v>37</v>
      </c>
      <c r="C139">
        <v>43</v>
      </c>
      <c r="D139" s="1">
        <v>44929</v>
      </c>
      <c r="E139">
        <v>1.5</v>
      </c>
      <c r="F139" t="s">
        <v>7</v>
      </c>
      <c r="G139" t="s">
        <v>64</v>
      </c>
      <c r="H139" t="s">
        <v>67</v>
      </c>
      <c r="I139">
        <v>1</v>
      </c>
      <c r="J139" t="s">
        <v>75</v>
      </c>
      <c r="K139">
        <v>2</v>
      </c>
      <c r="L139" t="s">
        <v>321</v>
      </c>
    </row>
    <row r="140" spans="1:12" x14ac:dyDescent="0.25">
      <c r="A140">
        <v>3965</v>
      </c>
      <c r="B140" t="s">
        <v>52</v>
      </c>
      <c r="C140">
        <v>117</v>
      </c>
      <c r="D140" s="1">
        <v>44841</v>
      </c>
      <c r="E140">
        <v>1.8</v>
      </c>
      <c r="F140" t="s">
        <v>7</v>
      </c>
      <c r="G140" t="s">
        <v>71</v>
      </c>
      <c r="H140" t="s">
        <v>72</v>
      </c>
      <c r="I140">
        <v>10</v>
      </c>
      <c r="J140" t="s">
        <v>74</v>
      </c>
      <c r="K140">
        <v>279</v>
      </c>
      <c r="L140" t="s">
        <v>90</v>
      </c>
    </row>
    <row r="141" spans="1:12" x14ac:dyDescent="0.25">
      <c r="A141">
        <v>3965</v>
      </c>
      <c r="B141" t="s">
        <v>47</v>
      </c>
      <c r="C141">
        <v>107</v>
      </c>
      <c r="D141" s="1">
        <v>44976</v>
      </c>
      <c r="E141">
        <v>4</v>
      </c>
      <c r="F141" t="s">
        <v>7</v>
      </c>
      <c r="G141" t="s">
        <v>64</v>
      </c>
      <c r="H141" t="s">
        <v>67</v>
      </c>
      <c r="I141">
        <v>2</v>
      </c>
      <c r="J141" t="s">
        <v>68</v>
      </c>
      <c r="K141">
        <v>49</v>
      </c>
      <c r="L141" t="s">
        <v>438</v>
      </c>
    </row>
    <row r="142" spans="1:12" x14ac:dyDescent="0.25">
      <c r="A142">
        <v>3965</v>
      </c>
      <c r="B142" t="s">
        <v>31</v>
      </c>
      <c r="C142">
        <v>23</v>
      </c>
      <c r="D142" s="1">
        <v>45150</v>
      </c>
      <c r="E142">
        <v>1.3</v>
      </c>
      <c r="F142" t="s">
        <v>7</v>
      </c>
      <c r="G142" t="s">
        <v>64</v>
      </c>
      <c r="H142" t="s">
        <v>65</v>
      </c>
      <c r="I142">
        <v>8</v>
      </c>
      <c r="J142" t="s">
        <v>76</v>
      </c>
      <c r="K142">
        <v>223</v>
      </c>
      <c r="L142" t="s">
        <v>112</v>
      </c>
    </row>
    <row r="143" spans="1:12" x14ac:dyDescent="0.25">
      <c r="A143">
        <v>3966</v>
      </c>
      <c r="B143" t="s">
        <v>18</v>
      </c>
      <c r="C143">
        <v>126</v>
      </c>
      <c r="D143" s="1">
        <v>44933</v>
      </c>
      <c r="E143">
        <v>3</v>
      </c>
      <c r="F143" t="s">
        <v>7</v>
      </c>
      <c r="G143" t="s">
        <v>64</v>
      </c>
      <c r="H143" t="s">
        <v>67</v>
      </c>
      <c r="I143">
        <v>1</v>
      </c>
      <c r="J143" t="s">
        <v>75</v>
      </c>
      <c r="K143">
        <v>6</v>
      </c>
      <c r="L143" t="s">
        <v>95</v>
      </c>
    </row>
    <row r="144" spans="1:12" x14ac:dyDescent="0.25">
      <c r="A144">
        <v>3966</v>
      </c>
      <c r="B144" t="s">
        <v>19</v>
      </c>
      <c r="C144">
        <v>181</v>
      </c>
      <c r="D144" s="1">
        <v>44866</v>
      </c>
      <c r="E144">
        <v>3</v>
      </c>
      <c r="F144" t="s">
        <v>7</v>
      </c>
      <c r="G144" t="s">
        <v>71</v>
      </c>
      <c r="H144" t="s">
        <v>72</v>
      </c>
      <c r="I144">
        <v>11</v>
      </c>
      <c r="J144" t="s">
        <v>77</v>
      </c>
      <c r="K144">
        <v>304</v>
      </c>
      <c r="L144" t="s">
        <v>97</v>
      </c>
    </row>
    <row r="145" spans="1:12" x14ac:dyDescent="0.25">
      <c r="A145">
        <v>3966</v>
      </c>
      <c r="B145" t="s">
        <v>8</v>
      </c>
      <c r="C145">
        <v>196</v>
      </c>
      <c r="D145" s="1">
        <v>45078</v>
      </c>
      <c r="E145">
        <v>3.7</v>
      </c>
      <c r="F145" t="s">
        <v>55</v>
      </c>
      <c r="G145" t="s">
        <v>64</v>
      </c>
      <c r="H145" t="s">
        <v>69</v>
      </c>
      <c r="I145">
        <v>6</v>
      </c>
      <c r="J145" t="s">
        <v>81</v>
      </c>
      <c r="K145">
        <v>151</v>
      </c>
      <c r="L145" t="s">
        <v>234</v>
      </c>
    </row>
    <row r="146" spans="1:12" x14ac:dyDescent="0.25">
      <c r="A146">
        <v>3966</v>
      </c>
      <c r="B146" t="s">
        <v>13</v>
      </c>
      <c r="C146">
        <v>162</v>
      </c>
      <c r="D146" s="1">
        <v>45019</v>
      </c>
      <c r="E146">
        <v>2.2000000000000002</v>
      </c>
      <c r="F146" t="s">
        <v>55</v>
      </c>
      <c r="G146" t="s">
        <v>64</v>
      </c>
      <c r="H146" t="s">
        <v>69</v>
      </c>
      <c r="I146">
        <v>4</v>
      </c>
      <c r="J146" t="s">
        <v>70</v>
      </c>
      <c r="K146">
        <v>92</v>
      </c>
      <c r="L146" t="s">
        <v>143</v>
      </c>
    </row>
    <row r="147" spans="1:12" x14ac:dyDescent="0.25">
      <c r="A147">
        <v>3966</v>
      </c>
      <c r="B147" t="s">
        <v>23</v>
      </c>
      <c r="C147">
        <v>24</v>
      </c>
      <c r="D147" s="1">
        <v>45158</v>
      </c>
      <c r="E147">
        <v>3.8</v>
      </c>
      <c r="F147" t="s">
        <v>55</v>
      </c>
      <c r="G147" t="s">
        <v>64</v>
      </c>
      <c r="H147" t="s">
        <v>65</v>
      </c>
      <c r="I147">
        <v>8</v>
      </c>
      <c r="J147" t="s">
        <v>76</v>
      </c>
      <c r="K147">
        <v>231</v>
      </c>
      <c r="L147" t="s">
        <v>312</v>
      </c>
    </row>
    <row r="148" spans="1:12" x14ac:dyDescent="0.25">
      <c r="A148">
        <v>3966</v>
      </c>
      <c r="B148" t="s">
        <v>13</v>
      </c>
      <c r="C148">
        <v>154</v>
      </c>
      <c r="D148" s="1">
        <v>45050</v>
      </c>
      <c r="E148">
        <v>4.5</v>
      </c>
      <c r="F148" t="s">
        <v>55</v>
      </c>
      <c r="G148" t="s">
        <v>64</v>
      </c>
      <c r="H148" t="s">
        <v>69</v>
      </c>
      <c r="I148">
        <v>5</v>
      </c>
      <c r="J148" t="s">
        <v>79</v>
      </c>
      <c r="K148">
        <v>123</v>
      </c>
      <c r="L148" t="s">
        <v>313</v>
      </c>
    </row>
    <row r="149" spans="1:12" x14ac:dyDescent="0.25">
      <c r="A149">
        <v>3966</v>
      </c>
      <c r="B149" t="s">
        <v>44</v>
      </c>
      <c r="C149">
        <v>87</v>
      </c>
      <c r="D149" s="1">
        <v>44934</v>
      </c>
      <c r="E149">
        <v>3.3</v>
      </c>
      <c r="F149" t="s">
        <v>55</v>
      </c>
      <c r="G149" t="s">
        <v>64</v>
      </c>
      <c r="H149" t="s">
        <v>67</v>
      </c>
      <c r="I149">
        <v>1</v>
      </c>
      <c r="J149" t="s">
        <v>75</v>
      </c>
      <c r="K149">
        <v>7</v>
      </c>
      <c r="L149" t="s">
        <v>109</v>
      </c>
    </row>
    <row r="150" spans="1:12" x14ac:dyDescent="0.25">
      <c r="A150">
        <v>3966</v>
      </c>
      <c r="B150" t="s">
        <v>37</v>
      </c>
      <c r="C150">
        <v>143</v>
      </c>
      <c r="D150" s="1">
        <v>45077</v>
      </c>
      <c r="E150">
        <v>1.8</v>
      </c>
      <c r="F150" t="s">
        <v>55</v>
      </c>
      <c r="G150" t="s">
        <v>64</v>
      </c>
      <c r="H150" t="s">
        <v>69</v>
      </c>
      <c r="I150">
        <v>5</v>
      </c>
      <c r="J150" t="s">
        <v>79</v>
      </c>
      <c r="K150">
        <v>150</v>
      </c>
      <c r="L150" t="s">
        <v>314</v>
      </c>
    </row>
    <row r="151" spans="1:12" x14ac:dyDescent="0.25">
      <c r="A151">
        <v>3966</v>
      </c>
      <c r="B151" t="s">
        <v>48</v>
      </c>
      <c r="C151">
        <v>151</v>
      </c>
      <c r="D151" s="1">
        <v>45166</v>
      </c>
      <c r="E151">
        <v>1.8</v>
      </c>
      <c r="F151" t="s">
        <v>7</v>
      </c>
      <c r="G151" t="s">
        <v>64</v>
      </c>
      <c r="H151" t="s">
        <v>65</v>
      </c>
      <c r="I151">
        <v>8</v>
      </c>
      <c r="J151" t="s">
        <v>76</v>
      </c>
      <c r="K151">
        <v>239</v>
      </c>
      <c r="L151" t="s">
        <v>153</v>
      </c>
    </row>
    <row r="152" spans="1:12" x14ac:dyDescent="0.25">
      <c r="A152">
        <v>3966</v>
      </c>
      <c r="B152" t="s">
        <v>8</v>
      </c>
      <c r="C152">
        <v>33</v>
      </c>
      <c r="D152" s="1">
        <v>45186</v>
      </c>
      <c r="E152">
        <v>1.4</v>
      </c>
      <c r="F152" t="s">
        <v>7</v>
      </c>
      <c r="G152" t="s">
        <v>64</v>
      </c>
      <c r="H152" t="s">
        <v>65</v>
      </c>
      <c r="I152">
        <v>9</v>
      </c>
      <c r="J152" t="s">
        <v>80</v>
      </c>
      <c r="K152">
        <v>259</v>
      </c>
      <c r="L152" t="s">
        <v>178</v>
      </c>
    </row>
    <row r="153" spans="1:12" x14ac:dyDescent="0.25">
      <c r="A153">
        <v>3966</v>
      </c>
      <c r="B153" t="s">
        <v>20</v>
      </c>
      <c r="C153">
        <v>181</v>
      </c>
      <c r="D153" s="1">
        <v>45091</v>
      </c>
      <c r="E153">
        <v>3.6</v>
      </c>
      <c r="F153" t="s">
        <v>7</v>
      </c>
      <c r="G153" t="s">
        <v>64</v>
      </c>
      <c r="H153" t="s">
        <v>69</v>
      </c>
      <c r="I153">
        <v>6</v>
      </c>
      <c r="J153" t="s">
        <v>81</v>
      </c>
      <c r="K153">
        <v>164</v>
      </c>
      <c r="L153" t="s">
        <v>427</v>
      </c>
    </row>
    <row r="154" spans="1:12" x14ac:dyDescent="0.25">
      <c r="A154">
        <v>3966</v>
      </c>
      <c r="B154" t="s">
        <v>12</v>
      </c>
      <c r="C154">
        <v>92</v>
      </c>
      <c r="D154" s="1">
        <v>44838</v>
      </c>
      <c r="E154">
        <v>4.2</v>
      </c>
      <c r="F154" t="s">
        <v>7</v>
      </c>
      <c r="G154" t="s">
        <v>71</v>
      </c>
      <c r="H154" t="s">
        <v>72</v>
      </c>
      <c r="I154">
        <v>10</v>
      </c>
      <c r="J154" t="s">
        <v>74</v>
      </c>
      <c r="K154">
        <v>276</v>
      </c>
      <c r="L154" t="s">
        <v>93</v>
      </c>
    </row>
    <row r="155" spans="1:12" x14ac:dyDescent="0.25">
      <c r="A155">
        <v>3966</v>
      </c>
      <c r="B155" t="s">
        <v>35</v>
      </c>
      <c r="C155">
        <v>114</v>
      </c>
      <c r="D155" s="1">
        <v>44990</v>
      </c>
      <c r="E155">
        <v>3.4</v>
      </c>
      <c r="F155" t="s">
        <v>7</v>
      </c>
      <c r="G155" t="s">
        <v>64</v>
      </c>
      <c r="H155" t="s">
        <v>67</v>
      </c>
      <c r="I155">
        <v>3</v>
      </c>
      <c r="J155" t="s">
        <v>78</v>
      </c>
      <c r="K155">
        <v>63</v>
      </c>
      <c r="L155" t="s">
        <v>201</v>
      </c>
    </row>
    <row r="156" spans="1:12" x14ac:dyDescent="0.25">
      <c r="A156">
        <v>3967</v>
      </c>
      <c r="B156" t="s">
        <v>20</v>
      </c>
      <c r="C156">
        <v>12</v>
      </c>
      <c r="D156" s="1">
        <v>44961</v>
      </c>
      <c r="E156">
        <v>3</v>
      </c>
      <c r="F156" t="s">
        <v>7</v>
      </c>
      <c r="G156" t="s">
        <v>64</v>
      </c>
      <c r="H156" t="s">
        <v>67</v>
      </c>
      <c r="I156">
        <v>2</v>
      </c>
      <c r="J156" t="s">
        <v>68</v>
      </c>
      <c r="K156">
        <v>34</v>
      </c>
      <c r="L156" t="s">
        <v>98</v>
      </c>
    </row>
    <row r="157" spans="1:12" x14ac:dyDescent="0.25">
      <c r="A157">
        <v>3967</v>
      </c>
      <c r="B157" t="s">
        <v>52</v>
      </c>
      <c r="C157">
        <v>69</v>
      </c>
      <c r="D157" s="1">
        <v>45019</v>
      </c>
      <c r="E157">
        <v>3</v>
      </c>
      <c r="F157" t="s">
        <v>55</v>
      </c>
      <c r="G157" t="s">
        <v>64</v>
      </c>
      <c r="H157" t="s">
        <v>69</v>
      </c>
      <c r="I157">
        <v>4</v>
      </c>
      <c r="J157" t="s">
        <v>70</v>
      </c>
      <c r="K157">
        <v>92</v>
      </c>
      <c r="L157" t="s">
        <v>143</v>
      </c>
    </row>
    <row r="158" spans="1:12" x14ac:dyDescent="0.25">
      <c r="A158">
        <v>3967</v>
      </c>
      <c r="B158" t="s">
        <v>14</v>
      </c>
      <c r="C158">
        <v>124</v>
      </c>
      <c r="D158" s="1">
        <v>44981</v>
      </c>
      <c r="E158">
        <v>4.8</v>
      </c>
      <c r="F158" t="s">
        <v>55</v>
      </c>
      <c r="G158" t="s">
        <v>64</v>
      </c>
      <c r="H158" t="s">
        <v>67</v>
      </c>
      <c r="I158">
        <v>2</v>
      </c>
      <c r="J158" t="s">
        <v>68</v>
      </c>
      <c r="K158">
        <v>54</v>
      </c>
      <c r="L158" t="s">
        <v>236</v>
      </c>
    </row>
    <row r="159" spans="1:12" x14ac:dyDescent="0.25">
      <c r="A159">
        <v>3967</v>
      </c>
      <c r="B159" t="s">
        <v>31</v>
      </c>
      <c r="C159">
        <v>188</v>
      </c>
      <c r="D159" s="1">
        <v>45052</v>
      </c>
      <c r="E159">
        <v>3.3</v>
      </c>
      <c r="F159" t="s">
        <v>55</v>
      </c>
      <c r="G159" t="s">
        <v>64</v>
      </c>
      <c r="H159" t="s">
        <v>69</v>
      </c>
      <c r="I159">
        <v>5</v>
      </c>
      <c r="J159" t="s">
        <v>79</v>
      </c>
      <c r="K159">
        <v>125</v>
      </c>
      <c r="L159" t="s">
        <v>315</v>
      </c>
    </row>
    <row r="160" spans="1:12" x14ac:dyDescent="0.25">
      <c r="A160">
        <v>3967</v>
      </c>
      <c r="B160" t="s">
        <v>19</v>
      </c>
      <c r="C160">
        <v>18</v>
      </c>
      <c r="D160" s="1">
        <v>44853</v>
      </c>
      <c r="E160">
        <v>4.8</v>
      </c>
      <c r="F160" t="s">
        <v>55</v>
      </c>
      <c r="G160" t="s">
        <v>71</v>
      </c>
      <c r="H160" t="s">
        <v>72</v>
      </c>
      <c r="I160">
        <v>10</v>
      </c>
      <c r="J160" t="s">
        <v>74</v>
      </c>
      <c r="K160">
        <v>291</v>
      </c>
      <c r="L160" t="s">
        <v>121</v>
      </c>
    </row>
    <row r="161" spans="1:12" x14ac:dyDescent="0.25">
      <c r="A161">
        <v>3967</v>
      </c>
      <c r="B161" t="s">
        <v>39</v>
      </c>
      <c r="C161">
        <v>99</v>
      </c>
      <c r="D161" s="1">
        <v>44960</v>
      </c>
      <c r="E161">
        <v>4</v>
      </c>
      <c r="F161" t="s">
        <v>55</v>
      </c>
      <c r="G161" t="s">
        <v>64</v>
      </c>
      <c r="H161" t="s">
        <v>67</v>
      </c>
      <c r="I161">
        <v>2</v>
      </c>
      <c r="J161" t="s">
        <v>68</v>
      </c>
      <c r="K161">
        <v>33</v>
      </c>
      <c r="L161" t="s">
        <v>316</v>
      </c>
    </row>
    <row r="162" spans="1:12" x14ac:dyDescent="0.25">
      <c r="A162">
        <v>3967</v>
      </c>
      <c r="B162" t="s">
        <v>40</v>
      </c>
      <c r="C162">
        <v>94</v>
      </c>
      <c r="D162" s="1">
        <v>44880</v>
      </c>
      <c r="E162">
        <v>1.8</v>
      </c>
      <c r="F162" t="s">
        <v>55</v>
      </c>
      <c r="G162" t="s">
        <v>71</v>
      </c>
      <c r="H162" t="s">
        <v>72</v>
      </c>
      <c r="I162">
        <v>11</v>
      </c>
      <c r="J162" t="s">
        <v>77</v>
      </c>
      <c r="K162">
        <v>318</v>
      </c>
      <c r="L162" t="s">
        <v>104</v>
      </c>
    </row>
    <row r="163" spans="1:12" x14ac:dyDescent="0.25">
      <c r="A163">
        <v>3967</v>
      </c>
      <c r="B163" t="s">
        <v>42</v>
      </c>
      <c r="C163">
        <v>25</v>
      </c>
      <c r="D163" s="1">
        <v>45112</v>
      </c>
      <c r="E163">
        <v>4.3</v>
      </c>
      <c r="F163" t="s">
        <v>55</v>
      </c>
      <c r="G163" t="s">
        <v>64</v>
      </c>
      <c r="H163" t="s">
        <v>65</v>
      </c>
      <c r="I163">
        <v>7</v>
      </c>
      <c r="J163" t="s">
        <v>66</v>
      </c>
      <c r="K163">
        <v>185</v>
      </c>
      <c r="L163" t="s">
        <v>184</v>
      </c>
    </row>
    <row r="164" spans="1:12" x14ac:dyDescent="0.25">
      <c r="A164">
        <v>3967</v>
      </c>
      <c r="B164" t="s">
        <v>11</v>
      </c>
      <c r="C164">
        <v>100</v>
      </c>
      <c r="D164" s="1">
        <v>45113</v>
      </c>
      <c r="E164">
        <v>1.1000000000000001</v>
      </c>
      <c r="F164" t="s">
        <v>55</v>
      </c>
      <c r="G164" t="s">
        <v>64</v>
      </c>
      <c r="H164" t="s">
        <v>65</v>
      </c>
      <c r="I164">
        <v>7</v>
      </c>
      <c r="J164" t="s">
        <v>66</v>
      </c>
      <c r="K164">
        <v>186</v>
      </c>
      <c r="L164" t="s">
        <v>317</v>
      </c>
    </row>
    <row r="165" spans="1:12" x14ac:dyDescent="0.25">
      <c r="A165">
        <v>3967</v>
      </c>
      <c r="B165" t="s">
        <v>49</v>
      </c>
      <c r="C165">
        <v>38</v>
      </c>
      <c r="D165" s="1">
        <v>45180</v>
      </c>
      <c r="E165">
        <v>3.9</v>
      </c>
      <c r="F165" t="s">
        <v>7</v>
      </c>
      <c r="G165" t="s">
        <v>64</v>
      </c>
      <c r="H165" t="s">
        <v>65</v>
      </c>
      <c r="I165">
        <v>9</v>
      </c>
      <c r="J165" t="s">
        <v>80</v>
      </c>
      <c r="K165">
        <v>253</v>
      </c>
      <c r="L165" t="s">
        <v>255</v>
      </c>
    </row>
    <row r="166" spans="1:12" x14ac:dyDescent="0.25">
      <c r="A166">
        <v>3967</v>
      </c>
      <c r="B166" t="s">
        <v>20</v>
      </c>
      <c r="C166">
        <v>56</v>
      </c>
      <c r="D166" s="1">
        <v>44849</v>
      </c>
      <c r="E166">
        <v>4</v>
      </c>
      <c r="F166" t="s">
        <v>7</v>
      </c>
      <c r="G166" t="s">
        <v>71</v>
      </c>
      <c r="H166" t="s">
        <v>72</v>
      </c>
      <c r="I166">
        <v>10</v>
      </c>
      <c r="J166" t="s">
        <v>74</v>
      </c>
      <c r="K166">
        <v>287</v>
      </c>
      <c r="L166" t="s">
        <v>337</v>
      </c>
    </row>
    <row r="167" spans="1:12" x14ac:dyDescent="0.25">
      <c r="A167">
        <v>3967</v>
      </c>
      <c r="B167" t="s">
        <v>25</v>
      </c>
      <c r="C167">
        <v>140</v>
      </c>
      <c r="D167" s="1">
        <v>45078</v>
      </c>
      <c r="E167">
        <v>3.4</v>
      </c>
      <c r="F167" t="s">
        <v>7</v>
      </c>
      <c r="G167" t="s">
        <v>64</v>
      </c>
      <c r="H167" t="s">
        <v>69</v>
      </c>
      <c r="I167">
        <v>6</v>
      </c>
      <c r="J167" t="s">
        <v>81</v>
      </c>
      <c r="K167">
        <v>151</v>
      </c>
      <c r="L167" t="s">
        <v>234</v>
      </c>
    </row>
    <row r="168" spans="1:12" x14ac:dyDescent="0.25">
      <c r="A168">
        <v>3967</v>
      </c>
      <c r="B168" t="s">
        <v>47</v>
      </c>
      <c r="C168">
        <v>13</v>
      </c>
      <c r="D168" s="1">
        <v>45134</v>
      </c>
      <c r="E168">
        <v>3.9</v>
      </c>
      <c r="F168" t="s">
        <v>7</v>
      </c>
      <c r="G168" t="s">
        <v>64</v>
      </c>
      <c r="H168" t="s">
        <v>65</v>
      </c>
      <c r="I168">
        <v>7</v>
      </c>
      <c r="J168" t="s">
        <v>66</v>
      </c>
      <c r="K168">
        <v>207</v>
      </c>
      <c r="L168" t="s">
        <v>385</v>
      </c>
    </row>
    <row r="169" spans="1:12" x14ac:dyDescent="0.25">
      <c r="A169">
        <v>3967</v>
      </c>
      <c r="B169" t="s">
        <v>48</v>
      </c>
      <c r="C169">
        <v>150</v>
      </c>
      <c r="D169" s="1">
        <v>45195</v>
      </c>
      <c r="E169">
        <v>2.5</v>
      </c>
      <c r="F169" t="s">
        <v>7</v>
      </c>
      <c r="G169" t="s">
        <v>64</v>
      </c>
      <c r="H169" t="s">
        <v>65</v>
      </c>
      <c r="I169">
        <v>9</v>
      </c>
      <c r="J169" t="s">
        <v>80</v>
      </c>
      <c r="K169">
        <v>268</v>
      </c>
      <c r="L169" t="s">
        <v>402</v>
      </c>
    </row>
    <row r="170" spans="1:12" x14ac:dyDescent="0.25">
      <c r="A170">
        <v>3967</v>
      </c>
      <c r="B170" t="s">
        <v>21</v>
      </c>
      <c r="C170">
        <v>147</v>
      </c>
      <c r="D170" s="1">
        <v>44884</v>
      </c>
      <c r="E170">
        <v>4.3</v>
      </c>
      <c r="F170" t="s">
        <v>7</v>
      </c>
      <c r="G170" t="s">
        <v>71</v>
      </c>
      <c r="H170" t="s">
        <v>72</v>
      </c>
      <c r="I170">
        <v>11</v>
      </c>
      <c r="J170" t="s">
        <v>77</v>
      </c>
      <c r="K170">
        <v>322</v>
      </c>
      <c r="L170" t="s">
        <v>173</v>
      </c>
    </row>
    <row r="171" spans="1:12" x14ac:dyDescent="0.25">
      <c r="A171">
        <v>3967</v>
      </c>
      <c r="B171" t="s">
        <v>6</v>
      </c>
      <c r="C171">
        <v>148</v>
      </c>
      <c r="D171" s="1">
        <v>44840</v>
      </c>
      <c r="E171">
        <v>4.0999999999999996</v>
      </c>
      <c r="F171" t="s">
        <v>7</v>
      </c>
      <c r="G171" t="s">
        <v>71</v>
      </c>
      <c r="H171" t="s">
        <v>72</v>
      </c>
      <c r="I171">
        <v>10</v>
      </c>
      <c r="J171" t="s">
        <v>74</v>
      </c>
      <c r="K171">
        <v>278</v>
      </c>
      <c r="L171" t="s">
        <v>331</v>
      </c>
    </row>
    <row r="172" spans="1:12" x14ac:dyDescent="0.25">
      <c r="A172">
        <v>3967</v>
      </c>
      <c r="B172" t="s">
        <v>31</v>
      </c>
      <c r="C172">
        <v>187</v>
      </c>
      <c r="D172" s="1">
        <v>44936</v>
      </c>
      <c r="E172">
        <v>1.1000000000000001</v>
      </c>
      <c r="F172" t="s">
        <v>7</v>
      </c>
      <c r="G172" t="s">
        <v>64</v>
      </c>
      <c r="H172" t="s">
        <v>67</v>
      </c>
      <c r="I172">
        <v>1</v>
      </c>
      <c r="J172" t="s">
        <v>75</v>
      </c>
      <c r="K172">
        <v>9</v>
      </c>
      <c r="L172" t="s">
        <v>370</v>
      </c>
    </row>
    <row r="173" spans="1:12" x14ac:dyDescent="0.25">
      <c r="A173">
        <v>3967</v>
      </c>
      <c r="B173" t="s">
        <v>23</v>
      </c>
      <c r="C173">
        <v>168</v>
      </c>
      <c r="D173" s="1">
        <v>45037</v>
      </c>
      <c r="E173">
        <v>4.9000000000000004</v>
      </c>
      <c r="F173" t="s">
        <v>7</v>
      </c>
      <c r="G173" t="s">
        <v>64</v>
      </c>
      <c r="H173" t="s">
        <v>69</v>
      </c>
      <c r="I173">
        <v>4</v>
      </c>
      <c r="J173" t="s">
        <v>70</v>
      </c>
      <c r="K173">
        <v>110</v>
      </c>
      <c r="L173" t="s">
        <v>228</v>
      </c>
    </row>
    <row r="174" spans="1:12" x14ac:dyDescent="0.25">
      <c r="A174">
        <v>3967</v>
      </c>
      <c r="B174" t="s">
        <v>37</v>
      </c>
      <c r="C174">
        <v>187</v>
      </c>
      <c r="D174" s="1">
        <v>44948</v>
      </c>
      <c r="E174">
        <v>3.5</v>
      </c>
      <c r="F174" t="s">
        <v>7</v>
      </c>
      <c r="G174" t="s">
        <v>64</v>
      </c>
      <c r="H174" t="s">
        <v>67</v>
      </c>
      <c r="I174">
        <v>1</v>
      </c>
      <c r="J174" t="s">
        <v>75</v>
      </c>
      <c r="K174">
        <v>21</v>
      </c>
      <c r="L174" t="s">
        <v>380</v>
      </c>
    </row>
    <row r="175" spans="1:12" x14ac:dyDescent="0.25">
      <c r="A175">
        <v>3968</v>
      </c>
      <c r="B175" t="s">
        <v>17</v>
      </c>
      <c r="C175">
        <v>149</v>
      </c>
      <c r="D175" s="1">
        <v>45169</v>
      </c>
      <c r="E175">
        <v>3</v>
      </c>
      <c r="F175" t="s">
        <v>7</v>
      </c>
      <c r="G175" t="s">
        <v>64</v>
      </c>
      <c r="H175" t="s">
        <v>65</v>
      </c>
      <c r="I175">
        <v>8</v>
      </c>
      <c r="J175" t="s">
        <v>76</v>
      </c>
      <c r="K175">
        <v>242</v>
      </c>
      <c r="L175" t="s">
        <v>99</v>
      </c>
    </row>
    <row r="176" spans="1:12" x14ac:dyDescent="0.25">
      <c r="A176">
        <v>3968</v>
      </c>
      <c r="B176" t="s">
        <v>21</v>
      </c>
      <c r="C176">
        <v>164</v>
      </c>
      <c r="D176" s="1">
        <v>45125</v>
      </c>
      <c r="E176">
        <v>3</v>
      </c>
      <c r="F176" t="s">
        <v>55</v>
      </c>
      <c r="G176" t="s">
        <v>64</v>
      </c>
      <c r="H176" t="s">
        <v>65</v>
      </c>
      <c r="I176">
        <v>7</v>
      </c>
      <c r="J176" t="s">
        <v>66</v>
      </c>
      <c r="K176">
        <v>198</v>
      </c>
      <c r="L176" t="s">
        <v>222</v>
      </c>
    </row>
    <row r="177" spans="1:12" x14ac:dyDescent="0.25">
      <c r="A177">
        <v>3968</v>
      </c>
      <c r="B177" t="s">
        <v>21</v>
      </c>
      <c r="C177">
        <v>49</v>
      </c>
      <c r="D177" s="1">
        <v>44961</v>
      </c>
      <c r="E177">
        <v>3</v>
      </c>
      <c r="F177" t="s">
        <v>55</v>
      </c>
      <c r="G177" t="s">
        <v>64</v>
      </c>
      <c r="H177" t="s">
        <v>67</v>
      </c>
      <c r="I177">
        <v>2</v>
      </c>
      <c r="J177" t="s">
        <v>68</v>
      </c>
      <c r="K177">
        <v>34</v>
      </c>
      <c r="L177" t="s">
        <v>98</v>
      </c>
    </row>
    <row r="178" spans="1:12" x14ac:dyDescent="0.25">
      <c r="A178">
        <v>3968</v>
      </c>
      <c r="B178" t="s">
        <v>34</v>
      </c>
      <c r="C178">
        <v>23</v>
      </c>
      <c r="D178" s="1">
        <v>44896</v>
      </c>
      <c r="E178">
        <v>1.9</v>
      </c>
      <c r="F178" t="s">
        <v>55</v>
      </c>
      <c r="G178" t="s">
        <v>71</v>
      </c>
      <c r="H178" t="s">
        <v>72</v>
      </c>
      <c r="I178">
        <v>12</v>
      </c>
      <c r="J178" t="s">
        <v>73</v>
      </c>
      <c r="K178">
        <v>334</v>
      </c>
      <c r="L178" t="s">
        <v>117</v>
      </c>
    </row>
    <row r="179" spans="1:12" x14ac:dyDescent="0.25">
      <c r="A179">
        <v>3968</v>
      </c>
      <c r="B179" t="s">
        <v>32</v>
      </c>
      <c r="C179">
        <v>168</v>
      </c>
      <c r="D179" s="1">
        <v>45001</v>
      </c>
      <c r="E179">
        <v>3.8</v>
      </c>
      <c r="F179" t="s">
        <v>55</v>
      </c>
      <c r="G179" t="s">
        <v>64</v>
      </c>
      <c r="H179" t="s">
        <v>67</v>
      </c>
      <c r="I179">
        <v>3</v>
      </c>
      <c r="J179" t="s">
        <v>78</v>
      </c>
      <c r="K179">
        <v>74</v>
      </c>
      <c r="L179" t="s">
        <v>283</v>
      </c>
    </row>
    <row r="180" spans="1:12" x14ac:dyDescent="0.25">
      <c r="A180">
        <v>3968</v>
      </c>
      <c r="B180" t="s">
        <v>48</v>
      </c>
      <c r="C180">
        <v>62</v>
      </c>
      <c r="D180" s="1">
        <v>44839</v>
      </c>
      <c r="E180">
        <v>1.6</v>
      </c>
      <c r="F180" t="s">
        <v>55</v>
      </c>
      <c r="G180" t="s">
        <v>71</v>
      </c>
      <c r="H180" t="s">
        <v>72</v>
      </c>
      <c r="I180">
        <v>10</v>
      </c>
      <c r="J180" t="s">
        <v>74</v>
      </c>
      <c r="K180">
        <v>277</v>
      </c>
      <c r="L180" t="s">
        <v>190</v>
      </c>
    </row>
    <row r="181" spans="1:12" x14ac:dyDescent="0.25">
      <c r="A181">
        <v>3968</v>
      </c>
      <c r="B181" t="s">
        <v>43</v>
      </c>
      <c r="C181">
        <v>73</v>
      </c>
      <c r="D181" s="1">
        <v>45035</v>
      </c>
      <c r="E181">
        <v>2.2000000000000002</v>
      </c>
      <c r="F181" t="s">
        <v>55</v>
      </c>
      <c r="G181" t="s">
        <v>64</v>
      </c>
      <c r="H181" t="s">
        <v>69</v>
      </c>
      <c r="I181">
        <v>4</v>
      </c>
      <c r="J181" t="s">
        <v>70</v>
      </c>
      <c r="K181">
        <v>108</v>
      </c>
      <c r="L181" t="s">
        <v>318</v>
      </c>
    </row>
    <row r="182" spans="1:12" x14ac:dyDescent="0.25">
      <c r="A182">
        <v>3968</v>
      </c>
      <c r="B182" t="s">
        <v>53</v>
      </c>
      <c r="C182">
        <v>188</v>
      </c>
      <c r="D182" s="1">
        <v>44985</v>
      </c>
      <c r="E182">
        <v>3.4</v>
      </c>
      <c r="F182" t="s">
        <v>55</v>
      </c>
      <c r="G182" t="s">
        <v>64</v>
      </c>
      <c r="H182" t="s">
        <v>67</v>
      </c>
      <c r="I182">
        <v>2</v>
      </c>
      <c r="J182" t="s">
        <v>68</v>
      </c>
      <c r="K182">
        <v>58</v>
      </c>
      <c r="L182" t="s">
        <v>154</v>
      </c>
    </row>
    <row r="183" spans="1:12" x14ac:dyDescent="0.25">
      <c r="A183">
        <v>3968</v>
      </c>
      <c r="B183" t="s">
        <v>22</v>
      </c>
      <c r="C183">
        <v>35</v>
      </c>
      <c r="D183" s="1">
        <v>45032</v>
      </c>
      <c r="E183">
        <v>1.1000000000000001</v>
      </c>
      <c r="F183" t="s">
        <v>55</v>
      </c>
      <c r="G183" t="s">
        <v>64</v>
      </c>
      <c r="H183" t="s">
        <v>69</v>
      </c>
      <c r="I183">
        <v>4</v>
      </c>
      <c r="J183" t="s">
        <v>70</v>
      </c>
      <c r="K183">
        <v>105</v>
      </c>
      <c r="L183" t="s">
        <v>168</v>
      </c>
    </row>
    <row r="184" spans="1:12" x14ac:dyDescent="0.25">
      <c r="A184">
        <v>3968</v>
      </c>
      <c r="B184" t="s">
        <v>26</v>
      </c>
      <c r="C184">
        <v>114</v>
      </c>
      <c r="D184" s="1">
        <v>45003</v>
      </c>
      <c r="E184">
        <v>1.4</v>
      </c>
      <c r="F184" t="s">
        <v>55</v>
      </c>
      <c r="G184" t="s">
        <v>64</v>
      </c>
      <c r="H184" t="s">
        <v>67</v>
      </c>
      <c r="I184">
        <v>3</v>
      </c>
      <c r="J184" t="s">
        <v>78</v>
      </c>
      <c r="K184">
        <v>76</v>
      </c>
      <c r="L184" t="s">
        <v>205</v>
      </c>
    </row>
    <row r="185" spans="1:12" x14ac:dyDescent="0.25">
      <c r="A185">
        <v>3968</v>
      </c>
      <c r="B185" t="s">
        <v>23</v>
      </c>
      <c r="C185">
        <v>129</v>
      </c>
      <c r="D185" s="1">
        <v>45134</v>
      </c>
      <c r="E185">
        <v>4.7</v>
      </c>
      <c r="F185" t="s">
        <v>7</v>
      </c>
      <c r="G185" t="s">
        <v>64</v>
      </c>
      <c r="H185" t="s">
        <v>65</v>
      </c>
      <c r="I185">
        <v>7</v>
      </c>
      <c r="J185" t="s">
        <v>66</v>
      </c>
      <c r="K185">
        <v>207</v>
      </c>
      <c r="L185" t="s">
        <v>385</v>
      </c>
    </row>
    <row r="186" spans="1:12" x14ac:dyDescent="0.25">
      <c r="A186">
        <v>3968</v>
      </c>
      <c r="B186" t="s">
        <v>43</v>
      </c>
      <c r="C186">
        <v>126</v>
      </c>
      <c r="D186" s="1">
        <v>44882</v>
      </c>
      <c r="E186">
        <v>4.3</v>
      </c>
      <c r="F186" t="s">
        <v>7</v>
      </c>
      <c r="G186" t="s">
        <v>71</v>
      </c>
      <c r="H186" t="s">
        <v>72</v>
      </c>
      <c r="I186">
        <v>11</v>
      </c>
      <c r="J186" t="s">
        <v>77</v>
      </c>
      <c r="K186">
        <v>320</v>
      </c>
      <c r="L186" t="s">
        <v>107</v>
      </c>
    </row>
    <row r="187" spans="1:12" x14ac:dyDescent="0.25">
      <c r="A187">
        <v>3968</v>
      </c>
      <c r="B187" t="s">
        <v>23</v>
      </c>
      <c r="C187">
        <v>46</v>
      </c>
      <c r="D187" s="1">
        <v>44900</v>
      </c>
      <c r="E187">
        <v>2</v>
      </c>
      <c r="F187" t="s">
        <v>7</v>
      </c>
      <c r="G187" t="s">
        <v>71</v>
      </c>
      <c r="H187" t="s">
        <v>72</v>
      </c>
      <c r="I187">
        <v>12</v>
      </c>
      <c r="J187" t="s">
        <v>73</v>
      </c>
      <c r="K187">
        <v>338</v>
      </c>
      <c r="L187" t="s">
        <v>89</v>
      </c>
    </row>
    <row r="188" spans="1:12" x14ac:dyDescent="0.25">
      <c r="A188">
        <v>3968</v>
      </c>
      <c r="B188" t="s">
        <v>52</v>
      </c>
      <c r="C188">
        <v>105</v>
      </c>
      <c r="D188" s="1">
        <v>45084</v>
      </c>
      <c r="E188">
        <v>1</v>
      </c>
      <c r="F188" t="s">
        <v>7</v>
      </c>
      <c r="G188" t="s">
        <v>64</v>
      </c>
      <c r="H188" t="s">
        <v>69</v>
      </c>
      <c r="I188">
        <v>6</v>
      </c>
      <c r="J188" t="s">
        <v>81</v>
      </c>
      <c r="K188">
        <v>157</v>
      </c>
      <c r="L188" t="s">
        <v>127</v>
      </c>
    </row>
    <row r="189" spans="1:12" x14ac:dyDescent="0.25">
      <c r="A189">
        <v>3968</v>
      </c>
      <c r="B189" t="s">
        <v>49</v>
      </c>
      <c r="C189">
        <v>51</v>
      </c>
      <c r="D189" s="1">
        <v>44839</v>
      </c>
      <c r="E189">
        <v>1.8</v>
      </c>
      <c r="F189" t="s">
        <v>7</v>
      </c>
      <c r="G189" t="s">
        <v>71</v>
      </c>
      <c r="H189" t="s">
        <v>72</v>
      </c>
      <c r="I189">
        <v>10</v>
      </c>
      <c r="J189" t="s">
        <v>74</v>
      </c>
      <c r="K189">
        <v>277</v>
      </c>
      <c r="L189" t="s">
        <v>190</v>
      </c>
    </row>
    <row r="190" spans="1:12" x14ac:dyDescent="0.25">
      <c r="A190">
        <v>3968</v>
      </c>
      <c r="B190" t="s">
        <v>48</v>
      </c>
      <c r="C190">
        <v>47</v>
      </c>
      <c r="D190" s="1">
        <v>45015</v>
      </c>
      <c r="E190">
        <v>2.6</v>
      </c>
      <c r="F190" t="s">
        <v>7</v>
      </c>
      <c r="G190" t="s">
        <v>64</v>
      </c>
      <c r="H190" t="s">
        <v>67</v>
      </c>
      <c r="I190">
        <v>3</v>
      </c>
      <c r="J190" t="s">
        <v>78</v>
      </c>
      <c r="K190">
        <v>88</v>
      </c>
      <c r="L190" t="s">
        <v>343</v>
      </c>
    </row>
    <row r="191" spans="1:12" x14ac:dyDescent="0.25">
      <c r="A191">
        <v>3968</v>
      </c>
      <c r="B191" t="s">
        <v>23</v>
      </c>
      <c r="C191">
        <v>151</v>
      </c>
      <c r="D191" s="1">
        <v>45038</v>
      </c>
      <c r="E191">
        <v>4.2</v>
      </c>
      <c r="F191" t="s">
        <v>7</v>
      </c>
      <c r="G191" t="s">
        <v>64</v>
      </c>
      <c r="H191" t="s">
        <v>69</v>
      </c>
      <c r="I191">
        <v>4</v>
      </c>
      <c r="J191" t="s">
        <v>70</v>
      </c>
      <c r="K191">
        <v>111</v>
      </c>
      <c r="L191" t="s">
        <v>327</v>
      </c>
    </row>
    <row r="192" spans="1:12" x14ac:dyDescent="0.25">
      <c r="A192">
        <v>3968</v>
      </c>
      <c r="B192" t="s">
        <v>46</v>
      </c>
      <c r="C192">
        <v>95</v>
      </c>
      <c r="D192" s="1">
        <v>45140</v>
      </c>
      <c r="E192">
        <v>2.6</v>
      </c>
      <c r="F192" t="s">
        <v>7</v>
      </c>
      <c r="G192" t="s">
        <v>64</v>
      </c>
      <c r="H192" t="s">
        <v>65</v>
      </c>
      <c r="I192">
        <v>8</v>
      </c>
      <c r="J192" t="s">
        <v>76</v>
      </c>
      <c r="K192">
        <v>213</v>
      </c>
      <c r="L192" t="s">
        <v>404</v>
      </c>
    </row>
    <row r="193" spans="1:12" x14ac:dyDescent="0.25">
      <c r="A193">
        <v>3968</v>
      </c>
      <c r="B193" t="s">
        <v>12</v>
      </c>
      <c r="C193">
        <v>17</v>
      </c>
      <c r="D193" s="1">
        <v>44861</v>
      </c>
      <c r="E193">
        <v>3.8</v>
      </c>
      <c r="F193" t="s">
        <v>7</v>
      </c>
      <c r="G193" t="s">
        <v>71</v>
      </c>
      <c r="H193" t="s">
        <v>72</v>
      </c>
      <c r="I193">
        <v>10</v>
      </c>
      <c r="J193" t="s">
        <v>74</v>
      </c>
      <c r="K193">
        <v>299</v>
      </c>
      <c r="L193" t="s">
        <v>122</v>
      </c>
    </row>
    <row r="194" spans="1:12" x14ac:dyDescent="0.25">
      <c r="A194">
        <v>3968</v>
      </c>
      <c r="B194" t="s">
        <v>16</v>
      </c>
      <c r="C194">
        <v>186</v>
      </c>
      <c r="D194" s="1">
        <v>44901</v>
      </c>
      <c r="E194">
        <v>4.5</v>
      </c>
      <c r="F194" t="s">
        <v>7</v>
      </c>
      <c r="G194" t="s">
        <v>71</v>
      </c>
      <c r="H194" t="s">
        <v>72</v>
      </c>
      <c r="I194">
        <v>12</v>
      </c>
      <c r="J194" t="s">
        <v>73</v>
      </c>
      <c r="K194">
        <v>339</v>
      </c>
      <c r="L194" t="s">
        <v>437</v>
      </c>
    </row>
    <row r="195" spans="1:12" x14ac:dyDescent="0.25">
      <c r="A195">
        <v>3968</v>
      </c>
      <c r="B195" t="s">
        <v>34</v>
      </c>
      <c r="C195">
        <v>194</v>
      </c>
      <c r="D195" s="1">
        <v>44876</v>
      </c>
      <c r="E195">
        <v>2.6</v>
      </c>
      <c r="F195" t="s">
        <v>7</v>
      </c>
      <c r="G195" t="s">
        <v>71</v>
      </c>
      <c r="H195" t="s">
        <v>72</v>
      </c>
      <c r="I195">
        <v>11</v>
      </c>
      <c r="J195" t="s">
        <v>77</v>
      </c>
      <c r="K195">
        <v>314</v>
      </c>
      <c r="L195" t="s">
        <v>241</v>
      </c>
    </row>
    <row r="196" spans="1:12" x14ac:dyDescent="0.25">
      <c r="A196">
        <v>3968</v>
      </c>
      <c r="B196" t="s">
        <v>34</v>
      </c>
      <c r="C196">
        <v>57</v>
      </c>
      <c r="D196" s="1">
        <v>45190</v>
      </c>
      <c r="E196">
        <v>1.9</v>
      </c>
      <c r="F196" t="s">
        <v>7</v>
      </c>
      <c r="G196" t="s">
        <v>64</v>
      </c>
      <c r="H196" t="s">
        <v>65</v>
      </c>
      <c r="I196">
        <v>9</v>
      </c>
      <c r="J196" t="s">
        <v>80</v>
      </c>
      <c r="K196">
        <v>263</v>
      </c>
      <c r="L196" t="s">
        <v>322</v>
      </c>
    </row>
    <row r="197" spans="1:12" x14ac:dyDescent="0.25">
      <c r="A197">
        <v>3968</v>
      </c>
      <c r="B197" t="s">
        <v>32</v>
      </c>
      <c r="C197">
        <v>92</v>
      </c>
      <c r="D197" s="1">
        <v>45151</v>
      </c>
      <c r="E197">
        <v>1.7</v>
      </c>
      <c r="F197" t="s">
        <v>7</v>
      </c>
      <c r="G197" t="s">
        <v>64</v>
      </c>
      <c r="H197" t="s">
        <v>65</v>
      </c>
      <c r="I197">
        <v>8</v>
      </c>
      <c r="J197" t="s">
        <v>76</v>
      </c>
      <c r="K197">
        <v>224</v>
      </c>
      <c r="L197" t="s">
        <v>194</v>
      </c>
    </row>
    <row r="198" spans="1:12" x14ac:dyDescent="0.25">
      <c r="A198">
        <v>3969</v>
      </c>
      <c r="B198" t="s">
        <v>56</v>
      </c>
      <c r="C198">
        <v>146</v>
      </c>
      <c r="D198" s="1">
        <v>45164</v>
      </c>
      <c r="E198">
        <v>3</v>
      </c>
      <c r="F198" t="s">
        <v>55</v>
      </c>
      <c r="G198" t="s">
        <v>64</v>
      </c>
      <c r="H198" t="s">
        <v>65</v>
      </c>
      <c r="I198">
        <v>8</v>
      </c>
      <c r="J198" t="s">
        <v>76</v>
      </c>
      <c r="K198">
        <v>237</v>
      </c>
      <c r="L198" t="s">
        <v>105</v>
      </c>
    </row>
    <row r="199" spans="1:12" x14ac:dyDescent="0.25">
      <c r="A199">
        <v>3969</v>
      </c>
      <c r="B199" t="s">
        <v>10</v>
      </c>
      <c r="C199">
        <v>20</v>
      </c>
      <c r="D199" s="1">
        <v>44896</v>
      </c>
      <c r="E199">
        <v>3</v>
      </c>
      <c r="F199" t="s">
        <v>55</v>
      </c>
      <c r="G199" t="s">
        <v>71</v>
      </c>
      <c r="H199" t="s">
        <v>72</v>
      </c>
      <c r="I199">
        <v>12</v>
      </c>
      <c r="J199" t="s">
        <v>73</v>
      </c>
      <c r="K199">
        <v>334</v>
      </c>
      <c r="L199" t="s">
        <v>117</v>
      </c>
    </row>
    <row r="200" spans="1:12" x14ac:dyDescent="0.25">
      <c r="A200">
        <v>3969</v>
      </c>
      <c r="B200" t="s">
        <v>44</v>
      </c>
      <c r="C200">
        <v>48</v>
      </c>
      <c r="D200" s="1">
        <v>45142</v>
      </c>
      <c r="E200">
        <v>3.8</v>
      </c>
      <c r="F200" t="s">
        <v>55</v>
      </c>
      <c r="G200" t="s">
        <v>64</v>
      </c>
      <c r="H200" t="s">
        <v>65</v>
      </c>
      <c r="I200">
        <v>8</v>
      </c>
      <c r="J200" t="s">
        <v>76</v>
      </c>
      <c r="K200">
        <v>215</v>
      </c>
      <c r="L200" t="s">
        <v>319</v>
      </c>
    </row>
    <row r="201" spans="1:12" x14ac:dyDescent="0.25">
      <c r="A201">
        <v>3969</v>
      </c>
      <c r="B201" t="s">
        <v>47</v>
      </c>
      <c r="C201">
        <v>45</v>
      </c>
      <c r="D201" s="1">
        <v>45184</v>
      </c>
      <c r="E201">
        <v>2.5</v>
      </c>
      <c r="F201" t="s">
        <v>55</v>
      </c>
      <c r="G201" t="s">
        <v>64</v>
      </c>
      <c r="H201" t="s">
        <v>65</v>
      </c>
      <c r="I201">
        <v>9</v>
      </c>
      <c r="J201" t="s">
        <v>80</v>
      </c>
      <c r="K201">
        <v>257</v>
      </c>
      <c r="L201" t="s">
        <v>131</v>
      </c>
    </row>
    <row r="202" spans="1:12" x14ac:dyDescent="0.25">
      <c r="A202">
        <v>3969</v>
      </c>
      <c r="B202" t="s">
        <v>39</v>
      </c>
      <c r="C202">
        <v>88</v>
      </c>
      <c r="D202" s="1">
        <v>45150</v>
      </c>
      <c r="E202">
        <v>3.2</v>
      </c>
      <c r="F202" t="s">
        <v>55</v>
      </c>
      <c r="G202" t="s">
        <v>64</v>
      </c>
      <c r="H202" t="s">
        <v>65</v>
      </c>
      <c r="I202">
        <v>8</v>
      </c>
      <c r="J202" t="s">
        <v>76</v>
      </c>
      <c r="K202">
        <v>223</v>
      </c>
      <c r="L202" t="s">
        <v>112</v>
      </c>
    </row>
    <row r="203" spans="1:12" x14ac:dyDescent="0.25">
      <c r="A203">
        <v>3969</v>
      </c>
      <c r="B203" t="s">
        <v>45</v>
      </c>
      <c r="C203">
        <v>96</v>
      </c>
      <c r="D203" s="1">
        <v>45145</v>
      </c>
      <c r="E203">
        <v>2.8</v>
      </c>
      <c r="F203" t="s">
        <v>55</v>
      </c>
      <c r="G203" t="s">
        <v>64</v>
      </c>
      <c r="H203" t="s">
        <v>65</v>
      </c>
      <c r="I203">
        <v>8</v>
      </c>
      <c r="J203" t="s">
        <v>76</v>
      </c>
      <c r="K203">
        <v>218</v>
      </c>
      <c r="L203" t="s">
        <v>257</v>
      </c>
    </row>
    <row r="204" spans="1:12" x14ac:dyDescent="0.25">
      <c r="A204">
        <v>3969</v>
      </c>
      <c r="B204" t="s">
        <v>32</v>
      </c>
      <c r="C204">
        <v>52</v>
      </c>
      <c r="D204" s="1">
        <v>44954</v>
      </c>
      <c r="E204">
        <v>4.5</v>
      </c>
      <c r="F204" t="s">
        <v>7</v>
      </c>
      <c r="G204" t="s">
        <v>64</v>
      </c>
      <c r="H204" t="s">
        <v>67</v>
      </c>
      <c r="I204">
        <v>1</v>
      </c>
      <c r="J204" t="s">
        <v>75</v>
      </c>
      <c r="K204">
        <v>27</v>
      </c>
      <c r="L204" t="s">
        <v>360</v>
      </c>
    </row>
    <row r="205" spans="1:12" x14ac:dyDescent="0.25">
      <c r="A205">
        <v>3969</v>
      </c>
      <c r="B205" t="s">
        <v>20</v>
      </c>
      <c r="C205">
        <v>132</v>
      </c>
      <c r="D205" s="1">
        <v>45138</v>
      </c>
      <c r="E205">
        <v>1.8</v>
      </c>
      <c r="F205" t="s">
        <v>7</v>
      </c>
      <c r="G205" t="s">
        <v>64</v>
      </c>
      <c r="H205" t="s">
        <v>65</v>
      </c>
      <c r="I205">
        <v>7</v>
      </c>
      <c r="J205" t="s">
        <v>66</v>
      </c>
      <c r="K205">
        <v>211</v>
      </c>
      <c r="L205" t="s">
        <v>251</v>
      </c>
    </row>
    <row r="206" spans="1:12" x14ac:dyDescent="0.25">
      <c r="A206">
        <v>3969</v>
      </c>
      <c r="B206" t="s">
        <v>47</v>
      </c>
      <c r="C206">
        <v>178</v>
      </c>
      <c r="D206" s="1">
        <v>45161</v>
      </c>
      <c r="E206">
        <v>2.8</v>
      </c>
      <c r="F206" t="s">
        <v>7</v>
      </c>
      <c r="G206" t="s">
        <v>64</v>
      </c>
      <c r="H206" t="s">
        <v>65</v>
      </c>
      <c r="I206">
        <v>8</v>
      </c>
      <c r="J206" t="s">
        <v>76</v>
      </c>
      <c r="K206">
        <v>234</v>
      </c>
      <c r="L206" t="s">
        <v>102</v>
      </c>
    </row>
    <row r="207" spans="1:12" x14ac:dyDescent="0.25">
      <c r="A207">
        <v>3969</v>
      </c>
      <c r="B207" t="s">
        <v>37</v>
      </c>
      <c r="C207">
        <v>97</v>
      </c>
      <c r="D207" s="1">
        <v>44974</v>
      </c>
      <c r="E207">
        <v>2.7</v>
      </c>
      <c r="F207" t="s">
        <v>7</v>
      </c>
      <c r="G207" t="s">
        <v>64</v>
      </c>
      <c r="H207" t="s">
        <v>67</v>
      </c>
      <c r="I207">
        <v>2</v>
      </c>
      <c r="J207" t="s">
        <v>68</v>
      </c>
      <c r="K207">
        <v>47</v>
      </c>
      <c r="L207" t="s">
        <v>119</v>
      </c>
    </row>
    <row r="208" spans="1:12" x14ac:dyDescent="0.25">
      <c r="A208">
        <v>3969</v>
      </c>
      <c r="B208" t="s">
        <v>12</v>
      </c>
      <c r="C208">
        <v>59</v>
      </c>
      <c r="D208" s="1">
        <v>45055</v>
      </c>
      <c r="E208">
        <v>3.2</v>
      </c>
      <c r="F208" t="s">
        <v>7</v>
      </c>
      <c r="G208" t="s">
        <v>64</v>
      </c>
      <c r="H208" t="s">
        <v>69</v>
      </c>
      <c r="I208">
        <v>5</v>
      </c>
      <c r="J208" t="s">
        <v>79</v>
      </c>
      <c r="K208">
        <v>128</v>
      </c>
      <c r="L208" t="s">
        <v>213</v>
      </c>
    </row>
    <row r="209" spans="1:12" x14ac:dyDescent="0.25">
      <c r="A209">
        <v>3969</v>
      </c>
      <c r="B209" t="s">
        <v>53</v>
      </c>
      <c r="C209">
        <v>138</v>
      </c>
      <c r="D209" s="1">
        <v>45085</v>
      </c>
      <c r="E209">
        <v>2.2000000000000002</v>
      </c>
      <c r="F209" t="s">
        <v>7</v>
      </c>
      <c r="G209" t="s">
        <v>64</v>
      </c>
      <c r="H209" t="s">
        <v>69</v>
      </c>
      <c r="I209">
        <v>6</v>
      </c>
      <c r="J209" t="s">
        <v>81</v>
      </c>
      <c r="K209">
        <v>158</v>
      </c>
      <c r="L209" t="s">
        <v>421</v>
      </c>
    </row>
    <row r="210" spans="1:12" x14ac:dyDescent="0.25">
      <c r="A210">
        <v>3969</v>
      </c>
      <c r="B210" t="s">
        <v>29</v>
      </c>
      <c r="C210">
        <v>36</v>
      </c>
      <c r="D210" s="1">
        <v>45173</v>
      </c>
      <c r="E210">
        <v>1.4</v>
      </c>
      <c r="F210" t="s">
        <v>7</v>
      </c>
      <c r="G210" t="s">
        <v>64</v>
      </c>
      <c r="H210" t="s">
        <v>65</v>
      </c>
      <c r="I210">
        <v>9</v>
      </c>
      <c r="J210" t="s">
        <v>80</v>
      </c>
      <c r="K210">
        <v>246</v>
      </c>
      <c r="L210" t="s">
        <v>200</v>
      </c>
    </row>
    <row r="211" spans="1:12" x14ac:dyDescent="0.25">
      <c r="A211">
        <v>3970</v>
      </c>
      <c r="B211" t="s">
        <v>47</v>
      </c>
      <c r="C211">
        <v>78</v>
      </c>
      <c r="D211" s="1">
        <v>44911</v>
      </c>
      <c r="E211">
        <v>3</v>
      </c>
      <c r="F211" t="s">
        <v>55</v>
      </c>
      <c r="G211" t="s">
        <v>71</v>
      </c>
      <c r="H211" t="s">
        <v>72</v>
      </c>
      <c r="I211">
        <v>12</v>
      </c>
      <c r="J211" t="s">
        <v>73</v>
      </c>
      <c r="K211">
        <v>349</v>
      </c>
      <c r="L211" t="s">
        <v>223</v>
      </c>
    </row>
    <row r="212" spans="1:12" x14ac:dyDescent="0.25">
      <c r="A212">
        <v>3970</v>
      </c>
      <c r="B212" t="s">
        <v>20</v>
      </c>
      <c r="C212">
        <v>87</v>
      </c>
      <c r="D212" s="1">
        <v>45121</v>
      </c>
      <c r="E212">
        <v>3</v>
      </c>
      <c r="F212" t="s">
        <v>55</v>
      </c>
      <c r="G212" t="s">
        <v>64</v>
      </c>
      <c r="H212" t="s">
        <v>65</v>
      </c>
      <c r="I212">
        <v>7</v>
      </c>
      <c r="J212" t="s">
        <v>66</v>
      </c>
      <c r="K212">
        <v>194</v>
      </c>
      <c r="L212" t="s">
        <v>224</v>
      </c>
    </row>
    <row r="213" spans="1:12" x14ac:dyDescent="0.25">
      <c r="A213">
        <v>3970</v>
      </c>
      <c r="B213" t="s">
        <v>10</v>
      </c>
      <c r="C213">
        <v>24</v>
      </c>
      <c r="D213" s="1">
        <v>45121</v>
      </c>
      <c r="E213">
        <v>3</v>
      </c>
      <c r="F213" t="s">
        <v>55</v>
      </c>
      <c r="G213" t="s">
        <v>64</v>
      </c>
      <c r="H213" t="s">
        <v>65</v>
      </c>
      <c r="I213">
        <v>7</v>
      </c>
      <c r="J213" t="s">
        <v>66</v>
      </c>
      <c r="K213">
        <v>194</v>
      </c>
      <c r="L213" t="s">
        <v>224</v>
      </c>
    </row>
    <row r="214" spans="1:12" x14ac:dyDescent="0.25">
      <c r="A214">
        <v>3970</v>
      </c>
      <c r="B214" t="s">
        <v>21</v>
      </c>
      <c r="C214">
        <v>19</v>
      </c>
      <c r="D214" s="1">
        <v>44907</v>
      </c>
      <c r="E214">
        <v>3.5</v>
      </c>
      <c r="F214" t="s">
        <v>55</v>
      </c>
      <c r="G214" t="s">
        <v>71</v>
      </c>
      <c r="H214" t="s">
        <v>72</v>
      </c>
      <c r="I214">
        <v>12</v>
      </c>
      <c r="J214" t="s">
        <v>73</v>
      </c>
      <c r="K214">
        <v>345</v>
      </c>
      <c r="L214" t="s">
        <v>320</v>
      </c>
    </row>
    <row r="215" spans="1:12" x14ac:dyDescent="0.25">
      <c r="A215">
        <v>3970</v>
      </c>
      <c r="B215" t="s">
        <v>16</v>
      </c>
      <c r="C215">
        <v>183</v>
      </c>
      <c r="D215" s="1">
        <v>45128</v>
      </c>
      <c r="E215">
        <v>1.9</v>
      </c>
      <c r="F215" t="s">
        <v>55</v>
      </c>
      <c r="G215" t="s">
        <v>64</v>
      </c>
      <c r="H215" t="s">
        <v>65</v>
      </c>
      <c r="I215">
        <v>7</v>
      </c>
      <c r="J215" t="s">
        <v>66</v>
      </c>
      <c r="K215">
        <v>201</v>
      </c>
      <c r="L215" t="s">
        <v>208</v>
      </c>
    </row>
    <row r="216" spans="1:12" x14ac:dyDescent="0.25">
      <c r="A216">
        <v>3970</v>
      </c>
      <c r="B216" t="s">
        <v>11</v>
      </c>
      <c r="C216">
        <v>191</v>
      </c>
      <c r="D216" s="1">
        <v>44929</v>
      </c>
      <c r="E216">
        <v>4</v>
      </c>
      <c r="F216" t="s">
        <v>55</v>
      </c>
      <c r="G216" t="s">
        <v>64</v>
      </c>
      <c r="H216" t="s">
        <v>67</v>
      </c>
      <c r="I216">
        <v>1</v>
      </c>
      <c r="J216" t="s">
        <v>75</v>
      </c>
      <c r="K216">
        <v>2</v>
      </c>
      <c r="L216" t="s">
        <v>321</v>
      </c>
    </row>
    <row r="217" spans="1:12" x14ac:dyDescent="0.25">
      <c r="A217">
        <v>3970</v>
      </c>
      <c r="B217" t="s">
        <v>42</v>
      </c>
      <c r="C217">
        <v>75</v>
      </c>
      <c r="D217" s="1">
        <v>45190</v>
      </c>
      <c r="E217">
        <v>2.7</v>
      </c>
      <c r="F217" t="s">
        <v>55</v>
      </c>
      <c r="G217" t="s">
        <v>64</v>
      </c>
      <c r="H217" t="s">
        <v>65</v>
      </c>
      <c r="I217">
        <v>9</v>
      </c>
      <c r="J217" t="s">
        <v>80</v>
      </c>
      <c r="K217">
        <v>263</v>
      </c>
      <c r="L217" t="s">
        <v>322</v>
      </c>
    </row>
    <row r="218" spans="1:12" x14ac:dyDescent="0.25">
      <c r="A218">
        <v>3970</v>
      </c>
      <c r="B218" t="s">
        <v>49</v>
      </c>
      <c r="C218">
        <v>77</v>
      </c>
      <c r="D218" s="1">
        <v>44931</v>
      </c>
      <c r="E218">
        <v>2.4</v>
      </c>
      <c r="F218" t="s">
        <v>55</v>
      </c>
      <c r="G218" t="s">
        <v>64</v>
      </c>
      <c r="H218" t="s">
        <v>67</v>
      </c>
      <c r="I218">
        <v>1</v>
      </c>
      <c r="J218" t="s">
        <v>75</v>
      </c>
      <c r="K218">
        <v>4</v>
      </c>
      <c r="L218" t="s">
        <v>289</v>
      </c>
    </row>
    <row r="219" spans="1:12" x14ac:dyDescent="0.25">
      <c r="A219">
        <v>3970</v>
      </c>
      <c r="B219" t="s">
        <v>49</v>
      </c>
      <c r="C219">
        <v>138</v>
      </c>
      <c r="D219" s="1">
        <v>45055</v>
      </c>
      <c r="E219">
        <v>4.7</v>
      </c>
      <c r="F219" t="s">
        <v>55</v>
      </c>
      <c r="G219" t="s">
        <v>64</v>
      </c>
      <c r="H219" t="s">
        <v>69</v>
      </c>
      <c r="I219">
        <v>5</v>
      </c>
      <c r="J219" t="s">
        <v>79</v>
      </c>
      <c r="K219">
        <v>128</v>
      </c>
      <c r="L219" t="s">
        <v>213</v>
      </c>
    </row>
    <row r="220" spans="1:12" x14ac:dyDescent="0.25">
      <c r="A220">
        <v>3970</v>
      </c>
      <c r="B220" t="s">
        <v>9</v>
      </c>
      <c r="C220">
        <v>19</v>
      </c>
      <c r="D220" s="1">
        <v>45119</v>
      </c>
      <c r="E220">
        <v>3.6</v>
      </c>
      <c r="F220" t="s">
        <v>55</v>
      </c>
      <c r="G220" t="s">
        <v>64</v>
      </c>
      <c r="H220" t="s">
        <v>65</v>
      </c>
      <c r="I220">
        <v>7</v>
      </c>
      <c r="J220" t="s">
        <v>66</v>
      </c>
      <c r="K220">
        <v>192</v>
      </c>
      <c r="L220" t="s">
        <v>203</v>
      </c>
    </row>
    <row r="221" spans="1:12" x14ac:dyDescent="0.25">
      <c r="A221">
        <v>3970</v>
      </c>
      <c r="B221" t="s">
        <v>33</v>
      </c>
      <c r="C221">
        <v>70</v>
      </c>
      <c r="D221" s="1">
        <v>45114</v>
      </c>
      <c r="E221">
        <v>3.8</v>
      </c>
      <c r="F221" t="s">
        <v>7</v>
      </c>
      <c r="G221" t="s">
        <v>64</v>
      </c>
      <c r="H221" t="s">
        <v>65</v>
      </c>
      <c r="I221">
        <v>7</v>
      </c>
      <c r="J221" t="s">
        <v>66</v>
      </c>
      <c r="K221">
        <v>187</v>
      </c>
      <c r="L221" t="s">
        <v>397</v>
      </c>
    </row>
    <row r="222" spans="1:12" x14ac:dyDescent="0.25">
      <c r="A222">
        <v>3970</v>
      </c>
      <c r="B222" t="s">
        <v>46</v>
      </c>
      <c r="C222">
        <v>185</v>
      </c>
      <c r="D222" s="1">
        <v>45031</v>
      </c>
      <c r="E222">
        <v>4.4000000000000004</v>
      </c>
      <c r="F222" t="s">
        <v>7</v>
      </c>
      <c r="G222" t="s">
        <v>64</v>
      </c>
      <c r="H222" t="s">
        <v>69</v>
      </c>
      <c r="I222">
        <v>4</v>
      </c>
      <c r="J222" t="s">
        <v>70</v>
      </c>
      <c r="K222">
        <v>104</v>
      </c>
      <c r="L222" t="s">
        <v>197</v>
      </c>
    </row>
    <row r="223" spans="1:12" x14ac:dyDescent="0.25">
      <c r="A223">
        <v>3970</v>
      </c>
      <c r="B223" t="s">
        <v>30</v>
      </c>
      <c r="C223">
        <v>54</v>
      </c>
      <c r="D223" s="1">
        <v>44956</v>
      </c>
      <c r="E223">
        <v>2.2999999999999998</v>
      </c>
      <c r="F223" t="s">
        <v>7</v>
      </c>
      <c r="G223" t="s">
        <v>64</v>
      </c>
      <c r="H223" t="s">
        <v>67</v>
      </c>
      <c r="I223">
        <v>1</v>
      </c>
      <c r="J223" t="s">
        <v>75</v>
      </c>
      <c r="K223">
        <v>29</v>
      </c>
      <c r="L223" t="s">
        <v>290</v>
      </c>
    </row>
    <row r="224" spans="1:12" x14ac:dyDescent="0.25">
      <c r="A224">
        <v>3970</v>
      </c>
      <c r="B224" t="s">
        <v>39</v>
      </c>
      <c r="C224">
        <v>157</v>
      </c>
      <c r="D224" s="1">
        <v>45004</v>
      </c>
      <c r="E224">
        <v>2.2999999999999998</v>
      </c>
      <c r="F224" t="s">
        <v>7</v>
      </c>
      <c r="G224" t="s">
        <v>64</v>
      </c>
      <c r="H224" t="s">
        <v>67</v>
      </c>
      <c r="I224">
        <v>3</v>
      </c>
      <c r="J224" t="s">
        <v>78</v>
      </c>
      <c r="K224">
        <v>77</v>
      </c>
      <c r="L224" t="s">
        <v>357</v>
      </c>
    </row>
    <row r="225" spans="1:12" x14ac:dyDescent="0.25">
      <c r="A225">
        <v>3970</v>
      </c>
      <c r="B225" t="s">
        <v>34</v>
      </c>
      <c r="C225">
        <v>72</v>
      </c>
      <c r="D225" s="1">
        <v>45130</v>
      </c>
      <c r="E225">
        <v>2.5</v>
      </c>
      <c r="F225" t="s">
        <v>7</v>
      </c>
      <c r="G225" t="s">
        <v>64</v>
      </c>
      <c r="H225" t="s">
        <v>65</v>
      </c>
      <c r="I225">
        <v>7</v>
      </c>
      <c r="J225" t="s">
        <v>66</v>
      </c>
      <c r="K225">
        <v>203</v>
      </c>
      <c r="L225" t="s">
        <v>256</v>
      </c>
    </row>
    <row r="226" spans="1:12" x14ac:dyDescent="0.25">
      <c r="A226">
        <v>3970</v>
      </c>
      <c r="B226" t="s">
        <v>19</v>
      </c>
      <c r="C226">
        <v>183</v>
      </c>
      <c r="D226" s="1">
        <v>45084</v>
      </c>
      <c r="E226">
        <v>3.2</v>
      </c>
      <c r="F226" t="s">
        <v>7</v>
      </c>
      <c r="G226" t="s">
        <v>64</v>
      </c>
      <c r="H226" t="s">
        <v>69</v>
      </c>
      <c r="I226">
        <v>6</v>
      </c>
      <c r="J226" t="s">
        <v>81</v>
      </c>
      <c r="K226">
        <v>157</v>
      </c>
      <c r="L226" t="s">
        <v>127</v>
      </c>
    </row>
    <row r="227" spans="1:12" x14ac:dyDescent="0.25">
      <c r="A227">
        <v>3970</v>
      </c>
      <c r="B227" t="s">
        <v>16</v>
      </c>
      <c r="C227">
        <v>134</v>
      </c>
      <c r="D227" s="1">
        <v>44908</v>
      </c>
      <c r="E227">
        <v>4</v>
      </c>
      <c r="F227" t="s">
        <v>7</v>
      </c>
      <c r="G227" t="s">
        <v>71</v>
      </c>
      <c r="H227" t="s">
        <v>72</v>
      </c>
      <c r="I227">
        <v>12</v>
      </c>
      <c r="J227" t="s">
        <v>73</v>
      </c>
      <c r="K227">
        <v>346</v>
      </c>
      <c r="L227" t="s">
        <v>249</v>
      </c>
    </row>
    <row r="228" spans="1:12" x14ac:dyDescent="0.25">
      <c r="A228">
        <v>3970</v>
      </c>
      <c r="B228" t="s">
        <v>9</v>
      </c>
      <c r="C228">
        <v>165</v>
      </c>
      <c r="D228" s="1">
        <v>45148</v>
      </c>
      <c r="E228">
        <v>1.8</v>
      </c>
      <c r="F228" t="s">
        <v>7</v>
      </c>
      <c r="G228" t="s">
        <v>64</v>
      </c>
      <c r="H228" t="s">
        <v>65</v>
      </c>
      <c r="I228">
        <v>8</v>
      </c>
      <c r="J228" t="s">
        <v>76</v>
      </c>
      <c r="K228">
        <v>221</v>
      </c>
      <c r="L228" t="s">
        <v>146</v>
      </c>
    </row>
    <row r="229" spans="1:12" x14ac:dyDescent="0.25">
      <c r="A229">
        <v>3970</v>
      </c>
      <c r="B229" t="s">
        <v>54</v>
      </c>
      <c r="C229">
        <v>166</v>
      </c>
      <c r="D229" s="1">
        <v>44959</v>
      </c>
      <c r="E229">
        <v>3.1</v>
      </c>
      <c r="F229" t="s">
        <v>7</v>
      </c>
      <c r="G229" t="s">
        <v>64</v>
      </c>
      <c r="H229" t="s">
        <v>67</v>
      </c>
      <c r="I229">
        <v>2</v>
      </c>
      <c r="J229" t="s">
        <v>68</v>
      </c>
      <c r="K229">
        <v>32</v>
      </c>
      <c r="L229" t="s">
        <v>267</v>
      </c>
    </row>
    <row r="230" spans="1:12" x14ac:dyDescent="0.25">
      <c r="A230">
        <v>3970</v>
      </c>
      <c r="B230" t="s">
        <v>15</v>
      </c>
      <c r="C230">
        <v>147</v>
      </c>
      <c r="D230" s="1">
        <v>45053</v>
      </c>
      <c r="E230">
        <v>2.2000000000000002</v>
      </c>
      <c r="F230" t="s">
        <v>7</v>
      </c>
      <c r="G230" t="s">
        <v>64</v>
      </c>
      <c r="H230" t="s">
        <v>69</v>
      </c>
      <c r="I230">
        <v>5</v>
      </c>
      <c r="J230" t="s">
        <v>79</v>
      </c>
      <c r="K230">
        <v>126</v>
      </c>
      <c r="L230" t="s">
        <v>440</v>
      </c>
    </row>
    <row r="231" spans="1:12" x14ac:dyDescent="0.25">
      <c r="A231">
        <v>3970</v>
      </c>
      <c r="B231" t="s">
        <v>8</v>
      </c>
      <c r="C231">
        <v>117</v>
      </c>
      <c r="D231" s="1">
        <v>45117</v>
      </c>
      <c r="E231">
        <v>2.8</v>
      </c>
      <c r="F231" t="s">
        <v>7</v>
      </c>
      <c r="G231" t="s">
        <v>64</v>
      </c>
      <c r="H231" t="s">
        <v>65</v>
      </c>
      <c r="I231">
        <v>7</v>
      </c>
      <c r="J231" t="s">
        <v>66</v>
      </c>
      <c r="K231">
        <v>190</v>
      </c>
      <c r="L231" t="s">
        <v>386</v>
      </c>
    </row>
    <row r="232" spans="1:12" x14ac:dyDescent="0.25">
      <c r="A232">
        <v>3971</v>
      </c>
      <c r="B232" t="s">
        <v>19</v>
      </c>
      <c r="C232">
        <v>152</v>
      </c>
      <c r="D232" s="1">
        <v>44986</v>
      </c>
      <c r="E232">
        <v>3</v>
      </c>
      <c r="F232" t="s">
        <v>7</v>
      </c>
      <c r="G232" t="s">
        <v>64</v>
      </c>
      <c r="H232" t="s">
        <v>67</v>
      </c>
      <c r="I232">
        <v>3</v>
      </c>
      <c r="J232" t="s">
        <v>78</v>
      </c>
      <c r="K232">
        <v>59</v>
      </c>
      <c r="L232" t="s">
        <v>100</v>
      </c>
    </row>
    <row r="233" spans="1:12" x14ac:dyDescent="0.25">
      <c r="A233">
        <v>3971</v>
      </c>
      <c r="B233" t="s">
        <v>14</v>
      </c>
      <c r="C233">
        <v>88</v>
      </c>
      <c r="D233" s="1">
        <v>44918</v>
      </c>
      <c r="E233">
        <v>3</v>
      </c>
      <c r="F233" t="s">
        <v>7</v>
      </c>
      <c r="G233" t="s">
        <v>71</v>
      </c>
      <c r="H233" t="s">
        <v>72</v>
      </c>
      <c r="I233">
        <v>12</v>
      </c>
      <c r="J233" t="s">
        <v>73</v>
      </c>
      <c r="K233">
        <v>356</v>
      </c>
      <c r="L233" t="s">
        <v>101</v>
      </c>
    </row>
    <row r="234" spans="1:12" x14ac:dyDescent="0.25">
      <c r="A234">
        <v>3971</v>
      </c>
      <c r="B234" t="s">
        <v>21</v>
      </c>
      <c r="C234">
        <v>26</v>
      </c>
      <c r="D234" s="1">
        <v>45161</v>
      </c>
      <c r="E234">
        <v>3</v>
      </c>
      <c r="F234" t="s">
        <v>7</v>
      </c>
      <c r="G234" t="s">
        <v>64</v>
      </c>
      <c r="H234" t="s">
        <v>65</v>
      </c>
      <c r="I234">
        <v>8</v>
      </c>
      <c r="J234" t="s">
        <v>76</v>
      </c>
      <c r="K234">
        <v>234</v>
      </c>
      <c r="L234" t="s">
        <v>102</v>
      </c>
    </row>
    <row r="235" spans="1:12" x14ac:dyDescent="0.25">
      <c r="A235">
        <v>3971</v>
      </c>
      <c r="B235" t="s">
        <v>13</v>
      </c>
      <c r="C235">
        <v>107</v>
      </c>
      <c r="D235" s="1">
        <v>44855</v>
      </c>
      <c r="E235">
        <v>3</v>
      </c>
      <c r="F235" t="s">
        <v>55</v>
      </c>
      <c r="G235" t="s">
        <v>71</v>
      </c>
      <c r="H235" t="s">
        <v>72</v>
      </c>
      <c r="I235">
        <v>10</v>
      </c>
      <c r="J235" t="s">
        <v>74</v>
      </c>
      <c r="K235">
        <v>293</v>
      </c>
      <c r="L235" t="s">
        <v>225</v>
      </c>
    </row>
    <row r="236" spans="1:12" x14ac:dyDescent="0.25">
      <c r="A236">
        <v>3971</v>
      </c>
      <c r="B236" t="s">
        <v>13</v>
      </c>
      <c r="C236">
        <v>58</v>
      </c>
      <c r="D236" s="1">
        <v>44947</v>
      </c>
      <c r="E236">
        <v>3.9</v>
      </c>
      <c r="F236" t="s">
        <v>55</v>
      </c>
      <c r="G236" t="s">
        <v>64</v>
      </c>
      <c r="H236" t="s">
        <v>67</v>
      </c>
      <c r="I236">
        <v>1</v>
      </c>
      <c r="J236" t="s">
        <v>75</v>
      </c>
      <c r="K236">
        <v>20</v>
      </c>
      <c r="L236" t="s">
        <v>266</v>
      </c>
    </row>
    <row r="237" spans="1:12" x14ac:dyDescent="0.25">
      <c r="A237">
        <v>3971</v>
      </c>
      <c r="B237" t="s">
        <v>29</v>
      </c>
      <c r="C237">
        <v>180</v>
      </c>
      <c r="D237" s="1">
        <v>45144</v>
      </c>
      <c r="E237">
        <v>3.9</v>
      </c>
      <c r="F237" t="s">
        <v>55</v>
      </c>
      <c r="G237" t="s">
        <v>64</v>
      </c>
      <c r="H237" t="s">
        <v>65</v>
      </c>
      <c r="I237">
        <v>8</v>
      </c>
      <c r="J237" t="s">
        <v>76</v>
      </c>
      <c r="K237">
        <v>217</v>
      </c>
      <c r="L237" t="s">
        <v>323</v>
      </c>
    </row>
    <row r="238" spans="1:12" x14ac:dyDescent="0.25">
      <c r="A238">
        <v>3971</v>
      </c>
      <c r="B238" t="s">
        <v>9</v>
      </c>
      <c r="C238">
        <v>67</v>
      </c>
      <c r="D238" s="1">
        <v>45167</v>
      </c>
      <c r="E238">
        <v>3.2</v>
      </c>
      <c r="F238" t="s">
        <v>55</v>
      </c>
      <c r="G238" t="s">
        <v>64</v>
      </c>
      <c r="H238" t="s">
        <v>65</v>
      </c>
      <c r="I238">
        <v>8</v>
      </c>
      <c r="J238" t="s">
        <v>76</v>
      </c>
      <c r="K238">
        <v>240</v>
      </c>
      <c r="L238" t="s">
        <v>217</v>
      </c>
    </row>
    <row r="239" spans="1:12" x14ac:dyDescent="0.25">
      <c r="A239">
        <v>3971</v>
      </c>
      <c r="B239" t="s">
        <v>17</v>
      </c>
      <c r="C239">
        <v>45</v>
      </c>
      <c r="D239" s="1">
        <v>44868</v>
      </c>
      <c r="E239">
        <v>1.6</v>
      </c>
      <c r="F239" t="s">
        <v>55</v>
      </c>
      <c r="G239" t="s">
        <v>71</v>
      </c>
      <c r="H239" t="s">
        <v>72</v>
      </c>
      <c r="I239">
        <v>11</v>
      </c>
      <c r="J239" t="s">
        <v>77</v>
      </c>
      <c r="K239">
        <v>306</v>
      </c>
      <c r="L239" t="s">
        <v>324</v>
      </c>
    </row>
    <row r="240" spans="1:12" x14ac:dyDescent="0.25">
      <c r="A240">
        <v>3971</v>
      </c>
      <c r="B240" t="s">
        <v>16</v>
      </c>
      <c r="C240">
        <v>66</v>
      </c>
      <c r="D240" s="1">
        <v>45092</v>
      </c>
      <c r="E240">
        <v>2.5</v>
      </c>
      <c r="F240" t="s">
        <v>55</v>
      </c>
      <c r="G240" t="s">
        <v>64</v>
      </c>
      <c r="H240" t="s">
        <v>69</v>
      </c>
      <c r="I240">
        <v>6</v>
      </c>
      <c r="J240" t="s">
        <v>81</v>
      </c>
      <c r="K240">
        <v>165</v>
      </c>
      <c r="L240" t="s">
        <v>325</v>
      </c>
    </row>
    <row r="241" spans="1:12" x14ac:dyDescent="0.25">
      <c r="A241">
        <v>3971</v>
      </c>
      <c r="B241" t="s">
        <v>22</v>
      </c>
      <c r="C241">
        <v>142</v>
      </c>
      <c r="D241" s="1">
        <v>45129</v>
      </c>
      <c r="E241">
        <v>1.7</v>
      </c>
      <c r="F241" t="s">
        <v>55</v>
      </c>
      <c r="G241" t="s">
        <v>64</v>
      </c>
      <c r="H241" t="s">
        <v>65</v>
      </c>
      <c r="I241">
        <v>7</v>
      </c>
      <c r="J241" t="s">
        <v>66</v>
      </c>
      <c r="K241">
        <v>202</v>
      </c>
      <c r="L241" t="s">
        <v>326</v>
      </c>
    </row>
    <row r="242" spans="1:12" x14ac:dyDescent="0.25">
      <c r="A242">
        <v>3971</v>
      </c>
      <c r="B242" t="s">
        <v>56</v>
      </c>
      <c r="C242">
        <v>151</v>
      </c>
      <c r="D242" s="1">
        <v>44847</v>
      </c>
      <c r="E242">
        <v>4.7</v>
      </c>
      <c r="F242" t="s">
        <v>7</v>
      </c>
      <c r="G242" t="s">
        <v>71</v>
      </c>
      <c r="H242" t="s">
        <v>72</v>
      </c>
      <c r="I242">
        <v>10</v>
      </c>
      <c r="J242" t="s">
        <v>74</v>
      </c>
      <c r="K242">
        <v>285</v>
      </c>
      <c r="L242" t="s">
        <v>410</v>
      </c>
    </row>
    <row r="243" spans="1:12" x14ac:dyDescent="0.25">
      <c r="A243">
        <v>3971</v>
      </c>
      <c r="B243" t="s">
        <v>9</v>
      </c>
      <c r="C243">
        <v>115</v>
      </c>
      <c r="D243" s="1">
        <v>45071</v>
      </c>
      <c r="E243">
        <v>1.7</v>
      </c>
      <c r="F243" t="s">
        <v>7</v>
      </c>
      <c r="G243" t="s">
        <v>64</v>
      </c>
      <c r="H243" t="s">
        <v>69</v>
      </c>
      <c r="I243">
        <v>5</v>
      </c>
      <c r="J243" t="s">
        <v>79</v>
      </c>
      <c r="K243">
        <v>144</v>
      </c>
      <c r="L243" t="s">
        <v>273</v>
      </c>
    </row>
    <row r="244" spans="1:12" x14ac:dyDescent="0.25">
      <c r="A244">
        <v>3971</v>
      </c>
      <c r="B244" t="s">
        <v>21</v>
      </c>
      <c r="C244">
        <v>107</v>
      </c>
      <c r="D244" s="1">
        <v>44887</v>
      </c>
      <c r="E244">
        <v>3.1</v>
      </c>
      <c r="F244" t="s">
        <v>7</v>
      </c>
      <c r="G244" t="s">
        <v>71</v>
      </c>
      <c r="H244" t="s">
        <v>72</v>
      </c>
      <c r="I244">
        <v>11</v>
      </c>
      <c r="J244" t="s">
        <v>77</v>
      </c>
      <c r="K244">
        <v>325</v>
      </c>
      <c r="L244" t="s">
        <v>298</v>
      </c>
    </row>
    <row r="245" spans="1:12" x14ac:dyDescent="0.25">
      <c r="A245">
        <v>3971</v>
      </c>
      <c r="B245" t="s">
        <v>10</v>
      </c>
      <c r="C245">
        <v>73</v>
      </c>
      <c r="D245" s="1">
        <v>45124</v>
      </c>
      <c r="E245">
        <v>2</v>
      </c>
      <c r="F245" t="s">
        <v>7</v>
      </c>
      <c r="G245" t="s">
        <v>64</v>
      </c>
      <c r="H245" t="s">
        <v>65</v>
      </c>
      <c r="I245">
        <v>7</v>
      </c>
      <c r="J245" t="s">
        <v>66</v>
      </c>
      <c r="K245">
        <v>197</v>
      </c>
      <c r="L245" t="s">
        <v>422</v>
      </c>
    </row>
    <row r="246" spans="1:12" x14ac:dyDescent="0.25">
      <c r="A246">
        <v>3971</v>
      </c>
      <c r="B246" t="s">
        <v>32</v>
      </c>
      <c r="C246">
        <v>116</v>
      </c>
      <c r="D246" s="1">
        <v>44845</v>
      </c>
      <c r="E246">
        <v>4.5</v>
      </c>
      <c r="F246" t="s">
        <v>7</v>
      </c>
      <c r="G246" t="s">
        <v>71</v>
      </c>
      <c r="H246" t="s">
        <v>72</v>
      </c>
      <c r="I246">
        <v>10</v>
      </c>
      <c r="J246" t="s">
        <v>74</v>
      </c>
      <c r="K246">
        <v>283</v>
      </c>
      <c r="L246" t="s">
        <v>170</v>
      </c>
    </row>
    <row r="247" spans="1:12" x14ac:dyDescent="0.25">
      <c r="A247">
        <v>3972</v>
      </c>
      <c r="B247" t="s">
        <v>13</v>
      </c>
      <c r="C247">
        <v>22</v>
      </c>
      <c r="D247" s="1">
        <v>44885</v>
      </c>
      <c r="E247">
        <v>3</v>
      </c>
      <c r="F247" t="s">
        <v>7</v>
      </c>
      <c r="G247" t="s">
        <v>71</v>
      </c>
      <c r="H247" t="s">
        <v>72</v>
      </c>
      <c r="I247">
        <v>11</v>
      </c>
      <c r="J247" t="s">
        <v>77</v>
      </c>
      <c r="K247">
        <v>323</v>
      </c>
      <c r="L247" t="s">
        <v>103</v>
      </c>
    </row>
    <row r="248" spans="1:12" x14ac:dyDescent="0.25">
      <c r="A248">
        <v>3972</v>
      </c>
      <c r="B248" t="s">
        <v>16</v>
      </c>
      <c r="C248">
        <v>161</v>
      </c>
      <c r="D248" s="1">
        <v>45100</v>
      </c>
      <c r="E248">
        <v>1.4</v>
      </c>
      <c r="F248" t="s">
        <v>55</v>
      </c>
      <c r="G248" t="s">
        <v>64</v>
      </c>
      <c r="H248" t="s">
        <v>69</v>
      </c>
      <c r="I248">
        <v>6</v>
      </c>
      <c r="J248" t="s">
        <v>81</v>
      </c>
      <c r="K248">
        <v>173</v>
      </c>
      <c r="L248" t="s">
        <v>216</v>
      </c>
    </row>
    <row r="249" spans="1:12" x14ac:dyDescent="0.25">
      <c r="A249">
        <v>3972</v>
      </c>
      <c r="B249" t="s">
        <v>41</v>
      </c>
      <c r="C249">
        <v>126</v>
      </c>
      <c r="D249" s="1">
        <v>45107</v>
      </c>
      <c r="E249">
        <v>4.9000000000000004</v>
      </c>
      <c r="F249" t="s">
        <v>55</v>
      </c>
      <c r="G249" t="s">
        <v>64</v>
      </c>
      <c r="H249" t="s">
        <v>69</v>
      </c>
      <c r="I249">
        <v>6</v>
      </c>
      <c r="J249" t="s">
        <v>81</v>
      </c>
      <c r="K249">
        <v>180</v>
      </c>
      <c r="L249" t="s">
        <v>214</v>
      </c>
    </row>
    <row r="250" spans="1:12" x14ac:dyDescent="0.25">
      <c r="A250">
        <v>3972</v>
      </c>
      <c r="B250" t="s">
        <v>38</v>
      </c>
      <c r="C250">
        <v>195</v>
      </c>
      <c r="D250" s="1">
        <v>44959</v>
      </c>
      <c r="E250">
        <v>2.1</v>
      </c>
      <c r="F250" t="s">
        <v>55</v>
      </c>
      <c r="G250" t="s">
        <v>64</v>
      </c>
      <c r="H250" t="s">
        <v>67</v>
      </c>
      <c r="I250">
        <v>2</v>
      </c>
      <c r="J250" t="s">
        <v>68</v>
      </c>
      <c r="K250">
        <v>32</v>
      </c>
      <c r="L250" t="s">
        <v>267</v>
      </c>
    </row>
    <row r="251" spans="1:12" x14ac:dyDescent="0.25">
      <c r="A251">
        <v>3972</v>
      </c>
      <c r="B251" t="s">
        <v>17</v>
      </c>
      <c r="C251">
        <v>3378</v>
      </c>
      <c r="D251" s="1">
        <v>45052</v>
      </c>
      <c r="E251">
        <v>3.6</v>
      </c>
      <c r="F251" t="s">
        <v>55</v>
      </c>
      <c r="G251" t="s">
        <v>64</v>
      </c>
      <c r="H251" t="s">
        <v>69</v>
      </c>
      <c r="I251">
        <v>5</v>
      </c>
      <c r="J251" t="s">
        <v>79</v>
      </c>
      <c r="K251">
        <v>125</v>
      </c>
      <c r="L251" t="s">
        <v>315</v>
      </c>
    </row>
    <row r="252" spans="1:12" x14ac:dyDescent="0.25">
      <c r="A252">
        <v>3972</v>
      </c>
      <c r="B252" t="s">
        <v>46</v>
      </c>
      <c r="C252">
        <v>120</v>
      </c>
      <c r="D252" s="1">
        <v>44961</v>
      </c>
      <c r="E252">
        <v>4.5999999999999996</v>
      </c>
      <c r="F252" t="s">
        <v>55</v>
      </c>
      <c r="G252" t="s">
        <v>64</v>
      </c>
      <c r="H252" t="s">
        <v>67</v>
      </c>
      <c r="I252">
        <v>2</v>
      </c>
      <c r="J252" t="s">
        <v>68</v>
      </c>
      <c r="K252">
        <v>34</v>
      </c>
      <c r="L252" t="s">
        <v>98</v>
      </c>
    </row>
    <row r="253" spans="1:12" x14ac:dyDescent="0.25">
      <c r="A253">
        <v>3972</v>
      </c>
      <c r="B253" t="s">
        <v>48</v>
      </c>
      <c r="C253">
        <v>40</v>
      </c>
      <c r="D253" s="1">
        <v>45103</v>
      </c>
      <c r="E253">
        <v>2.9</v>
      </c>
      <c r="F253" t="s">
        <v>55</v>
      </c>
      <c r="G253" t="s">
        <v>64</v>
      </c>
      <c r="H253" t="s">
        <v>69</v>
      </c>
      <c r="I253">
        <v>6</v>
      </c>
      <c r="J253" t="s">
        <v>81</v>
      </c>
      <c r="K253">
        <v>176</v>
      </c>
      <c r="L253" t="s">
        <v>268</v>
      </c>
    </row>
    <row r="254" spans="1:12" x14ac:dyDescent="0.25">
      <c r="A254">
        <v>3972</v>
      </c>
      <c r="B254" t="s">
        <v>18</v>
      </c>
      <c r="C254">
        <v>158</v>
      </c>
      <c r="D254" s="1">
        <v>45123</v>
      </c>
      <c r="E254">
        <v>4.5</v>
      </c>
      <c r="F254" t="s">
        <v>55</v>
      </c>
      <c r="G254" t="s">
        <v>64</v>
      </c>
      <c r="H254" t="s">
        <v>65</v>
      </c>
      <c r="I254">
        <v>7</v>
      </c>
      <c r="J254" t="s">
        <v>66</v>
      </c>
      <c r="K254">
        <v>196</v>
      </c>
      <c r="L254" t="s">
        <v>196</v>
      </c>
    </row>
    <row r="255" spans="1:12" x14ac:dyDescent="0.25">
      <c r="A255">
        <v>3972</v>
      </c>
      <c r="B255" t="s">
        <v>24</v>
      </c>
      <c r="C255">
        <v>64</v>
      </c>
      <c r="D255" s="1">
        <v>45038</v>
      </c>
      <c r="E255">
        <v>3.3</v>
      </c>
      <c r="F255" t="s">
        <v>55</v>
      </c>
      <c r="G255" t="s">
        <v>64</v>
      </c>
      <c r="H255" t="s">
        <v>69</v>
      </c>
      <c r="I255">
        <v>4</v>
      </c>
      <c r="J255" t="s">
        <v>70</v>
      </c>
      <c r="K255">
        <v>111</v>
      </c>
      <c r="L255" t="s">
        <v>327</v>
      </c>
    </row>
    <row r="256" spans="1:12" x14ac:dyDescent="0.25">
      <c r="A256">
        <v>3972</v>
      </c>
      <c r="B256" t="s">
        <v>8</v>
      </c>
      <c r="C256">
        <v>55</v>
      </c>
      <c r="D256" s="1">
        <v>45075</v>
      </c>
      <c r="E256">
        <v>4.5999999999999996</v>
      </c>
      <c r="F256" t="s">
        <v>7</v>
      </c>
      <c r="G256" t="s">
        <v>64</v>
      </c>
      <c r="H256" t="s">
        <v>69</v>
      </c>
      <c r="I256">
        <v>5</v>
      </c>
      <c r="J256" t="s">
        <v>79</v>
      </c>
      <c r="K256">
        <v>148</v>
      </c>
      <c r="L256" t="s">
        <v>384</v>
      </c>
    </row>
    <row r="257" spans="1:12" x14ac:dyDescent="0.25">
      <c r="A257">
        <v>3972</v>
      </c>
      <c r="B257" t="s">
        <v>19</v>
      </c>
      <c r="C257">
        <v>90</v>
      </c>
      <c r="D257" s="1">
        <v>44952</v>
      </c>
      <c r="E257">
        <v>4.5999999999999996</v>
      </c>
      <c r="F257" t="s">
        <v>7</v>
      </c>
      <c r="G257" t="s">
        <v>64</v>
      </c>
      <c r="H257" t="s">
        <v>67</v>
      </c>
      <c r="I257">
        <v>1</v>
      </c>
      <c r="J257" t="s">
        <v>75</v>
      </c>
      <c r="K257">
        <v>25</v>
      </c>
      <c r="L257" t="s">
        <v>182</v>
      </c>
    </row>
    <row r="258" spans="1:12" x14ac:dyDescent="0.25">
      <c r="A258">
        <v>3972</v>
      </c>
      <c r="B258" t="s">
        <v>50</v>
      </c>
      <c r="C258">
        <v>31</v>
      </c>
      <c r="D258" s="1">
        <v>44860</v>
      </c>
      <c r="E258">
        <v>3.2</v>
      </c>
      <c r="F258" t="s">
        <v>7</v>
      </c>
      <c r="G258" t="s">
        <v>71</v>
      </c>
      <c r="H258" t="s">
        <v>72</v>
      </c>
      <c r="I258">
        <v>10</v>
      </c>
      <c r="J258" t="s">
        <v>74</v>
      </c>
      <c r="K258">
        <v>298</v>
      </c>
      <c r="L258" t="s">
        <v>132</v>
      </c>
    </row>
    <row r="259" spans="1:12" x14ac:dyDescent="0.25">
      <c r="A259">
        <v>3972</v>
      </c>
      <c r="B259" t="s">
        <v>19</v>
      </c>
      <c r="C259">
        <v>19</v>
      </c>
      <c r="D259" s="1">
        <v>45115</v>
      </c>
      <c r="E259">
        <v>3.8</v>
      </c>
      <c r="F259" t="s">
        <v>7</v>
      </c>
      <c r="G259" t="s">
        <v>64</v>
      </c>
      <c r="H259" t="s">
        <v>65</v>
      </c>
      <c r="I259">
        <v>7</v>
      </c>
      <c r="J259" t="s">
        <v>66</v>
      </c>
      <c r="K259">
        <v>188</v>
      </c>
      <c r="L259" t="s">
        <v>84</v>
      </c>
    </row>
    <row r="260" spans="1:12" x14ac:dyDescent="0.25">
      <c r="A260">
        <v>3972</v>
      </c>
      <c r="B260" t="s">
        <v>6</v>
      </c>
      <c r="C260">
        <v>42</v>
      </c>
      <c r="D260" s="1">
        <v>45034</v>
      </c>
      <c r="E260">
        <v>2.8</v>
      </c>
      <c r="F260" t="s">
        <v>7</v>
      </c>
      <c r="G260" t="s">
        <v>64</v>
      </c>
      <c r="H260" t="s">
        <v>69</v>
      </c>
      <c r="I260">
        <v>4</v>
      </c>
      <c r="J260" t="s">
        <v>70</v>
      </c>
      <c r="K260">
        <v>107</v>
      </c>
      <c r="L260" t="s">
        <v>260</v>
      </c>
    </row>
    <row r="261" spans="1:12" x14ac:dyDescent="0.25">
      <c r="A261">
        <v>3972</v>
      </c>
      <c r="B261" t="s">
        <v>44</v>
      </c>
      <c r="C261">
        <v>174</v>
      </c>
      <c r="D261" s="1">
        <v>45100</v>
      </c>
      <c r="E261">
        <v>2.1</v>
      </c>
      <c r="F261" t="s">
        <v>7</v>
      </c>
      <c r="G261" t="s">
        <v>64</v>
      </c>
      <c r="H261" t="s">
        <v>69</v>
      </c>
      <c r="I261">
        <v>6</v>
      </c>
      <c r="J261" t="s">
        <v>81</v>
      </c>
      <c r="K261">
        <v>173</v>
      </c>
      <c r="L261" t="s">
        <v>216</v>
      </c>
    </row>
    <row r="262" spans="1:12" x14ac:dyDescent="0.25">
      <c r="A262">
        <v>3972</v>
      </c>
      <c r="B262" t="s">
        <v>33</v>
      </c>
      <c r="C262">
        <v>109</v>
      </c>
      <c r="D262" s="1">
        <v>45032</v>
      </c>
      <c r="E262">
        <v>1.4</v>
      </c>
      <c r="F262" t="s">
        <v>7</v>
      </c>
      <c r="G262" t="s">
        <v>64</v>
      </c>
      <c r="H262" t="s">
        <v>69</v>
      </c>
      <c r="I262">
        <v>4</v>
      </c>
      <c r="J262" t="s">
        <v>70</v>
      </c>
      <c r="K262">
        <v>105</v>
      </c>
      <c r="L262" t="s">
        <v>168</v>
      </c>
    </row>
    <row r="263" spans="1:12" x14ac:dyDescent="0.25">
      <c r="A263">
        <v>3972</v>
      </c>
      <c r="B263" t="s">
        <v>23</v>
      </c>
      <c r="C263">
        <v>28</v>
      </c>
      <c r="D263" s="1">
        <v>44917</v>
      </c>
      <c r="E263">
        <v>4.5999999999999996</v>
      </c>
      <c r="F263" t="s">
        <v>7</v>
      </c>
      <c r="G263" t="s">
        <v>71</v>
      </c>
      <c r="H263" t="s">
        <v>72</v>
      </c>
      <c r="I263">
        <v>12</v>
      </c>
      <c r="J263" t="s">
        <v>73</v>
      </c>
      <c r="K263">
        <v>355</v>
      </c>
      <c r="L263" t="s">
        <v>311</v>
      </c>
    </row>
    <row r="264" spans="1:12" x14ac:dyDescent="0.25">
      <c r="A264">
        <v>3972</v>
      </c>
      <c r="B264" t="s">
        <v>54</v>
      </c>
      <c r="C264">
        <v>126</v>
      </c>
      <c r="D264" s="1">
        <v>44873</v>
      </c>
      <c r="E264">
        <v>3.8</v>
      </c>
      <c r="F264" t="s">
        <v>7</v>
      </c>
      <c r="G264" t="s">
        <v>71</v>
      </c>
      <c r="H264" t="s">
        <v>72</v>
      </c>
      <c r="I264">
        <v>11</v>
      </c>
      <c r="J264" t="s">
        <v>77</v>
      </c>
      <c r="K264">
        <v>311</v>
      </c>
      <c r="L264" t="s">
        <v>271</v>
      </c>
    </row>
    <row r="265" spans="1:12" x14ac:dyDescent="0.25">
      <c r="A265">
        <v>3973</v>
      </c>
      <c r="B265" t="s">
        <v>47</v>
      </c>
      <c r="C265">
        <v>57</v>
      </c>
      <c r="D265" s="1">
        <v>45119</v>
      </c>
      <c r="E265">
        <v>3</v>
      </c>
      <c r="F265" t="s">
        <v>55</v>
      </c>
      <c r="G265" t="s">
        <v>64</v>
      </c>
      <c r="H265" t="s">
        <v>65</v>
      </c>
      <c r="I265">
        <v>7</v>
      </c>
      <c r="J265" t="s">
        <v>66</v>
      </c>
      <c r="K265">
        <v>192</v>
      </c>
      <c r="L265" t="s">
        <v>203</v>
      </c>
    </row>
    <row r="266" spans="1:12" x14ac:dyDescent="0.25">
      <c r="A266">
        <v>3973</v>
      </c>
      <c r="B266" t="s">
        <v>28</v>
      </c>
      <c r="C266">
        <v>142</v>
      </c>
      <c r="D266" s="1">
        <v>44967</v>
      </c>
      <c r="E266">
        <v>3</v>
      </c>
      <c r="F266" t="s">
        <v>55</v>
      </c>
      <c r="G266" t="s">
        <v>64</v>
      </c>
      <c r="H266" t="s">
        <v>67</v>
      </c>
      <c r="I266">
        <v>2</v>
      </c>
      <c r="J266" t="s">
        <v>68</v>
      </c>
      <c r="K266">
        <v>40</v>
      </c>
      <c r="L266" t="s">
        <v>226</v>
      </c>
    </row>
    <row r="267" spans="1:12" x14ac:dyDescent="0.25">
      <c r="A267">
        <v>3973</v>
      </c>
      <c r="B267" t="s">
        <v>12</v>
      </c>
      <c r="C267">
        <v>32</v>
      </c>
      <c r="D267" s="1">
        <v>45149</v>
      </c>
      <c r="E267">
        <v>2.4</v>
      </c>
      <c r="F267" t="s">
        <v>55</v>
      </c>
      <c r="G267" t="s">
        <v>64</v>
      </c>
      <c r="H267" t="s">
        <v>65</v>
      </c>
      <c r="I267">
        <v>8</v>
      </c>
      <c r="J267" t="s">
        <v>76</v>
      </c>
      <c r="K267">
        <v>222</v>
      </c>
      <c r="L267" t="s">
        <v>328</v>
      </c>
    </row>
    <row r="268" spans="1:12" x14ac:dyDescent="0.25">
      <c r="A268">
        <v>3973</v>
      </c>
      <c r="B268" t="s">
        <v>56</v>
      </c>
      <c r="C268">
        <v>144</v>
      </c>
      <c r="D268" s="1">
        <v>45173</v>
      </c>
      <c r="E268">
        <v>4.0999999999999996</v>
      </c>
      <c r="F268" t="s">
        <v>55</v>
      </c>
      <c r="G268" t="s">
        <v>64</v>
      </c>
      <c r="H268" t="s">
        <v>65</v>
      </c>
      <c r="I268">
        <v>9</v>
      </c>
      <c r="J268" t="s">
        <v>80</v>
      </c>
      <c r="K268">
        <v>246</v>
      </c>
      <c r="L268" t="s">
        <v>200</v>
      </c>
    </row>
    <row r="269" spans="1:12" x14ac:dyDescent="0.25">
      <c r="A269">
        <v>3973</v>
      </c>
      <c r="B269" t="s">
        <v>52</v>
      </c>
      <c r="C269">
        <v>157</v>
      </c>
      <c r="D269" s="1">
        <v>45115</v>
      </c>
      <c r="E269">
        <v>3.3</v>
      </c>
      <c r="F269" t="s">
        <v>55</v>
      </c>
      <c r="G269" t="s">
        <v>64</v>
      </c>
      <c r="H269" t="s">
        <v>65</v>
      </c>
      <c r="I269">
        <v>7</v>
      </c>
      <c r="J269" t="s">
        <v>66</v>
      </c>
      <c r="K269">
        <v>188</v>
      </c>
      <c r="L269" t="s">
        <v>84</v>
      </c>
    </row>
    <row r="270" spans="1:12" x14ac:dyDescent="0.25">
      <c r="A270">
        <v>3973</v>
      </c>
      <c r="B270" t="s">
        <v>6</v>
      </c>
      <c r="C270">
        <v>153</v>
      </c>
      <c r="D270" s="1">
        <v>45108</v>
      </c>
      <c r="E270">
        <v>4.7</v>
      </c>
      <c r="F270" t="s">
        <v>55</v>
      </c>
      <c r="G270" t="s">
        <v>64</v>
      </c>
      <c r="H270" t="s">
        <v>65</v>
      </c>
      <c r="I270">
        <v>7</v>
      </c>
      <c r="J270" t="s">
        <v>66</v>
      </c>
      <c r="K270">
        <v>181</v>
      </c>
      <c r="L270" t="s">
        <v>329</v>
      </c>
    </row>
    <row r="271" spans="1:12" x14ac:dyDescent="0.25">
      <c r="A271">
        <v>3973</v>
      </c>
      <c r="B271" t="s">
        <v>35</v>
      </c>
      <c r="C271">
        <v>62</v>
      </c>
      <c r="D271" s="1">
        <v>44837</v>
      </c>
      <c r="E271">
        <v>3.5</v>
      </c>
      <c r="F271" t="s">
        <v>55</v>
      </c>
      <c r="G271" t="s">
        <v>71</v>
      </c>
      <c r="H271" t="s">
        <v>72</v>
      </c>
      <c r="I271">
        <v>10</v>
      </c>
      <c r="J271" t="s">
        <v>74</v>
      </c>
      <c r="K271">
        <v>275</v>
      </c>
      <c r="L271" t="s">
        <v>269</v>
      </c>
    </row>
    <row r="272" spans="1:12" x14ac:dyDescent="0.25">
      <c r="A272">
        <v>3973</v>
      </c>
      <c r="B272" t="s">
        <v>16</v>
      </c>
      <c r="C272">
        <v>21</v>
      </c>
      <c r="D272" s="1">
        <v>45042</v>
      </c>
      <c r="E272">
        <v>4.2</v>
      </c>
      <c r="F272" t="s">
        <v>55</v>
      </c>
      <c r="G272" t="s">
        <v>64</v>
      </c>
      <c r="H272" t="s">
        <v>69</v>
      </c>
      <c r="I272">
        <v>4</v>
      </c>
      <c r="J272" t="s">
        <v>70</v>
      </c>
      <c r="K272">
        <v>115</v>
      </c>
      <c r="L272" t="s">
        <v>238</v>
      </c>
    </row>
    <row r="273" spans="1:12" x14ac:dyDescent="0.25">
      <c r="A273">
        <v>3973</v>
      </c>
      <c r="B273" t="s">
        <v>48</v>
      </c>
      <c r="C273">
        <v>33</v>
      </c>
      <c r="D273" s="1">
        <v>45149</v>
      </c>
      <c r="E273">
        <v>2.8</v>
      </c>
      <c r="F273" t="s">
        <v>55</v>
      </c>
      <c r="G273" t="s">
        <v>64</v>
      </c>
      <c r="H273" t="s">
        <v>65</v>
      </c>
      <c r="I273">
        <v>8</v>
      </c>
      <c r="J273" t="s">
        <v>76</v>
      </c>
      <c r="K273">
        <v>222</v>
      </c>
      <c r="L273" t="s">
        <v>328</v>
      </c>
    </row>
    <row r="274" spans="1:12" x14ac:dyDescent="0.25">
      <c r="A274">
        <v>3973</v>
      </c>
      <c r="B274" t="s">
        <v>9</v>
      </c>
      <c r="C274">
        <v>196</v>
      </c>
      <c r="D274" s="1">
        <v>45077</v>
      </c>
      <c r="E274">
        <v>2.9</v>
      </c>
      <c r="F274" t="s">
        <v>55</v>
      </c>
      <c r="G274" t="s">
        <v>64</v>
      </c>
      <c r="H274" t="s">
        <v>69</v>
      </c>
      <c r="I274">
        <v>5</v>
      </c>
      <c r="J274" t="s">
        <v>79</v>
      </c>
      <c r="K274">
        <v>150</v>
      </c>
      <c r="L274" t="s">
        <v>314</v>
      </c>
    </row>
    <row r="275" spans="1:12" x14ac:dyDescent="0.25">
      <c r="A275">
        <v>3973</v>
      </c>
      <c r="B275" t="s">
        <v>24</v>
      </c>
      <c r="C275">
        <v>117</v>
      </c>
      <c r="D275" s="1">
        <v>45105</v>
      </c>
      <c r="E275">
        <v>1.9</v>
      </c>
      <c r="F275" t="s">
        <v>55</v>
      </c>
      <c r="G275" t="s">
        <v>64</v>
      </c>
      <c r="H275" t="s">
        <v>69</v>
      </c>
      <c r="I275">
        <v>6</v>
      </c>
      <c r="J275" t="s">
        <v>81</v>
      </c>
      <c r="K275">
        <v>178</v>
      </c>
      <c r="L275" t="s">
        <v>330</v>
      </c>
    </row>
    <row r="276" spans="1:12" x14ac:dyDescent="0.25">
      <c r="A276">
        <v>3973</v>
      </c>
      <c r="B276" t="s">
        <v>24</v>
      </c>
      <c r="C276">
        <v>112</v>
      </c>
      <c r="D276" s="1">
        <v>45125</v>
      </c>
      <c r="E276">
        <v>1.8</v>
      </c>
      <c r="F276" t="s">
        <v>55</v>
      </c>
      <c r="G276" t="s">
        <v>64</v>
      </c>
      <c r="H276" t="s">
        <v>65</v>
      </c>
      <c r="I276">
        <v>7</v>
      </c>
      <c r="J276" t="s">
        <v>66</v>
      </c>
      <c r="K276">
        <v>198</v>
      </c>
      <c r="L276" t="s">
        <v>222</v>
      </c>
    </row>
    <row r="277" spans="1:12" x14ac:dyDescent="0.25">
      <c r="A277">
        <v>3973</v>
      </c>
      <c r="B277" t="s">
        <v>26</v>
      </c>
      <c r="C277">
        <v>2419</v>
      </c>
      <c r="D277" s="1">
        <v>44875</v>
      </c>
      <c r="E277">
        <v>4.5999999999999996</v>
      </c>
      <c r="F277" t="s">
        <v>55</v>
      </c>
      <c r="G277" t="s">
        <v>71</v>
      </c>
      <c r="H277" t="s">
        <v>72</v>
      </c>
      <c r="I277">
        <v>11</v>
      </c>
      <c r="J277" t="s">
        <v>77</v>
      </c>
      <c r="K277">
        <v>313</v>
      </c>
      <c r="L277" t="s">
        <v>192</v>
      </c>
    </row>
    <row r="278" spans="1:12" x14ac:dyDescent="0.25">
      <c r="A278">
        <v>3973</v>
      </c>
      <c r="B278" t="s">
        <v>42</v>
      </c>
      <c r="C278">
        <v>162</v>
      </c>
      <c r="D278" s="1">
        <v>44916</v>
      </c>
      <c r="E278">
        <v>3.8</v>
      </c>
      <c r="F278" t="s">
        <v>55</v>
      </c>
      <c r="G278" t="s">
        <v>71</v>
      </c>
      <c r="H278" t="s">
        <v>72</v>
      </c>
      <c r="I278">
        <v>12</v>
      </c>
      <c r="J278" t="s">
        <v>73</v>
      </c>
      <c r="K278">
        <v>354</v>
      </c>
      <c r="L278" t="s">
        <v>227</v>
      </c>
    </row>
    <row r="279" spans="1:12" x14ac:dyDescent="0.25">
      <c r="A279">
        <v>3973</v>
      </c>
      <c r="B279" t="s">
        <v>47</v>
      </c>
      <c r="C279">
        <v>115</v>
      </c>
      <c r="D279" s="1">
        <v>44947</v>
      </c>
      <c r="E279">
        <v>2</v>
      </c>
      <c r="F279" t="s">
        <v>55</v>
      </c>
      <c r="G279" t="s">
        <v>64</v>
      </c>
      <c r="H279" t="s">
        <v>67</v>
      </c>
      <c r="I279">
        <v>1</v>
      </c>
      <c r="J279" t="s">
        <v>75</v>
      </c>
      <c r="K279">
        <v>20</v>
      </c>
      <c r="L279" t="s">
        <v>266</v>
      </c>
    </row>
    <row r="280" spans="1:12" x14ac:dyDescent="0.25">
      <c r="A280">
        <v>3973</v>
      </c>
      <c r="B280" t="s">
        <v>41</v>
      </c>
      <c r="C280">
        <v>134</v>
      </c>
      <c r="D280" s="1">
        <v>44856</v>
      </c>
      <c r="E280">
        <v>3.2</v>
      </c>
      <c r="F280" t="s">
        <v>55</v>
      </c>
      <c r="G280" t="s">
        <v>71</v>
      </c>
      <c r="H280" t="s">
        <v>72</v>
      </c>
      <c r="I280">
        <v>10</v>
      </c>
      <c r="J280" t="s">
        <v>74</v>
      </c>
      <c r="K280">
        <v>294</v>
      </c>
      <c r="L280" t="s">
        <v>199</v>
      </c>
    </row>
    <row r="281" spans="1:12" x14ac:dyDescent="0.25">
      <c r="A281">
        <v>3973</v>
      </c>
      <c r="B281" t="s">
        <v>21</v>
      </c>
      <c r="C281">
        <v>127</v>
      </c>
      <c r="D281" s="1">
        <v>44840</v>
      </c>
      <c r="E281">
        <v>1.3</v>
      </c>
      <c r="F281" t="s">
        <v>55</v>
      </c>
      <c r="G281" t="s">
        <v>71</v>
      </c>
      <c r="H281" t="s">
        <v>72</v>
      </c>
      <c r="I281">
        <v>10</v>
      </c>
      <c r="J281" t="s">
        <v>74</v>
      </c>
      <c r="K281">
        <v>278</v>
      </c>
      <c r="L281" t="s">
        <v>331</v>
      </c>
    </row>
    <row r="282" spans="1:12" x14ac:dyDescent="0.25">
      <c r="A282">
        <v>3973</v>
      </c>
      <c r="B282" t="s">
        <v>33</v>
      </c>
      <c r="C282">
        <v>92</v>
      </c>
      <c r="D282" s="1">
        <v>45043</v>
      </c>
      <c r="E282">
        <v>1.8</v>
      </c>
      <c r="F282" t="s">
        <v>7</v>
      </c>
      <c r="G282" t="s">
        <v>64</v>
      </c>
      <c r="H282" t="s">
        <v>69</v>
      </c>
      <c r="I282">
        <v>4</v>
      </c>
      <c r="J282" t="s">
        <v>70</v>
      </c>
      <c r="K282">
        <v>116</v>
      </c>
      <c r="L282" t="s">
        <v>230</v>
      </c>
    </row>
    <row r="283" spans="1:12" x14ac:dyDescent="0.25">
      <c r="A283">
        <v>3973</v>
      </c>
      <c r="B283" t="s">
        <v>37</v>
      </c>
      <c r="C283">
        <v>61</v>
      </c>
      <c r="D283" s="1">
        <v>44851</v>
      </c>
      <c r="E283">
        <v>4.7</v>
      </c>
      <c r="F283" t="s">
        <v>7</v>
      </c>
      <c r="G283" t="s">
        <v>71</v>
      </c>
      <c r="H283" t="s">
        <v>72</v>
      </c>
      <c r="I283">
        <v>10</v>
      </c>
      <c r="J283" t="s">
        <v>74</v>
      </c>
      <c r="K283">
        <v>289</v>
      </c>
      <c r="L283" t="s">
        <v>235</v>
      </c>
    </row>
    <row r="284" spans="1:12" x14ac:dyDescent="0.25">
      <c r="A284">
        <v>3973</v>
      </c>
      <c r="B284" t="s">
        <v>53</v>
      </c>
      <c r="C284">
        <v>107</v>
      </c>
      <c r="D284" s="1">
        <v>44940</v>
      </c>
      <c r="E284">
        <v>1.5</v>
      </c>
      <c r="F284" t="s">
        <v>7</v>
      </c>
      <c r="G284" t="s">
        <v>64</v>
      </c>
      <c r="H284" t="s">
        <v>67</v>
      </c>
      <c r="I284">
        <v>1</v>
      </c>
      <c r="J284" t="s">
        <v>75</v>
      </c>
      <c r="K284">
        <v>13</v>
      </c>
      <c r="L284" t="s">
        <v>181</v>
      </c>
    </row>
    <row r="285" spans="1:12" x14ac:dyDescent="0.25">
      <c r="A285">
        <v>3973</v>
      </c>
      <c r="B285" t="s">
        <v>28</v>
      </c>
      <c r="C285">
        <v>44</v>
      </c>
      <c r="D285" s="1">
        <v>45170</v>
      </c>
      <c r="E285">
        <v>2.1</v>
      </c>
      <c r="F285" t="s">
        <v>7</v>
      </c>
      <c r="G285" t="s">
        <v>64</v>
      </c>
      <c r="H285" t="s">
        <v>65</v>
      </c>
      <c r="I285">
        <v>9</v>
      </c>
      <c r="J285" t="s">
        <v>80</v>
      </c>
      <c r="K285">
        <v>243</v>
      </c>
      <c r="L285" t="s">
        <v>209</v>
      </c>
    </row>
    <row r="286" spans="1:12" x14ac:dyDescent="0.25">
      <c r="A286">
        <v>3973</v>
      </c>
      <c r="B286" t="s">
        <v>52</v>
      </c>
      <c r="C286">
        <v>136</v>
      </c>
      <c r="D286" s="1">
        <v>45148</v>
      </c>
      <c r="E286">
        <v>4.2</v>
      </c>
      <c r="F286" t="s">
        <v>7</v>
      </c>
      <c r="G286" t="s">
        <v>64</v>
      </c>
      <c r="H286" t="s">
        <v>65</v>
      </c>
      <c r="I286">
        <v>8</v>
      </c>
      <c r="J286" t="s">
        <v>76</v>
      </c>
      <c r="K286">
        <v>221</v>
      </c>
      <c r="L286" t="s">
        <v>146</v>
      </c>
    </row>
    <row r="287" spans="1:12" x14ac:dyDescent="0.25">
      <c r="A287">
        <v>3973</v>
      </c>
      <c r="B287" t="s">
        <v>12</v>
      </c>
      <c r="C287">
        <v>189</v>
      </c>
      <c r="D287" s="1">
        <v>44864</v>
      </c>
      <c r="E287">
        <v>2.5</v>
      </c>
      <c r="F287" t="s">
        <v>7</v>
      </c>
      <c r="G287" t="s">
        <v>71</v>
      </c>
      <c r="H287" t="s">
        <v>72</v>
      </c>
      <c r="I287">
        <v>10</v>
      </c>
      <c r="J287" t="s">
        <v>74</v>
      </c>
      <c r="K287">
        <v>302</v>
      </c>
      <c r="L287" t="s">
        <v>436</v>
      </c>
    </row>
    <row r="288" spans="1:12" x14ac:dyDescent="0.25">
      <c r="A288">
        <v>3973</v>
      </c>
      <c r="B288" t="s">
        <v>14</v>
      </c>
      <c r="C288">
        <v>160</v>
      </c>
      <c r="D288" s="1">
        <v>44861</v>
      </c>
      <c r="E288">
        <v>1.9</v>
      </c>
      <c r="F288" t="s">
        <v>7</v>
      </c>
      <c r="G288" t="s">
        <v>71</v>
      </c>
      <c r="H288" t="s">
        <v>72</v>
      </c>
      <c r="I288">
        <v>10</v>
      </c>
      <c r="J288" t="s">
        <v>74</v>
      </c>
      <c r="K288">
        <v>299</v>
      </c>
      <c r="L288" t="s">
        <v>122</v>
      </c>
    </row>
    <row r="289" spans="1:12" x14ac:dyDescent="0.25">
      <c r="A289">
        <v>3973</v>
      </c>
      <c r="B289" t="s">
        <v>23</v>
      </c>
      <c r="C289">
        <v>120</v>
      </c>
      <c r="D289" s="1">
        <v>44915</v>
      </c>
      <c r="E289">
        <v>1.6</v>
      </c>
      <c r="F289" t="s">
        <v>7</v>
      </c>
      <c r="G289" t="s">
        <v>71</v>
      </c>
      <c r="H289" t="s">
        <v>72</v>
      </c>
      <c r="I289">
        <v>12</v>
      </c>
      <c r="J289" t="s">
        <v>73</v>
      </c>
      <c r="K289">
        <v>353</v>
      </c>
      <c r="L289" t="s">
        <v>193</v>
      </c>
    </row>
    <row r="290" spans="1:12" x14ac:dyDescent="0.25">
      <c r="A290">
        <v>3974</v>
      </c>
      <c r="B290" t="s">
        <v>10</v>
      </c>
      <c r="C290">
        <v>190</v>
      </c>
      <c r="D290" s="1">
        <v>44880</v>
      </c>
      <c r="E290">
        <v>3</v>
      </c>
      <c r="F290" t="s">
        <v>7</v>
      </c>
      <c r="G290" t="s">
        <v>71</v>
      </c>
      <c r="H290" t="s">
        <v>72</v>
      </c>
      <c r="I290">
        <v>11</v>
      </c>
      <c r="J290" t="s">
        <v>77</v>
      </c>
      <c r="K290">
        <v>318</v>
      </c>
      <c r="L290" t="s">
        <v>104</v>
      </c>
    </row>
    <row r="291" spans="1:12" x14ac:dyDescent="0.25">
      <c r="A291">
        <v>3974</v>
      </c>
      <c r="B291" t="s">
        <v>6</v>
      </c>
      <c r="C291">
        <v>112</v>
      </c>
      <c r="D291" s="1">
        <v>45164</v>
      </c>
      <c r="E291">
        <v>3</v>
      </c>
      <c r="F291" t="s">
        <v>7</v>
      </c>
      <c r="G291" t="s">
        <v>64</v>
      </c>
      <c r="H291" t="s">
        <v>65</v>
      </c>
      <c r="I291">
        <v>8</v>
      </c>
      <c r="J291" t="s">
        <v>76</v>
      </c>
      <c r="K291">
        <v>237</v>
      </c>
      <c r="L291" t="s">
        <v>105</v>
      </c>
    </row>
    <row r="292" spans="1:12" x14ac:dyDescent="0.25">
      <c r="A292">
        <v>3974</v>
      </c>
      <c r="B292" t="s">
        <v>22</v>
      </c>
      <c r="C292">
        <v>47</v>
      </c>
      <c r="D292" s="1">
        <v>44979</v>
      </c>
      <c r="E292">
        <v>3</v>
      </c>
      <c r="F292" t="s">
        <v>7</v>
      </c>
      <c r="G292" t="s">
        <v>64</v>
      </c>
      <c r="H292" t="s">
        <v>67</v>
      </c>
      <c r="I292">
        <v>2</v>
      </c>
      <c r="J292" t="s">
        <v>68</v>
      </c>
      <c r="K292">
        <v>52</v>
      </c>
      <c r="L292" t="s">
        <v>106</v>
      </c>
    </row>
    <row r="293" spans="1:12" x14ac:dyDescent="0.25">
      <c r="A293">
        <v>3974</v>
      </c>
      <c r="B293" t="s">
        <v>33</v>
      </c>
      <c r="C293">
        <v>67</v>
      </c>
      <c r="D293" s="1">
        <v>44916</v>
      </c>
      <c r="E293">
        <v>3</v>
      </c>
      <c r="F293" t="s">
        <v>55</v>
      </c>
      <c r="G293" t="s">
        <v>71</v>
      </c>
      <c r="H293" t="s">
        <v>72</v>
      </c>
      <c r="I293">
        <v>12</v>
      </c>
      <c r="J293" t="s">
        <v>73</v>
      </c>
      <c r="K293">
        <v>354</v>
      </c>
      <c r="L293" t="s">
        <v>227</v>
      </c>
    </row>
    <row r="294" spans="1:12" x14ac:dyDescent="0.25">
      <c r="A294">
        <v>3974</v>
      </c>
      <c r="B294" t="s">
        <v>41</v>
      </c>
      <c r="C294">
        <v>153</v>
      </c>
      <c r="D294" s="1">
        <v>44989</v>
      </c>
      <c r="E294">
        <v>2.6</v>
      </c>
      <c r="F294" t="s">
        <v>55</v>
      </c>
      <c r="G294" t="s">
        <v>64</v>
      </c>
      <c r="H294" t="s">
        <v>67</v>
      </c>
      <c r="I294">
        <v>3</v>
      </c>
      <c r="J294" t="s">
        <v>78</v>
      </c>
      <c r="K294">
        <v>62</v>
      </c>
      <c r="L294" t="s">
        <v>281</v>
      </c>
    </row>
    <row r="295" spans="1:12" x14ac:dyDescent="0.25">
      <c r="A295">
        <v>3974</v>
      </c>
      <c r="B295" t="s">
        <v>9</v>
      </c>
      <c r="C295">
        <v>27</v>
      </c>
      <c r="D295" s="1">
        <v>44926</v>
      </c>
      <c r="E295">
        <v>1.4</v>
      </c>
      <c r="F295" t="s">
        <v>55</v>
      </c>
      <c r="G295" t="s">
        <v>71</v>
      </c>
      <c r="H295" t="s">
        <v>72</v>
      </c>
      <c r="I295">
        <v>12</v>
      </c>
      <c r="J295" t="s">
        <v>73</v>
      </c>
      <c r="K295">
        <v>364</v>
      </c>
      <c r="L295" t="s">
        <v>332</v>
      </c>
    </row>
    <row r="296" spans="1:12" x14ac:dyDescent="0.25">
      <c r="A296">
        <v>3974</v>
      </c>
      <c r="B296" t="s">
        <v>31</v>
      </c>
      <c r="C296">
        <v>169</v>
      </c>
      <c r="D296" s="1">
        <v>45116</v>
      </c>
      <c r="E296">
        <v>2.8</v>
      </c>
      <c r="F296" t="s">
        <v>55</v>
      </c>
      <c r="G296" t="s">
        <v>64</v>
      </c>
      <c r="H296" t="s">
        <v>65</v>
      </c>
      <c r="I296">
        <v>7</v>
      </c>
      <c r="J296" t="s">
        <v>66</v>
      </c>
      <c r="K296">
        <v>189</v>
      </c>
      <c r="L296" t="s">
        <v>171</v>
      </c>
    </row>
    <row r="297" spans="1:12" x14ac:dyDescent="0.25">
      <c r="A297">
        <v>3974</v>
      </c>
      <c r="B297" t="s">
        <v>48</v>
      </c>
      <c r="C297">
        <v>154</v>
      </c>
      <c r="D297" s="1">
        <v>44913</v>
      </c>
      <c r="E297">
        <v>1.3</v>
      </c>
      <c r="F297" t="s">
        <v>55</v>
      </c>
      <c r="G297" t="s">
        <v>71</v>
      </c>
      <c r="H297" t="s">
        <v>72</v>
      </c>
      <c r="I297">
        <v>12</v>
      </c>
      <c r="J297" t="s">
        <v>73</v>
      </c>
      <c r="K297">
        <v>351</v>
      </c>
      <c r="L297" t="s">
        <v>333</v>
      </c>
    </row>
    <row r="298" spans="1:12" x14ac:dyDescent="0.25">
      <c r="A298">
        <v>3974</v>
      </c>
      <c r="B298" t="s">
        <v>46</v>
      </c>
      <c r="C298">
        <v>10</v>
      </c>
      <c r="D298" s="1">
        <v>44931</v>
      </c>
      <c r="E298">
        <v>4.4000000000000004</v>
      </c>
      <c r="F298" t="s">
        <v>55</v>
      </c>
      <c r="G298" t="s">
        <v>64</v>
      </c>
      <c r="H298" t="s">
        <v>67</v>
      </c>
      <c r="I298">
        <v>1</v>
      </c>
      <c r="J298" t="s">
        <v>75</v>
      </c>
      <c r="K298">
        <v>4</v>
      </c>
      <c r="L298" t="s">
        <v>289</v>
      </c>
    </row>
    <row r="299" spans="1:12" x14ac:dyDescent="0.25">
      <c r="A299">
        <v>3974</v>
      </c>
      <c r="B299" t="s">
        <v>26</v>
      </c>
      <c r="C299">
        <v>189</v>
      </c>
      <c r="D299" s="1">
        <v>44854</v>
      </c>
      <c r="E299">
        <v>4</v>
      </c>
      <c r="F299" t="s">
        <v>55</v>
      </c>
      <c r="G299" t="s">
        <v>71</v>
      </c>
      <c r="H299" t="s">
        <v>72</v>
      </c>
      <c r="I299">
        <v>10</v>
      </c>
      <c r="J299" t="s">
        <v>74</v>
      </c>
      <c r="K299">
        <v>292</v>
      </c>
      <c r="L299" t="s">
        <v>334</v>
      </c>
    </row>
    <row r="300" spans="1:12" x14ac:dyDescent="0.25">
      <c r="A300">
        <v>3974</v>
      </c>
      <c r="B300" t="s">
        <v>43</v>
      </c>
      <c r="C300">
        <v>119</v>
      </c>
      <c r="D300" s="1">
        <v>44942</v>
      </c>
      <c r="E300">
        <v>4.5999999999999996</v>
      </c>
      <c r="F300" t="s">
        <v>55</v>
      </c>
      <c r="G300" t="s">
        <v>64</v>
      </c>
      <c r="H300" t="s">
        <v>67</v>
      </c>
      <c r="I300">
        <v>1</v>
      </c>
      <c r="J300" t="s">
        <v>75</v>
      </c>
      <c r="K300">
        <v>15</v>
      </c>
      <c r="L300" t="s">
        <v>244</v>
      </c>
    </row>
    <row r="301" spans="1:12" x14ac:dyDescent="0.25">
      <c r="A301">
        <v>3974</v>
      </c>
      <c r="B301" t="s">
        <v>33</v>
      </c>
      <c r="C301">
        <v>115</v>
      </c>
      <c r="D301" s="1">
        <v>45175</v>
      </c>
      <c r="E301">
        <v>2.1</v>
      </c>
      <c r="F301" t="s">
        <v>55</v>
      </c>
      <c r="G301" t="s">
        <v>64</v>
      </c>
      <c r="H301" t="s">
        <v>65</v>
      </c>
      <c r="I301">
        <v>9</v>
      </c>
      <c r="J301" t="s">
        <v>80</v>
      </c>
      <c r="K301">
        <v>248</v>
      </c>
      <c r="L301" t="s">
        <v>284</v>
      </c>
    </row>
    <row r="302" spans="1:12" x14ac:dyDescent="0.25">
      <c r="A302">
        <v>3974</v>
      </c>
      <c r="B302" t="s">
        <v>57</v>
      </c>
      <c r="C302">
        <v>2026</v>
      </c>
      <c r="D302" s="1">
        <v>45032</v>
      </c>
      <c r="E302">
        <v>4</v>
      </c>
      <c r="F302" t="s">
        <v>55</v>
      </c>
      <c r="G302" t="s">
        <v>64</v>
      </c>
      <c r="H302" t="s">
        <v>69</v>
      </c>
      <c r="I302">
        <v>4</v>
      </c>
      <c r="J302" t="s">
        <v>70</v>
      </c>
      <c r="K302">
        <v>105</v>
      </c>
      <c r="L302" t="s">
        <v>168</v>
      </c>
    </row>
    <row r="303" spans="1:12" x14ac:dyDescent="0.25">
      <c r="A303">
        <v>3974</v>
      </c>
      <c r="B303" t="s">
        <v>53</v>
      </c>
      <c r="C303">
        <v>96</v>
      </c>
      <c r="D303" s="1">
        <v>44900</v>
      </c>
      <c r="E303">
        <v>3.6</v>
      </c>
      <c r="F303" t="s">
        <v>7</v>
      </c>
      <c r="G303" t="s">
        <v>71</v>
      </c>
      <c r="H303" t="s">
        <v>72</v>
      </c>
      <c r="I303">
        <v>12</v>
      </c>
      <c r="J303" t="s">
        <v>73</v>
      </c>
      <c r="K303">
        <v>338</v>
      </c>
      <c r="L303" t="s">
        <v>89</v>
      </c>
    </row>
    <row r="304" spans="1:12" x14ac:dyDescent="0.25">
      <c r="A304">
        <v>3974</v>
      </c>
      <c r="B304" t="s">
        <v>57</v>
      </c>
      <c r="C304">
        <v>129</v>
      </c>
      <c r="D304" s="1">
        <v>45140</v>
      </c>
      <c r="E304">
        <v>3.1</v>
      </c>
      <c r="F304" t="s">
        <v>7</v>
      </c>
      <c r="G304" t="s">
        <v>64</v>
      </c>
      <c r="H304" t="s">
        <v>65</v>
      </c>
      <c r="I304">
        <v>8</v>
      </c>
      <c r="J304" t="s">
        <v>76</v>
      </c>
      <c r="K304">
        <v>213</v>
      </c>
      <c r="L304" t="s">
        <v>404</v>
      </c>
    </row>
    <row r="305" spans="1:12" x14ac:dyDescent="0.25">
      <c r="A305">
        <v>3974</v>
      </c>
      <c r="B305" t="s">
        <v>29</v>
      </c>
      <c r="C305">
        <v>107</v>
      </c>
      <c r="D305" s="1">
        <v>44925</v>
      </c>
      <c r="E305">
        <v>1.3</v>
      </c>
      <c r="F305" t="s">
        <v>7</v>
      </c>
      <c r="G305" t="s">
        <v>71</v>
      </c>
      <c r="H305" t="s">
        <v>72</v>
      </c>
      <c r="I305">
        <v>12</v>
      </c>
      <c r="J305" t="s">
        <v>73</v>
      </c>
      <c r="K305">
        <v>363</v>
      </c>
      <c r="L305" t="s">
        <v>418</v>
      </c>
    </row>
    <row r="306" spans="1:12" x14ac:dyDescent="0.25">
      <c r="A306">
        <v>3974</v>
      </c>
      <c r="B306" t="s">
        <v>38</v>
      </c>
      <c r="C306">
        <v>27</v>
      </c>
      <c r="D306" s="1">
        <v>45198</v>
      </c>
      <c r="E306">
        <v>1.5</v>
      </c>
      <c r="F306" t="s">
        <v>7</v>
      </c>
      <c r="G306" t="s">
        <v>64</v>
      </c>
      <c r="H306" t="s">
        <v>65</v>
      </c>
      <c r="I306">
        <v>9</v>
      </c>
      <c r="J306" t="s">
        <v>80</v>
      </c>
      <c r="K306">
        <v>271</v>
      </c>
      <c r="L306" t="s">
        <v>435</v>
      </c>
    </row>
    <row r="307" spans="1:12" x14ac:dyDescent="0.25">
      <c r="A307">
        <v>3974</v>
      </c>
      <c r="B307" t="s">
        <v>53</v>
      </c>
      <c r="C307">
        <v>87</v>
      </c>
      <c r="D307" s="1">
        <v>44925</v>
      </c>
      <c r="E307">
        <v>4.2</v>
      </c>
      <c r="F307" t="s">
        <v>7</v>
      </c>
      <c r="G307" t="s">
        <v>71</v>
      </c>
      <c r="H307" t="s">
        <v>72</v>
      </c>
      <c r="I307">
        <v>12</v>
      </c>
      <c r="J307" t="s">
        <v>73</v>
      </c>
      <c r="K307">
        <v>363</v>
      </c>
      <c r="L307" t="s">
        <v>418</v>
      </c>
    </row>
    <row r="308" spans="1:12" x14ac:dyDescent="0.25">
      <c r="A308">
        <v>3974</v>
      </c>
      <c r="B308" t="s">
        <v>43</v>
      </c>
      <c r="C308">
        <v>150</v>
      </c>
      <c r="D308" s="1">
        <v>44961</v>
      </c>
      <c r="E308">
        <v>3.4</v>
      </c>
      <c r="F308" t="s">
        <v>7</v>
      </c>
      <c r="G308" t="s">
        <v>64</v>
      </c>
      <c r="H308" t="s">
        <v>67</v>
      </c>
      <c r="I308">
        <v>2</v>
      </c>
      <c r="J308" t="s">
        <v>68</v>
      </c>
      <c r="K308">
        <v>34</v>
      </c>
      <c r="L308" t="s">
        <v>98</v>
      </c>
    </row>
    <row r="309" spans="1:12" x14ac:dyDescent="0.25">
      <c r="A309">
        <v>3975</v>
      </c>
      <c r="B309" t="s">
        <v>23</v>
      </c>
      <c r="C309">
        <v>101</v>
      </c>
      <c r="D309" s="1">
        <v>44885</v>
      </c>
      <c r="E309">
        <v>3</v>
      </c>
      <c r="F309" t="s">
        <v>7</v>
      </c>
      <c r="G309" t="s">
        <v>71</v>
      </c>
      <c r="H309" t="s">
        <v>72</v>
      </c>
      <c r="I309">
        <v>11</v>
      </c>
      <c r="J309" t="s">
        <v>77</v>
      </c>
      <c r="K309">
        <v>323</v>
      </c>
      <c r="L309" t="s">
        <v>103</v>
      </c>
    </row>
    <row r="310" spans="1:12" x14ac:dyDescent="0.25">
      <c r="A310">
        <v>3975</v>
      </c>
      <c r="B310" t="s">
        <v>24</v>
      </c>
      <c r="C310">
        <v>105</v>
      </c>
      <c r="D310" s="1">
        <v>44882</v>
      </c>
      <c r="E310">
        <v>3</v>
      </c>
      <c r="F310" t="s">
        <v>7</v>
      </c>
      <c r="G310" t="s">
        <v>71</v>
      </c>
      <c r="H310" t="s">
        <v>72</v>
      </c>
      <c r="I310">
        <v>11</v>
      </c>
      <c r="J310" t="s">
        <v>77</v>
      </c>
      <c r="K310">
        <v>320</v>
      </c>
      <c r="L310" t="s">
        <v>107</v>
      </c>
    </row>
    <row r="311" spans="1:12" x14ac:dyDescent="0.25">
      <c r="A311">
        <v>3975</v>
      </c>
      <c r="B311" t="s">
        <v>49</v>
      </c>
      <c r="C311">
        <v>14</v>
      </c>
      <c r="D311" s="1">
        <v>44964</v>
      </c>
      <c r="E311">
        <v>3.5</v>
      </c>
      <c r="F311" t="s">
        <v>55</v>
      </c>
      <c r="G311" t="s">
        <v>64</v>
      </c>
      <c r="H311" t="s">
        <v>67</v>
      </c>
      <c r="I311">
        <v>2</v>
      </c>
      <c r="J311" t="s">
        <v>68</v>
      </c>
      <c r="K311">
        <v>37</v>
      </c>
      <c r="L311" t="s">
        <v>175</v>
      </c>
    </row>
    <row r="312" spans="1:12" x14ac:dyDescent="0.25">
      <c r="A312">
        <v>3975</v>
      </c>
      <c r="B312" t="s">
        <v>11</v>
      </c>
      <c r="C312">
        <v>118</v>
      </c>
      <c r="D312" s="1">
        <v>45182</v>
      </c>
      <c r="E312">
        <v>2.7</v>
      </c>
      <c r="F312" t="s">
        <v>55</v>
      </c>
      <c r="G312" t="s">
        <v>64</v>
      </c>
      <c r="H312" t="s">
        <v>65</v>
      </c>
      <c r="I312">
        <v>9</v>
      </c>
      <c r="J312" t="s">
        <v>80</v>
      </c>
      <c r="K312">
        <v>255</v>
      </c>
      <c r="L312" t="s">
        <v>335</v>
      </c>
    </row>
    <row r="313" spans="1:12" x14ac:dyDescent="0.25">
      <c r="A313">
        <v>3975</v>
      </c>
      <c r="B313" t="s">
        <v>14</v>
      </c>
      <c r="C313">
        <v>71</v>
      </c>
      <c r="D313" s="1">
        <v>44966</v>
      </c>
      <c r="E313">
        <v>1.6</v>
      </c>
      <c r="F313" t="s">
        <v>55</v>
      </c>
      <c r="G313" t="s">
        <v>64</v>
      </c>
      <c r="H313" t="s">
        <v>67</v>
      </c>
      <c r="I313">
        <v>2</v>
      </c>
      <c r="J313" t="s">
        <v>68</v>
      </c>
      <c r="K313">
        <v>39</v>
      </c>
      <c r="L313" t="s">
        <v>94</v>
      </c>
    </row>
    <row r="314" spans="1:12" x14ac:dyDescent="0.25">
      <c r="A314">
        <v>3975</v>
      </c>
      <c r="B314" t="s">
        <v>53</v>
      </c>
      <c r="C314">
        <v>195</v>
      </c>
      <c r="D314" s="1">
        <v>45129</v>
      </c>
      <c r="E314">
        <v>4</v>
      </c>
      <c r="F314" t="s">
        <v>55</v>
      </c>
      <c r="G314" t="s">
        <v>64</v>
      </c>
      <c r="H314" t="s">
        <v>65</v>
      </c>
      <c r="I314">
        <v>7</v>
      </c>
      <c r="J314" t="s">
        <v>66</v>
      </c>
      <c r="K314">
        <v>202</v>
      </c>
      <c r="L314" t="s">
        <v>326</v>
      </c>
    </row>
    <row r="315" spans="1:12" x14ac:dyDescent="0.25">
      <c r="A315">
        <v>3975</v>
      </c>
      <c r="B315" t="s">
        <v>18</v>
      </c>
      <c r="C315">
        <v>131</v>
      </c>
      <c r="D315" s="1">
        <v>44904</v>
      </c>
      <c r="E315">
        <v>4.5999999999999996</v>
      </c>
      <c r="F315" t="s">
        <v>7</v>
      </c>
      <c r="G315" t="s">
        <v>71</v>
      </c>
      <c r="H315" t="s">
        <v>72</v>
      </c>
      <c r="I315">
        <v>12</v>
      </c>
      <c r="J315" t="s">
        <v>73</v>
      </c>
      <c r="K315">
        <v>342</v>
      </c>
      <c r="L315" t="s">
        <v>188</v>
      </c>
    </row>
    <row r="316" spans="1:12" x14ac:dyDescent="0.25">
      <c r="A316">
        <v>3975</v>
      </c>
      <c r="B316" t="s">
        <v>56</v>
      </c>
      <c r="C316">
        <v>18</v>
      </c>
      <c r="D316" s="1">
        <v>45031</v>
      </c>
      <c r="E316">
        <v>4.9000000000000004</v>
      </c>
      <c r="F316" t="s">
        <v>7</v>
      </c>
      <c r="G316" t="s">
        <v>64</v>
      </c>
      <c r="H316" t="s">
        <v>69</v>
      </c>
      <c r="I316">
        <v>4</v>
      </c>
      <c r="J316" t="s">
        <v>70</v>
      </c>
      <c r="K316">
        <v>104</v>
      </c>
      <c r="L316" t="s">
        <v>197</v>
      </c>
    </row>
    <row r="317" spans="1:12" x14ac:dyDescent="0.25">
      <c r="A317">
        <v>3975</v>
      </c>
      <c r="B317" t="s">
        <v>13</v>
      </c>
      <c r="C317">
        <v>60</v>
      </c>
      <c r="D317" s="1">
        <v>45198</v>
      </c>
      <c r="E317">
        <v>3.7</v>
      </c>
      <c r="F317" t="s">
        <v>7</v>
      </c>
      <c r="G317" t="s">
        <v>64</v>
      </c>
      <c r="H317" t="s">
        <v>65</v>
      </c>
      <c r="I317">
        <v>9</v>
      </c>
      <c r="J317" t="s">
        <v>80</v>
      </c>
      <c r="K317">
        <v>271</v>
      </c>
      <c r="L317" t="s">
        <v>435</v>
      </c>
    </row>
    <row r="318" spans="1:12" x14ac:dyDescent="0.25">
      <c r="A318">
        <v>3975</v>
      </c>
      <c r="B318" t="s">
        <v>6</v>
      </c>
      <c r="C318">
        <v>121</v>
      </c>
      <c r="D318" s="1">
        <v>44979</v>
      </c>
      <c r="E318">
        <v>1.1000000000000001</v>
      </c>
      <c r="F318" t="s">
        <v>7</v>
      </c>
      <c r="G318" t="s">
        <v>64</v>
      </c>
      <c r="H318" t="s">
        <v>67</v>
      </c>
      <c r="I318">
        <v>2</v>
      </c>
      <c r="J318" t="s">
        <v>68</v>
      </c>
      <c r="K318">
        <v>52</v>
      </c>
      <c r="L318" t="s">
        <v>106</v>
      </c>
    </row>
    <row r="319" spans="1:12" x14ac:dyDescent="0.25">
      <c r="A319">
        <v>3975</v>
      </c>
      <c r="B319" t="s">
        <v>45</v>
      </c>
      <c r="C319">
        <v>76</v>
      </c>
      <c r="D319" s="1">
        <v>45110</v>
      </c>
      <c r="E319">
        <v>2.4</v>
      </c>
      <c r="F319" t="s">
        <v>7</v>
      </c>
      <c r="G319" t="s">
        <v>64</v>
      </c>
      <c r="H319" t="s">
        <v>65</v>
      </c>
      <c r="I319">
        <v>7</v>
      </c>
      <c r="J319" t="s">
        <v>66</v>
      </c>
      <c r="K319">
        <v>183</v>
      </c>
      <c r="L319" t="s">
        <v>352</v>
      </c>
    </row>
    <row r="320" spans="1:12" x14ac:dyDescent="0.25">
      <c r="A320">
        <v>3976</v>
      </c>
      <c r="B320" t="s">
        <v>21</v>
      </c>
      <c r="C320">
        <v>83</v>
      </c>
      <c r="D320" s="1">
        <v>45069</v>
      </c>
      <c r="E320">
        <v>3</v>
      </c>
      <c r="F320" t="s">
        <v>7</v>
      </c>
      <c r="G320" t="s">
        <v>64</v>
      </c>
      <c r="H320" t="s">
        <v>69</v>
      </c>
      <c r="I320">
        <v>5</v>
      </c>
      <c r="J320" t="s">
        <v>79</v>
      </c>
      <c r="K320">
        <v>142</v>
      </c>
      <c r="L320" t="s">
        <v>108</v>
      </c>
    </row>
    <row r="321" spans="1:12" x14ac:dyDescent="0.25">
      <c r="A321">
        <v>3976</v>
      </c>
      <c r="B321" t="s">
        <v>15</v>
      </c>
      <c r="C321">
        <v>147</v>
      </c>
      <c r="D321" s="1">
        <v>45037</v>
      </c>
      <c r="E321">
        <v>3</v>
      </c>
      <c r="F321" t="s">
        <v>55</v>
      </c>
      <c r="G321" t="s">
        <v>64</v>
      </c>
      <c r="H321" t="s">
        <v>69</v>
      </c>
      <c r="I321">
        <v>4</v>
      </c>
      <c r="J321" t="s">
        <v>70</v>
      </c>
      <c r="K321">
        <v>110</v>
      </c>
      <c r="L321" t="s">
        <v>228</v>
      </c>
    </row>
    <row r="322" spans="1:12" x14ac:dyDescent="0.25">
      <c r="A322">
        <v>3976</v>
      </c>
      <c r="B322" t="s">
        <v>18</v>
      </c>
      <c r="C322">
        <v>86</v>
      </c>
      <c r="D322" s="1">
        <v>45072</v>
      </c>
      <c r="E322">
        <v>3</v>
      </c>
      <c r="F322" t="s">
        <v>55</v>
      </c>
      <c r="G322" t="s">
        <v>64</v>
      </c>
      <c r="H322" t="s">
        <v>69</v>
      </c>
      <c r="I322">
        <v>5</v>
      </c>
      <c r="J322" t="s">
        <v>79</v>
      </c>
      <c r="K322">
        <v>145</v>
      </c>
      <c r="L322" t="s">
        <v>229</v>
      </c>
    </row>
    <row r="323" spans="1:12" x14ac:dyDescent="0.25">
      <c r="A323">
        <v>3976</v>
      </c>
      <c r="B323" t="s">
        <v>49</v>
      </c>
      <c r="C323">
        <v>125</v>
      </c>
      <c r="D323" s="1">
        <v>44989</v>
      </c>
      <c r="E323">
        <v>1.5</v>
      </c>
      <c r="F323" t="s">
        <v>55</v>
      </c>
      <c r="G323" t="s">
        <v>64</v>
      </c>
      <c r="H323" t="s">
        <v>67</v>
      </c>
      <c r="I323">
        <v>3</v>
      </c>
      <c r="J323" t="s">
        <v>78</v>
      </c>
      <c r="K323">
        <v>62</v>
      </c>
      <c r="L323" t="s">
        <v>281</v>
      </c>
    </row>
    <row r="324" spans="1:12" x14ac:dyDescent="0.25">
      <c r="A324">
        <v>3976</v>
      </c>
      <c r="B324" t="s">
        <v>41</v>
      </c>
      <c r="C324">
        <v>97</v>
      </c>
      <c r="D324" s="1">
        <v>45069</v>
      </c>
      <c r="E324">
        <v>4.4000000000000004</v>
      </c>
      <c r="F324" t="s">
        <v>55</v>
      </c>
      <c r="G324" t="s">
        <v>64</v>
      </c>
      <c r="H324" t="s">
        <v>69</v>
      </c>
      <c r="I324">
        <v>5</v>
      </c>
      <c r="J324" t="s">
        <v>79</v>
      </c>
      <c r="K324">
        <v>142</v>
      </c>
      <c r="L324" t="s">
        <v>108</v>
      </c>
    </row>
    <row r="325" spans="1:12" x14ac:dyDescent="0.25">
      <c r="A325">
        <v>3976</v>
      </c>
      <c r="B325" t="s">
        <v>38</v>
      </c>
      <c r="C325">
        <v>102</v>
      </c>
      <c r="D325" s="1">
        <v>44952</v>
      </c>
      <c r="E325">
        <v>2.2000000000000002</v>
      </c>
      <c r="F325" t="s">
        <v>55</v>
      </c>
      <c r="G325" t="s">
        <v>64</v>
      </c>
      <c r="H325" t="s">
        <v>67</v>
      </c>
      <c r="I325">
        <v>1</v>
      </c>
      <c r="J325" t="s">
        <v>75</v>
      </c>
      <c r="K325">
        <v>25</v>
      </c>
      <c r="L325" t="s">
        <v>182</v>
      </c>
    </row>
    <row r="326" spans="1:12" x14ac:dyDescent="0.25">
      <c r="A326">
        <v>3976</v>
      </c>
      <c r="B326" t="s">
        <v>9</v>
      </c>
      <c r="C326">
        <v>165</v>
      </c>
      <c r="D326" s="1">
        <v>45156</v>
      </c>
      <c r="E326">
        <v>2.9</v>
      </c>
      <c r="F326" t="s">
        <v>7</v>
      </c>
      <c r="G326" t="s">
        <v>64</v>
      </c>
      <c r="H326" t="s">
        <v>65</v>
      </c>
      <c r="I326">
        <v>8</v>
      </c>
      <c r="J326" t="s">
        <v>76</v>
      </c>
      <c r="K326">
        <v>229</v>
      </c>
      <c r="L326" t="s">
        <v>310</v>
      </c>
    </row>
    <row r="327" spans="1:12" x14ac:dyDescent="0.25">
      <c r="A327">
        <v>3976</v>
      </c>
      <c r="B327" t="s">
        <v>54</v>
      </c>
      <c r="C327">
        <v>140</v>
      </c>
      <c r="D327" s="1">
        <v>44926</v>
      </c>
      <c r="E327">
        <v>4.5</v>
      </c>
      <c r="F327" t="s">
        <v>7</v>
      </c>
      <c r="G327" t="s">
        <v>71</v>
      </c>
      <c r="H327" t="s">
        <v>72</v>
      </c>
      <c r="I327">
        <v>12</v>
      </c>
      <c r="J327" t="s">
        <v>73</v>
      </c>
      <c r="K327">
        <v>364</v>
      </c>
      <c r="L327" t="s">
        <v>332</v>
      </c>
    </row>
    <row r="328" spans="1:12" x14ac:dyDescent="0.25">
      <c r="A328">
        <v>3976</v>
      </c>
      <c r="B328" t="s">
        <v>8</v>
      </c>
      <c r="C328">
        <v>146</v>
      </c>
      <c r="D328" s="1">
        <v>45095</v>
      </c>
      <c r="E328">
        <v>3.3</v>
      </c>
      <c r="F328" t="s">
        <v>7</v>
      </c>
      <c r="G328" t="s">
        <v>64</v>
      </c>
      <c r="H328" t="s">
        <v>69</v>
      </c>
      <c r="I328">
        <v>6</v>
      </c>
      <c r="J328" t="s">
        <v>81</v>
      </c>
      <c r="K328">
        <v>168</v>
      </c>
      <c r="L328" t="s">
        <v>411</v>
      </c>
    </row>
    <row r="329" spans="1:12" x14ac:dyDescent="0.25">
      <c r="A329">
        <v>3976</v>
      </c>
      <c r="B329" t="s">
        <v>50</v>
      </c>
      <c r="C329">
        <v>4069</v>
      </c>
      <c r="D329" s="1">
        <v>45095</v>
      </c>
      <c r="E329">
        <v>4.9000000000000004</v>
      </c>
      <c r="F329" t="s">
        <v>7</v>
      </c>
      <c r="G329" t="s">
        <v>64</v>
      </c>
      <c r="H329" t="s">
        <v>69</v>
      </c>
      <c r="I329">
        <v>6</v>
      </c>
      <c r="J329" t="s">
        <v>81</v>
      </c>
      <c r="K329">
        <v>168</v>
      </c>
      <c r="L329" t="s">
        <v>411</v>
      </c>
    </row>
    <row r="330" spans="1:12" x14ac:dyDescent="0.25">
      <c r="A330">
        <v>3976</v>
      </c>
      <c r="B330" t="s">
        <v>45</v>
      </c>
      <c r="C330">
        <v>99</v>
      </c>
      <c r="D330" s="1">
        <v>44906</v>
      </c>
      <c r="E330">
        <v>2.2000000000000002</v>
      </c>
      <c r="F330" t="s">
        <v>7</v>
      </c>
      <c r="G330" t="s">
        <v>71</v>
      </c>
      <c r="H330" t="s">
        <v>72</v>
      </c>
      <c r="I330">
        <v>12</v>
      </c>
      <c r="J330" t="s">
        <v>73</v>
      </c>
      <c r="K330">
        <v>344</v>
      </c>
      <c r="L330" t="s">
        <v>187</v>
      </c>
    </row>
    <row r="331" spans="1:12" x14ac:dyDescent="0.25">
      <c r="A331">
        <v>3976</v>
      </c>
      <c r="B331" t="s">
        <v>11</v>
      </c>
      <c r="C331">
        <v>136</v>
      </c>
      <c r="D331" s="1">
        <v>45129</v>
      </c>
      <c r="E331">
        <v>3.4</v>
      </c>
      <c r="F331" t="s">
        <v>7</v>
      </c>
      <c r="G331" t="s">
        <v>64</v>
      </c>
      <c r="H331" t="s">
        <v>65</v>
      </c>
      <c r="I331">
        <v>7</v>
      </c>
      <c r="J331" t="s">
        <v>66</v>
      </c>
      <c r="K331">
        <v>202</v>
      </c>
      <c r="L331" t="s">
        <v>326</v>
      </c>
    </row>
    <row r="332" spans="1:12" x14ac:dyDescent="0.25">
      <c r="A332">
        <v>3976</v>
      </c>
      <c r="B332" t="s">
        <v>15</v>
      </c>
      <c r="C332">
        <v>134</v>
      </c>
      <c r="D332" s="1">
        <v>45131</v>
      </c>
      <c r="E332">
        <v>2.1</v>
      </c>
      <c r="F332" t="s">
        <v>7</v>
      </c>
      <c r="G332" t="s">
        <v>64</v>
      </c>
      <c r="H332" t="s">
        <v>65</v>
      </c>
      <c r="I332">
        <v>7</v>
      </c>
      <c r="J332" t="s">
        <v>66</v>
      </c>
      <c r="K332">
        <v>204</v>
      </c>
      <c r="L332" t="s">
        <v>142</v>
      </c>
    </row>
    <row r="333" spans="1:12" x14ac:dyDescent="0.25">
      <c r="A333">
        <v>3976</v>
      </c>
      <c r="B333" t="s">
        <v>13</v>
      </c>
      <c r="C333">
        <v>150</v>
      </c>
      <c r="D333" s="1">
        <v>45197</v>
      </c>
      <c r="E333">
        <v>2.9</v>
      </c>
      <c r="F333" t="s">
        <v>7</v>
      </c>
      <c r="G333" t="s">
        <v>64</v>
      </c>
      <c r="H333" t="s">
        <v>65</v>
      </c>
      <c r="I333">
        <v>9</v>
      </c>
      <c r="J333" t="s">
        <v>80</v>
      </c>
      <c r="K333">
        <v>270</v>
      </c>
      <c r="L333" t="s">
        <v>191</v>
      </c>
    </row>
    <row r="334" spans="1:12" x14ac:dyDescent="0.25">
      <c r="A334">
        <v>3976</v>
      </c>
      <c r="B334" t="s">
        <v>53</v>
      </c>
      <c r="C334">
        <v>189</v>
      </c>
      <c r="D334" s="1">
        <v>45195</v>
      </c>
      <c r="E334">
        <v>4</v>
      </c>
      <c r="F334" t="s">
        <v>7</v>
      </c>
      <c r="G334" t="s">
        <v>64</v>
      </c>
      <c r="H334" t="s">
        <v>65</v>
      </c>
      <c r="I334">
        <v>9</v>
      </c>
      <c r="J334" t="s">
        <v>80</v>
      </c>
      <c r="K334">
        <v>268</v>
      </c>
      <c r="L334" t="s">
        <v>402</v>
      </c>
    </row>
    <row r="335" spans="1:12" x14ac:dyDescent="0.25">
      <c r="A335">
        <v>3976</v>
      </c>
      <c r="B335" t="s">
        <v>49</v>
      </c>
      <c r="C335">
        <v>164</v>
      </c>
      <c r="D335" s="1">
        <v>45098</v>
      </c>
      <c r="E335">
        <v>4.3</v>
      </c>
      <c r="F335" t="s">
        <v>7</v>
      </c>
      <c r="G335" t="s">
        <v>64</v>
      </c>
      <c r="H335" t="s">
        <v>69</v>
      </c>
      <c r="I335">
        <v>6</v>
      </c>
      <c r="J335" t="s">
        <v>81</v>
      </c>
      <c r="K335">
        <v>171</v>
      </c>
      <c r="L335" t="s">
        <v>296</v>
      </c>
    </row>
    <row r="336" spans="1:12" x14ac:dyDescent="0.25">
      <c r="A336">
        <v>3976</v>
      </c>
      <c r="B336" t="s">
        <v>28</v>
      </c>
      <c r="C336">
        <v>31</v>
      </c>
      <c r="D336" s="1">
        <v>45031</v>
      </c>
      <c r="E336">
        <v>1.1000000000000001</v>
      </c>
      <c r="F336" t="s">
        <v>7</v>
      </c>
      <c r="G336" t="s">
        <v>64</v>
      </c>
      <c r="H336" t="s">
        <v>69</v>
      </c>
      <c r="I336">
        <v>4</v>
      </c>
      <c r="J336" t="s">
        <v>70</v>
      </c>
      <c r="K336">
        <v>104</v>
      </c>
      <c r="L336" t="s">
        <v>197</v>
      </c>
    </row>
    <row r="337" spans="1:12" x14ac:dyDescent="0.25">
      <c r="A337">
        <v>3976</v>
      </c>
      <c r="B337" t="s">
        <v>9</v>
      </c>
      <c r="C337">
        <v>98</v>
      </c>
      <c r="D337" s="1">
        <v>45042</v>
      </c>
      <c r="E337">
        <v>3.6</v>
      </c>
      <c r="F337" t="s">
        <v>7</v>
      </c>
      <c r="G337" t="s">
        <v>64</v>
      </c>
      <c r="H337" t="s">
        <v>69</v>
      </c>
      <c r="I337">
        <v>4</v>
      </c>
      <c r="J337" t="s">
        <v>70</v>
      </c>
      <c r="K337">
        <v>115</v>
      </c>
      <c r="L337" t="s">
        <v>238</v>
      </c>
    </row>
    <row r="338" spans="1:12" x14ac:dyDescent="0.25">
      <c r="A338">
        <v>3977</v>
      </c>
      <c r="B338" t="s">
        <v>25</v>
      </c>
      <c r="C338">
        <v>113</v>
      </c>
      <c r="D338" s="1">
        <v>44934</v>
      </c>
      <c r="E338">
        <v>3</v>
      </c>
      <c r="F338" t="s">
        <v>7</v>
      </c>
      <c r="G338" t="s">
        <v>64</v>
      </c>
      <c r="H338" t="s">
        <v>67</v>
      </c>
      <c r="I338">
        <v>1</v>
      </c>
      <c r="J338" t="s">
        <v>75</v>
      </c>
      <c r="K338">
        <v>7</v>
      </c>
      <c r="L338" t="s">
        <v>109</v>
      </c>
    </row>
    <row r="339" spans="1:12" x14ac:dyDescent="0.25">
      <c r="A339">
        <v>3977</v>
      </c>
      <c r="B339" t="s">
        <v>34</v>
      </c>
      <c r="C339">
        <v>30</v>
      </c>
      <c r="D339" s="1">
        <v>44972</v>
      </c>
      <c r="E339">
        <v>3</v>
      </c>
      <c r="F339" t="s">
        <v>55</v>
      </c>
      <c r="G339" t="s">
        <v>64</v>
      </c>
      <c r="H339" t="s">
        <v>67</v>
      </c>
      <c r="I339">
        <v>2</v>
      </c>
      <c r="J339" t="s">
        <v>68</v>
      </c>
      <c r="K339">
        <v>45</v>
      </c>
      <c r="L339" t="s">
        <v>161</v>
      </c>
    </row>
    <row r="340" spans="1:12" x14ac:dyDescent="0.25">
      <c r="A340">
        <v>3977</v>
      </c>
      <c r="B340" t="s">
        <v>30</v>
      </c>
      <c r="C340">
        <v>69</v>
      </c>
      <c r="D340" s="1">
        <v>45048</v>
      </c>
      <c r="E340">
        <v>3.6</v>
      </c>
      <c r="F340" t="s">
        <v>55</v>
      </c>
      <c r="G340" t="s">
        <v>64</v>
      </c>
      <c r="H340" t="s">
        <v>69</v>
      </c>
      <c r="I340">
        <v>5</v>
      </c>
      <c r="J340" t="s">
        <v>79</v>
      </c>
      <c r="K340">
        <v>121</v>
      </c>
      <c r="L340" t="s">
        <v>274</v>
      </c>
    </row>
    <row r="341" spans="1:12" x14ac:dyDescent="0.25">
      <c r="A341">
        <v>3977</v>
      </c>
      <c r="B341" t="s">
        <v>34</v>
      </c>
      <c r="C341">
        <v>150</v>
      </c>
      <c r="D341" s="1">
        <v>45007</v>
      </c>
      <c r="E341">
        <v>4.7</v>
      </c>
      <c r="F341" t="s">
        <v>55</v>
      </c>
      <c r="G341" t="s">
        <v>64</v>
      </c>
      <c r="H341" t="s">
        <v>67</v>
      </c>
      <c r="I341">
        <v>3</v>
      </c>
      <c r="J341" t="s">
        <v>78</v>
      </c>
      <c r="K341">
        <v>80</v>
      </c>
      <c r="L341" t="s">
        <v>336</v>
      </c>
    </row>
    <row r="342" spans="1:12" x14ac:dyDescent="0.25">
      <c r="A342">
        <v>3977</v>
      </c>
      <c r="B342" t="s">
        <v>24</v>
      </c>
      <c r="C342">
        <v>89</v>
      </c>
      <c r="D342" s="1">
        <v>44870</v>
      </c>
      <c r="E342">
        <v>3.6</v>
      </c>
      <c r="F342" t="s">
        <v>55</v>
      </c>
      <c r="G342" t="s">
        <v>71</v>
      </c>
      <c r="H342" t="s">
        <v>72</v>
      </c>
      <c r="I342">
        <v>11</v>
      </c>
      <c r="J342" t="s">
        <v>77</v>
      </c>
      <c r="K342">
        <v>308</v>
      </c>
      <c r="L342" t="s">
        <v>287</v>
      </c>
    </row>
    <row r="343" spans="1:12" x14ac:dyDescent="0.25">
      <c r="A343">
        <v>3977</v>
      </c>
      <c r="B343" t="s">
        <v>25</v>
      </c>
      <c r="C343">
        <v>64</v>
      </c>
      <c r="D343" s="1">
        <v>44849</v>
      </c>
      <c r="E343">
        <v>1.6</v>
      </c>
      <c r="F343" t="s">
        <v>55</v>
      </c>
      <c r="G343" t="s">
        <v>71</v>
      </c>
      <c r="H343" t="s">
        <v>72</v>
      </c>
      <c r="I343">
        <v>10</v>
      </c>
      <c r="J343" t="s">
        <v>74</v>
      </c>
      <c r="K343">
        <v>287</v>
      </c>
      <c r="L343" t="s">
        <v>337</v>
      </c>
    </row>
    <row r="344" spans="1:12" x14ac:dyDescent="0.25">
      <c r="A344">
        <v>3977</v>
      </c>
      <c r="B344" t="s">
        <v>17</v>
      </c>
      <c r="C344">
        <v>11</v>
      </c>
      <c r="D344" s="1">
        <v>45037</v>
      </c>
      <c r="E344">
        <v>4.7</v>
      </c>
      <c r="F344" t="s">
        <v>55</v>
      </c>
      <c r="G344" t="s">
        <v>64</v>
      </c>
      <c r="H344" t="s">
        <v>69</v>
      </c>
      <c r="I344">
        <v>4</v>
      </c>
      <c r="J344" t="s">
        <v>70</v>
      </c>
      <c r="K344">
        <v>110</v>
      </c>
      <c r="L344" t="s">
        <v>228</v>
      </c>
    </row>
    <row r="345" spans="1:12" x14ac:dyDescent="0.25">
      <c r="A345">
        <v>3977</v>
      </c>
      <c r="B345" t="s">
        <v>16</v>
      </c>
      <c r="C345">
        <v>91</v>
      </c>
      <c r="D345" s="1">
        <v>45044</v>
      </c>
      <c r="E345">
        <v>3.9</v>
      </c>
      <c r="F345" t="s">
        <v>7</v>
      </c>
      <c r="G345" t="s">
        <v>64</v>
      </c>
      <c r="H345" t="s">
        <v>69</v>
      </c>
      <c r="I345">
        <v>4</v>
      </c>
      <c r="J345" t="s">
        <v>70</v>
      </c>
      <c r="K345">
        <v>117</v>
      </c>
      <c r="L345" t="s">
        <v>361</v>
      </c>
    </row>
    <row r="346" spans="1:12" x14ac:dyDescent="0.25">
      <c r="A346">
        <v>3977</v>
      </c>
      <c r="B346" t="s">
        <v>8</v>
      </c>
      <c r="C346">
        <v>39</v>
      </c>
      <c r="D346" s="1">
        <v>44841</v>
      </c>
      <c r="E346">
        <v>2.4</v>
      </c>
      <c r="F346" t="s">
        <v>7</v>
      </c>
      <c r="G346" t="s">
        <v>71</v>
      </c>
      <c r="H346" t="s">
        <v>72</v>
      </c>
      <c r="I346">
        <v>10</v>
      </c>
      <c r="J346" t="s">
        <v>74</v>
      </c>
      <c r="K346">
        <v>279</v>
      </c>
      <c r="L346" t="s">
        <v>90</v>
      </c>
    </row>
    <row r="347" spans="1:12" x14ac:dyDescent="0.25">
      <c r="A347">
        <v>3977</v>
      </c>
      <c r="B347" t="s">
        <v>17</v>
      </c>
      <c r="C347">
        <v>55</v>
      </c>
      <c r="D347" s="1">
        <v>45006</v>
      </c>
      <c r="E347">
        <v>3.1</v>
      </c>
      <c r="F347" t="s">
        <v>7</v>
      </c>
      <c r="G347" t="s">
        <v>64</v>
      </c>
      <c r="H347" t="s">
        <v>67</v>
      </c>
      <c r="I347">
        <v>3</v>
      </c>
      <c r="J347" t="s">
        <v>78</v>
      </c>
      <c r="K347">
        <v>79</v>
      </c>
      <c r="L347" t="s">
        <v>405</v>
      </c>
    </row>
    <row r="348" spans="1:12" x14ac:dyDescent="0.25">
      <c r="A348">
        <v>3977</v>
      </c>
      <c r="B348" t="s">
        <v>48</v>
      </c>
      <c r="C348">
        <v>39</v>
      </c>
      <c r="D348" s="1">
        <v>44976</v>
      </c>
      <c r="E348">
        <v>4.3</v>
      </c>
      <c r="F348" t="s">
        <v>7</v>
      </c>
      <c r="G348" t="s">
        <v>64</v>
      </c>
      <c r="H348" t="s">
        <v>67</v>
      </c>
      <c r="I348">
        <v>2</v>
      </c>
      <c r="J348" t="s">
        <v>68</v>
      </c>
      <c r="K348">
        <v>49</v>
      </c>
      <c r="L348" t="s">
        <v>438</v>
      </c>
    </row>
    <row r="349" spans="1:12" x14ac:dyDescent="0.25">
      <c r="A349">
        <v>3977</v>
      </c>
      <c r="B349" t="s">
        <v>13</v>
      </c>
      <c r="C349">
        <v>73</v>
      </c>
      <c r="D349" s="1">
        <v>45189</v>
      </c>
      <c r="E349">
        <v>4.3</v>
      </c>
      <c r="F349" t="s">
        <v>7</v>
      </c>
      <c r="G349" t="s">
        <v>64</v>
      </c>
      <c r="H349" t="s">
        <v>65</v>
      </c>
      <c r="I349">
        <v>9</v>
      </c>
      <c r="J349" t="s">
        <v>80</v>
      </c>
      <c r="K349">
        <v>262</v>
      </c>
      <c r="L349" t="s">
        <v>408</v>
      </c>
    </row>
    <row r="350" spans="1:12" x14ac:dyDescent="0.25">
      <c r="A350">
        <v>3977</v>
      </c>
      <c r="B350" t="s">
        <v>50</v>
      </c>
      <c r="C350">
        <v>33</v>
      </c>
      <c r="D350" s="1">
        <v>44922</v>
      </c>
      <c r="E350">
        <v>1.9</v>
      </c>
      <c r="F350" t="s">
        <v>7</v>
      </c>
      <c r="G350" t="s">
        <v>71</v>
      </c>
      <c r="H350" t="s">
        <v>72</v>
      </c>
      <c r="I350">
        <v>12</v>
      </c>
      <c r="J350" t="s">
        <v>73</v>
      </c>
      <c r="K350">
        <v>360</v>
      </c>
      <c r="L350" t="s">
        <v>308</v>
      </c>
    </row>
    <row r="351" spans="1:12" x14ac:dyDescent="0.25">
      <c r="A351">
        <v>3977</v>
      </c>
      <c r="B351" t="s">
        <v>29</v>
      </c>
      <c r="C351">
        <v>72</v>
      </c>
      <c r="D351" s="1">
        <v>45159</v>
      </c>
      <c r="E351">
        <v>3.4</v>
      </c>
      <c r="F351" t="s">
        <v>7</v>
      </c>
      <c r="G351" t="s">
        <v>64</v>
      </c>
      <c r="H351" t="s">
        <v>65</v>
      </c>
      <c r="I351">
        <v>8</v>
      </c>
      <c r="J351" t="s">
        <v>76</v>
      </c>
      <c r="K351">
        <v>232</v>
      </c>
      <c r="L351" t="s">
        <v>359</v>
      </c>
    </row>
    <row r="352" spans="1:12" x14ac:dyDescent="0.25">
      <c r="A352">
        <v>3977</v>
      </c>
      <c r="B352" t="s">
        <v>19</v>
      </c>
      <c r="C352">
        <v>167</v>
      </c>
      <c r="D352" s="1">
        <v>45100</v>
      </c>
      <c r="E352">
        <v>4.5</v>
      </c>
      <c r="F352" t="s">
        <v>7</v>
      </c>
      <c r="G352" t="s">
        <v>64</v>
      </c>
      <c r="H352" t="s">
        <v>69</v>
      </c>
      <c r="I352">
        <v>6</v>
      </c>
      <c r="J352" t="s">
        <v>81</v>
      </c>
      <c r="K352">
        <v>173</v>
      </c>
      <c r="L352" t="s">
        <v>216</v>
      </c>
    </row>
    <row r="353" spans="1:12" x14ac:dyDescent="0.25">
      <c r="A353">
        <v>3977</v>
      </c>
      <c r="B353" t="s">
        <v>37</v>
      </c>
      <c r="C353">
        <v>73</v>
      </c>
      <c r="D353" s="1">
        <v>45041</v>
      </c>
      <c r="E353">
        <v>3.9</v>
      </c>
      <c r="F353" t="s">
        <v>7</v>
      </c>
      <c r="G353" t="s">
        <v>64</v>
      </c>
      <c r="H353" t="s">
        <v>69</v>
      </c>
      <c r="I353">
        <v>4</v>
      </c>
      <c r="J353" t="s">
        <v>70</v>
      </c>
      <c r="K353">
        <v>114</v>
      </c>
      <c r="L353" t="s">
        <v>252</v>
      </c>
    </row>
    <row r="354" spans="1:12" x14ac:dyDescent="0.25">
      <c r="A354">
        <v>3978</v>
      </c>
      <c r="B354" t="s">
        <v>12</v>
      </c>
      <c r="C354">
        <v>116</v>
      </c>
      <c r="D354" s="1">
        <v>45179</v>
      </c>
      <c r="E354">
        <v>3</v>
      </c>
      <c r="F354" t="s">
        <v>7</v>
      </c>
      <c r="G354" t="s">
        <v>64</v>
      </c>
      <c r="H354" t="s">
        <v>65</v>
      </c>
      <c r="I354">
        <v>9</v>
      </c>
      <c r="J354" t="s">
        <v>80</v>
      </c>
      <c r="K354">
        <v>252</v>
      </c>
      <c r="L354" t="s">
        <v>110</v>
      </c>
    </row>
    <row r="355" spans="1:12" x14ac:dyDescent="0.25">
      <c r="A355">
        <v>3978</v>
      </c>
      <c r="B355" t="s">
        <v>20</v>
      </c>
      <c r="C355">
        <v>112</v>
      </c>
      <c r="D355" s="1">
        <v>44958</v>
      </c>
      <c r="E355">
        <v>2.2999999999999998</v>
      </c>
      <c r="F355" t="s">
        <v>55</v>
      </c>
      <c r="G355" t="s">
        <v>64</v>
      </c>
      <c r="H355" t="s">
        <v>67</v>
      </c>
      <c r="I355">
        <v>2</v>
      </c>
      <c r="J355" t="s">
        <v>68</v>
      </c>
      <c r="K355">
        <v>31</v>
      </c>
      <c r="L355" t="s">
        <v>338</v>
      </c>
    </row>
    <row r="356" spans="1:12" x14ac:dyDescent="0.25">
      <c r="A356">
        <v>3978</v>
      </c>
      <c r="B356" t="s">
        <v>49</v>
      </c>
      <c r="C356">
        <v>102</v>
      </c>
      <c r="D356" s="1">
        <v>44848</v>
      </c>
      <c r="E356">
        <v>4.3</v>
      </c>
      <c r="F356" t="s">
        <v>55</v>
      </c>
      <c r="G356" t="s">
        <v>71</v>
      </c>
      <c r="H356" t="s">
        <v>72</v>
      </c>
      <c r="I356">
        <v>10</v>
      </c>
      <c r="J356" t="s">
        <v>74</v>
      </c>
      <c r="K356">
        <v>286</v>
      </c>
      <c r="L356" t="s">
        <v>339</v>
      </c>
    </row>
    <row r="357" spans="1:12" x14ac:dyDescent="0.25">
      <c r="A357">
        <v>3978</v>
      </c>
      <c r="B357" t="s">
        <v>44</v>
      </c>
      <c r="C357">
        <v>104</v>
      </c>
      <c r="D357" s="1">
        <v>44919</v>
      </c>
      <c r="E357">
        <v>3.9</v>
      </c>
      <c r="F357" t="s">
        <v>55</v>
      </c>
      <c r="G357" t="s">
        <v>71</v>
      </c>
      <c r="H357" t="s">
        <v>72</v>
      </c>
      <c r="I357">
        <v>12</v>
      </c>
      <c r="J357" t="s">
        <v>73</v>
      </c>
      <c r="K357">
        <v>357</v>
      </c>
      <c r="L357" t="s">
        <v>340</v>
      </c>
    </row>
    <row r="358" spans="1:12" x14ac:dyDescent="0.25">
      <c r="A358">
        <v>3978</v>
      </c>
      <c r="B358" t="s">
        <v>38</v>
      </c>
      <c r="C358">
        <v>180</v>
      </c>
      <c r="D358" s="1">
        <v>44862</v>
      </c>
      <c r="E358">
        <v>4.3</v>
      </c>
      <c r="F358" t="s">
        <v>55</v>
      </c>
      <c r="G358" t="s">
        <v>71</v>
      </c>
      <c r="H358" t="s">
        <v>72</v>
      </c>
      <c r="I358">
        <v>10</v>
      </c>
      <c r="J358" t="s">
        <v>74</v>
      </c>
      <c r="K358">
        <v>300</v>
      </c>
      <c r="L358" t="s">
        <v>135</v>
      </c>
    </row>
    <row r="359" spans="1:12" x14ac:dyDescent="0.25">
      <c r="A359">
        <v>3978</v>
      </c>
      <c r="B359" t="s">
        <v>27</v>
      </c>
      <c r="C359">
        <v>139</v>
      </c>
      <c r="D359" s="1">
        <v>44931</v>
      </c>
      <c r="E359">
        <v>3.2</v>
      </c>
      <c r="F359" t="s">
        <v>55</v>
      </c>
      <c r="G359" t="s">
        <v>64</v>
      </c>
      <c r="H359" t="s">
        <v>67</v>
      </c>
      <c r="I359">
        <v>1</v>
      </c>
      <c r="J359" t="s">
        <v>75</v>
      </c>
      <c r="K359">
        <v>4</v>
      </c>
      <c r="L359" t="s">
        <v>289</v>
      </c>
    </row>
    <row r="360" spans="1:12" x14ac:dyDescent="0.25">
      <c r="A360">
        <v>3978</v>
      </c>
      <c r="B360" t="s">
        <v>12</v>
      </c>
      <c r="C360">
        <v>185</v>
      </c>
      <c r="D360" s="1">
        <v>45060</v>
      </c>
      <c r="E360">
        <v>4</v>
      </c>
      <c r="F360" t="s">
        <v>55</v>
      </c>
      <c r="G360" t="s">
        <v>64</v>
      </c>
      <c r="H360" t="s">
        <v>69</v>
      </c>
      <c r="I360">
        <v>5</v>
      </c>
      <c r="J360" t="s">
        <v>79</v>
      </c>
      <c r="K360">
        <v>133</v>
      </c>
      <c r="L360" t="s">
        <v>176</v>
      </c>
    </row>
    <row r="361" spans="1:12" x14ac:dyDescent="0.25">
      <c r="A361">
        <v>3978</v>
      </c>
      <c r="B361" t="s">
        <v>30</v>
      </c>
      <c r="C361">
        <v>196</v>
      </c>
      <c r="D361" s="1">
        <v>45038</v>
      </c>
      <c r="E361">
        <v>3.5</v>
      </c>
      <c r="F361" t="s">
        <v>55</v>
      </c>
      <c r="G361" t="s">
        <v>64</v>
      </c>
      <c r="H361" t="s">
        <v>69</v>
      </c>
      <c r="I361">
        <v>4</v>
      </c>
      <c r="J361" t="s">
        <v>70</v>
      </c>
      <c r="K361">
        <v>111</v>
      </c>
      <c r="L361" t="s">
        <v>327</v>
      </c>
    </row>
    <row r="362" spans="1:12" x14ac:dyDescent="0.25">
      <c r="A362">
        <v>3978</v>
      </c>
      <c r="B362" t="s">
        <v>36</v>
      </c>
      <c r="C362">
        <v>173</v>
      </c>
      <c r="D362" s="1">
        <v>44996</v>
      </c>
      <c r="E362">
        <v>3.5</v>
      </c>
      <c r="F362" t="s">
        <v>55</v>
      </c>
      <c r="G362" t="s">
        <v>64</v>
      </c>
      <c r="H362" t="s">
        <v>67</v>
      </c>
      <c r="I362">
        <v>3</v>
      </c>
      <c r="J362" t="s">
        <v>78</v>
      </c>
      <c r="K362">
        <v>69</v>
      </c>
      <c r="L362" t="s">
        <v>139</v>
      </c>
    </row>
    <row r="363" spans="1:12" x14ac:dyDescent="0.25">
      <c r="A363">
        <v>3978</v>
      </c>
      <c r="B363" t="s">
        <v>46</v>
      </c>
      <c r="C363">
        <v>49</v>
      </c>
      <c r="D363" s="1">
        <v>44865</v>
      </c>
      <c r="E363">
        <v>4.5</v>
      </c>
      <c r="F363" t="s">
        <v>55</v>
      </c>
      <c r="G363" t="s">
        <v>71</v>
      </c>
      <c r="H363" t="s">
        <v>72</v>
      </c>
      <c r="I363">
        <v>10</v>
      </c>
      <c r="J363" t="s">
        <v>74</v>
      </c>
      <c r="K363">
        <v>303</v>
      </c>
      <c r="L363" t="s">
        <v>299</v>
      </c>
    </row>
    <row r="364" spans="1:12" x14ac:dyDescent="0.25">
      <c r="A364">
        <v>3978</v>
      </c>
      <c r="B364" t="s">
        <v>28</v>
      </c>
      <c r="C364">
        <v>175</v>
      </c>
      <c r="D364" s="1">
        <v>45106</v>
      </c>
      <c r="E364">
        <v>4.2</v>
      </c>
      <c r="F364" t="s">
        <v>55</v>
      </c>
      <c r="G364" t="s">
        <v>64</v>
      </c>
      <c r="H364" t="s">
        <v>69</v>
      </c>
      <c r="I364">
        <v>6</v>
      </c>
      <c r="J364" t="s">
        <v>81</v>
      </c>
      <c r="K364">
        <v>179</v>
      </c>
      <c r="L364" t="s">
        <v>341</v>
      </c>
    </row>
    <row r="365" spans="1:12" x14ac:dyDescent="0.25">
      <c r="A365">
        <v>3978</v>
      </c>
      <c r="B365" t="s">
        <v>34</v>
      </c>
      <c r="C365">
        <v>186</v>
      </c>
      <c r="D365" s="1">
        <v>45175</v>
      </c>
      <c r="E365">
        <v>1.6</v>
      </c>
      <c r="F365" t="s">
        <v>55</v>
      </c>
      <c r="G365" t="s">
        <v>64</v>
      </c>
      <c r="H365" t="s">
        <v>65</v>
      </c>
      <c r="I365">
        <v>9</v>
      </c>
      <c r="J365" t="s">
        <v>80</v>
      </c>
      <c r="K365">
        <v>248</v>
      </c>
      <c r="L365" t="s">
        <v>284</v>
      </c>
    </row>
    <row r="366" spans="1:12" x14ac:dyDescent="0.25">
      <c r="A366">
        <v>3978</v>
      </c>
      <c r="B366" t="s">
        <v>40</v>
      </c>
      <c r="C366">
        <v>37</v>
      </c>
      <c r="D366" s="1">
        <v>44943</v>
      </c>
      <c r="E366">
        <v>5</v>
      </c>
      <c r="F366" t="s">
        <v>55</v>
      </c>
      <c r="G366" t="s">
        <v>64</v>
      </c>
      <c r="H366" t="s">
        <v>67</v>
      </c>
      <c r="I366">
        <v>1</v>
      </c>
      <c r="J366" t="s">
        <v>75</v>
      </c>
      <c r="K366">
        <v>16</v>
      </c>
      <c r="L366" t="s">
        <v>167</v>
      </c>
    </row>
    <row r="367" spans="1:12" x14ac:dyDescent="0.25">
      <c r="A367">
        <v>3978</v>
      </c>
      <c r="B367" t="s">
        <v>39</v>
      </c>
      <c r="C367">
        <v>164</v>
      </c>
      <c r="D367" s="1">
        <v>44863</v>
      </c>
      <c r="E367">
        <v>3.2</v>
      </c>
      <c r="F367" t="s">
        <v>55</v>
      </c>
      <c r="G367" t="s">
        <v>71</v>
      </c>
      <c r="H367" t="s">
        <v>72</v>
      </c>
      <c r="I367">
        <v>10</v>
      </c>
      <c r="J367" t="s">
        <v>74</v>
      </c>
      <c r="K367">
        <v>301</v>
      </c>
      <c r="L367" t="s">
        <v>342</v>
      </c>
    </row>
    <row r="368" spans="1:12" x14ac:dyDescent="0.25">
      <c r="A368">
        <v>3978</v>
      </c>
      <c r="B368" t="s">
        <v>15</v>
      </c>
      <c r="C368">
        <v>35</v>
      </c>
      <c r="D368" s="1">
        <v>44894</v>
      </c>
      <c r="E368">
        <v>1.2</v>
      </c>
      <c r="F368" t="s">
        <v>55</v>
      </c>
      <c r="G368" t="s">
        <v>71</v>
      </c>
      <c r="H368" t="s">
        <v>72</v>
      </c>
      <c r="I368">
        <v>11</v>
      </c>
      <c r="J368" t="s">
        <v>77</v>
      </c>
      <c r="K368">
        <v>332</v>
      </c>
      <c r="L368" t="s">
        <v>174</v>
      </c>
    </row>
    <row r="369" spans="1:12" x14ac:dyDescent="0.25">
      <c r="A369">
        <v>3978</v>
      </c>
      <c r="B369" t="s">
        <v>51</v>
      </c>
      <c r="C369">
        <v>175</v>
      </c>
      <c r="D369" s="1">
        <v>44997</v>
      </c>
      <c r="E369">
        <v>4.0999999999999996</v>
      </c>
      <c r="F369" t="s">
        <v>7</v>
      </c>
      <c r="G369" t="s">
        <v>64</v>
      </c>
      <c r="H369" t="s">
        <v>67</v>
      </c>
      <c r="I369">
        <v>3</v>
      </c>
      <c r="J369" t="s">
        <v>78</v>
      </c>
      <c r="K369">
        <v>70</v>
      </c>
      <c r="L369" t="s">
        <v>189</v>
      </c>
    </row>
    <row r="370" spans="1:12" x14ac:dyDescent="0.25">
      <c r="A370">
        <v>3978</v>
      </c>
      <c r="B370" t="s">
        <v>19</v>
      </c>
      <c r="C370">
        <v>32</v>
      </c>
      <c r="D370" s="1">
        <v>44887</v>
      </c>
      <c r="E370">
        <v>2.6</v>
      </c>
      <c r="F370" t="s">
        <v>7</v>
      </c>
      <c r="G370" t="s">
        <v>71</v>
      </c>
      <c r="H370" t="s">
        <v>72</v>
      </c>
      <c r="I370">
        <v>11</v>
      </c>
      <c r="J370" t="s">
        <v>77</v>
      </c>
      <c r="K370">
        <v>325</v>
      </c>
      <c r="L370" t="s">
        <v>298</v>
      </c>
    </row>
    <row r="371" spans="1:12" x14ac:dyDescent="0.25">
      <c r="A371">
        <v>3978</v>
      </c>
      <c r="B371" t="s">
        <v>43</v>
      </c>
      <c r="C371">
        <v>102</v>
      </c>
      <c r="D371" s="1">
        <v>45118</v>
      </c>
      <c r="E371">
        <v>2</v>
      </c>
      <c r="F371" t="s">
        <v>7</v>
      </c>
      <c r="G371" t="s">
        <v>64</v>
      </c>
      <c r="H371" t="s">
        <v>65</v>
      </c>
      <c r="I371">
        <v>7</v>
      </c>
      <c r="J371" t="s">
        <v>66</v>
      </c>
      <c r="K371">
        <v>191</v>
      </c>
      <c r="L371" t="s">
        <v>85</v>
      </c>
    </row>
    <row r="372" spans="1:12" x14ac:dyDescent="0.25">
      <c r="A372">
        <v>3978</v>
      </c>
      <c r="B372" t="s">
        <v>35</v>
      </c>
      <c r="C372">
        <v>50</v>
      </c>
      <c r="D372" s="1">
        <v>45164</v>
      </c>
      <c r="E372">
        <v>4.7</v>
      </c>
      <c r="F372" t="s">
        <v>7</v>
      </c>
      <c r="G372" t="s">
        <v>64</v>
      </c>
      <c r="H372" t="s">
        <v>65</v>
      </c>
      <c r="I372">
        <v>8</v>
      </c>
      <c r="J372" t="s">
        <v>76</v>
      </c>
      <c r="K372">
        <v>237</v>
      </c>
      <c r="L372" t="s">
        <v>105</v>
      </c>
    </row>
    <row r="373" spans="1:12" x14ac:dyDescent="0.25">
      <c r="A373">
        <v>3978</v>
      </c>
      <c r="B373" t="s">
        <v>27</v>
      </c>
      <c r="C373">
        <v>191</v>
      </c>
      <c r="D373" s="1">
        <v>45041</v>
      </c>
      <c r="E373">
        <v>1.4</v>
      </c>
      <c r="F373" t="s">
        <v>7</v>
      </c>
      <c r="G373" t="s">
        <v>64</v>
      </c>
      <c r="H373" t="s">
        <v>69</v>
      </c>
      <c r="I373">
        <v>4</v>
      </c>
      <c r="J373" t="s">
        <v>70</v>
      </c>
      <c r="K373">
        <v>114</v>
      </c>
      <c r="L373" t="s">
        <v>252</v>
      </c>
    </row>
    <row r="374" spans="1:12" x14ac:dyDescent="0.25">
      <c r="A374">
        <v>3978</v>
      </c>
      <c r="B374" t="s">
        <v>56</v>
      </c>
      <c r="C374">
        <v>146</v>
      </c>
      <c r="D374" s="1">
        <v>44941</v>
      </c>
      <c r="E374">
        <v>3.7</v>
      </c>
      <c r="F374" t="s">
        <v>7</v>
      </c>
      <c r="G374" t="s">
        <v>64</v>
      </c>
      <c r="H374" t="s">
        <v>67</v>
      </c>
      <c r="I374">
        <v>1</v>
      </c>
      <c r="J374" t="s">
        <v>75</v>
      </c>
      <c r="K374">
        <v>14</v>
      </c>
      <c r="L374" t="s">
        <v>157</v>
      </c>
    </row>
    <row r="375" spans="1:12" x14ac:dyDescent="0.25">
      <c r="A375">
        <v>3978</v>
      </c>
      <c r="B375" t="s">
        <v>30</v>
      </c>
      <c r="C375">
        <v>133</v>
      </c>
      <c r="D375" s="1">
        <v>45197</v>
      </c>
      <c r="E375">
        <v>3.4</v>
      </c>
      <c r="F375" t="s">
        <v>7</v>
      </c>
      <c r="G375" t="s">
        <v>64</v>
      </c>
      <c r="H375" t="s">
        <v>65</v>
      </c>
      <c r="I375">
        <v>9</v>
      </c>
      <c r="J375" t="s">
        <v>80</v>
      </c>
      <c r="K375">
        <v>270</v>
      </c>
      <c r="L375" t="s">
        <v>191</v>
      </c>
    </row>
    <row r="376" spans="1:12" x14ac:dyDescent="0.25">
      <c r="A376">
        <v>3978</v>
      </c>
      <c r="B376" t="s">
        <v>33</v>
      </c>
      <c r="C376">
        <v>174</v>
      </c>
      <c r="D376" s="1">
        <v>44963</v>
      </c>
      <c r="E376">
        <v>3.8</v>
      </c>
      <c r="F376" t="s">
        <v>7</v>
      </c>
      <c r="G376" t="s">
        <v>64</v>
      </c>
      <c r="H376" t="s">
        <v>67</v>
      </c>
      <c r="I376">
        <v>2</v>
      </c>
      <c r="J376" t="s">
        <v>68</v>
      </c>
      <c r="K376">
        <v>36</v>
      </c>
      <c r="L376" t="s">
        <v>439</v>
      </c>
    </row>
    <row r="377" spans="1:12" x14ac:dyDescent="0.25">
      <c r="A377">
        <v>3978</v>
      </c>
      <c r="B377" t="s">
        <v>14</v>
      </c>
      <c r="C377">
        <v>154</v>
      </c>
      <c r="D377" s="1">
        <v>44975</v>
      </c>
      <c r="E377">
        <v>2.6</v>
      </c>
      <c r="F377" t="s">
        <v>7</v>
      </c>
      <c r="G377" t="s">
        <v>64</v>
      </c>
      <c r="H377" t="s">
        <v>67</v>
      </c>
      <c r="I377">
        <v>2</v>
      </c>
      <c r="J377" t="s">
        <v>68</v>
      </c>
      <c r="K377">
        <v>48</v>
      </c>
      <c r="L377" t="s">
        <v>423</v>
      </c>
    </row>
    <row r="378" spans="1:12" x14ac:dyDescent="0.25">
      <c r="A378">
        <v>3979</v>
      </c>
      <c r="B378" t="s">
        <v>28</v>
      </c>
      <c r="C378">
        <v>13</v>
      </c>
      <c r="D378" s="1">
        <v>44857</v>
      </c>
      <c r="E378">
        <v>2.9</v>
      </c>
      <c r="F378" t="s">
        <v>55</v>
      </c>
      <c r="G378" t="s">
        <v>71</v>
      </c>
      <c r="H378" t="s">
        <v>72</v>
      </c>
      <c r="I378">
        <v>10</v>
      </c>
      <c r="J378" t="s">
        <v>74</v>
      </c>
      <c r="K378">
        <v>295</v>
      </c>
      <c r="L378" t="s">
        <v>177</v>
      </c>
    </row>
    <row r="379" spans="1:12" x14ac:dyDescent="0.25">
      <c r="A379">
        <v>3979</v>
      </c>
      <c r="B379" t="s">
        <v>57</v>
      </c>
      <c r="C379">
        <v>30</v>
      </c>
      <c r="D379" s="1">
        <v>45015</v>
      </c>
      <c r="E379">
        <v>3.6</v>
      </c>
      <c r="F379" t="s">
        <v>55</v>
      </c>
      <c r="G379" t="s">
        <v>64</v>
      </c>
      <c r="H379" t="s">
        <v>67</v>
      </c>
      <c r="I379">
        <v>3</v>
      </c>
      <c r="J379" t="s">
        <v>78</v>
      </c>
      <c r="K379">
        <v>88</v>
      </c>
      <c r="L379" t="s">
        <v>343</v>
      </c>
    </row>
    <row r="380" spans="1:12" x14ac:dyDescent="0.25">
      <c r="A380">
        <v>3979</v>
      </c>
      <c r="B380" t="s">
        <v>13</v>
      </c>
      <c r="C380">
        <v>81</v>
      </c>
      <c r="D380" s="1">
        <v>45096</v>
      </c>
      <c r="E380">
        <v>1.6</v>
      </c>
      <c r="F380" t="s">
        <v>55</v>
      </c>
      <c r="G380" t="s">
        <v>64</v>
      </c>
      <c r="H380" t="s">
        <v>69</v>
      </c>
      <c r="I380">
        <v>6</v>
      </c>
      <c r="J380" t="s">
        <v>81</v>
      </c>
      <c r="K380">
        <v>169</v>
      </c>
      <c r="L380" t="s">
        <v>166</v>
      </c>
    </row>
    <row r="381" spans="1:12" x14ac:dyDescent="0.25">
      <c r="A381">
        <v>3979</v>
      </c>
      <c r="B381" t="s">
        <v>22</v>
      </c>
      <c r="C381">
        <v>190</v>
      </c>
      <c r="D381" s="1">
        <v>45177</v>
      </c>
      <c r="E381">
        <v>1.9</v>
      </c>
      <c r="F381" t="s">
        <v>55</v>
      </c>
      <c r="G381" t="s">
        <v>64</v>
      </c>
      <c r="H381" t="s">
        <v>65</v>
      </c>
      <c r="I381">
        <v>9</v>
      </c>
      <c r="J381" t="s">
        <v>80</v>
      </c>
      <c r="K381">
        <v>250</v>
      </c>
      <c r="L381" t="s">
        <v>206</v>
      </c>
    </row>
    <row r="382" spans="1:12" x14ac:dyDescent="0.25">
      <c r="A382">
        <v>3979</v>
      </c>
      <c r="B382" t="s">
        <v>49</v>
      </c>
      <c r="C382">
        <v>79</v>
      </c>
      <c r="D382" s="1">
        <v>45082</v>
      </c>
      <c r="E382">
        <v>1.3</v>
      </c>
      <c r="F382" t="s">
        <v>55</v>
      </c>
      <c r="G382" t="s">
        <v>64</v>
      </c>
      <c r="H382" t="s">
        <v>69</v>
      </c>
      <c r="I382">
        <v>6</v>
      </c>
      <c r="J382" t="s">
        <v>81</v>
      </c>
      <c r="K382">
        <v>155</v>
      </c>
      <c r="L382" t="s">
        <v>344</v>
      </c>
    </row>
    <row r="383" spans="1:12" x14ac:dyDescent="0.25">
      <c r="A383">
        <v>3979</v>
      </c>
      <c r="B383" t="s">
        <v>49</v>
      </c>
      <c r="C383">
        <v>163</v>
      </c>
      <c r="D383" s="1">
        <v>45066</v>
      </c>
      <c r="E383">
        <v>3.3</v>
      </c>
      <c r="F383" t="s">
        <v>55</v>
      </c>
      <c r="G383" t="s">
        <v>64</v>
      </c>
      <c r="H383" t="s">
        <v>69</v>
      </c>
      <c r="I383">
        <v>5</v>
      </c>
      <c r="J383" t="s">
        <v>79</v>
      </c>
      <c r="K383">
        <v>139</v>
      </c>
      <c r="L383" t="s">
        <v>165</v>
      </c>
    </row>
    <row r="384" spans="1:12" x14ac:dyDescent="0.25">
      <c r="A384">
        <v>3979</v>
      </c>
      <c r="B384" t="s">
        <v>25</v>
      </c>
      <c r="C384">
        <v>190</v>
      </c>
      <c r="D384" s="1">
        <v>45108</v>
      </c>
      <c r="E384">
        <v>4.0999999999999996</v>
      </c>
      <c r="F384" t="s">
        <v>55</v>
      </c>
      <c r="G384" t="s">
        <v>64</v>
      </c>
      <c r="H384" t="s">
        <v>65</v>
      </c>
      <c r="I384">
        <v>7</v>
      </c>
      <c r="J384" t="s">
        <v>66</v>
      </c>
      <c r="K384">
        <v>181</v>
      </c>
      <c r="L384" t="s">
        <v>329</v>
      </c>
    </row>
    <row r="385" spans="1:12" x14ac:dyDescent="0.25">
      <c r="A385">
        <v>3979</v>
      </c>
      <c r="B385" t="s">
        <v>47</v>
      </c>
      <c r="C385">
        <v>56</v>
      </c>
      <c r="D385" s="1">
        <v>44903</v>
      </c>
      <c r="E385">
        <v>3.1</v>
      </c>
      <c r="F385" t="s">
        <v>7</v>
      </c>
      <c r="G385" t="s">
        <v>71</v>
      </c>
      <c r="H385" t="s">
        <v>72</v>
      </c>
      <c r="I385">
        <v>12</v>
      </c>
      <c r="J385" t="s">
        <v>73</v>
      </c>
      <c r="K385">
        <v>341</v>
      </c>
      <c r="L385" t="s">
        <v>306</v>
      </c>
    </row>
    <row r="386" spans="1:12" x14ac:dyDescent="0.25">
      <c r="A386">
        <v>3979</v>
      </c>
      <c r="B386" t="s">
        <v>16</v>
      </c>
      <c r="C386">
        <v>22</v>
      </c>
      <c r="D386" s="1">
        <v>45028</v>
      </c>
      <c r="E386">
        <v>4.5</v>
      </c>
      <c r="F386" t="s">
        <v>7</v>
      </c>
      <c r="G386" t="s">
        <v>64</v>
      </c>
      <c r="H386" t="s">
        <v>69</v>
      </c>
      <c r="I386">
        <v>4</v>
      </c>
      <c r="J386" t="s">
        <v>70</v>
      </c>
      <c r="K386">
        <v>101</v>
      </c>
      <c r="L386" t="s">
        <v>87</v>
      </c>
    </row>
    <row r="387" spans="1:12" x14ac:dyDescent="0.25">
      <c r="A387">
        <v>3979</v>
      </c>
      <c r="B387" t="s">
        <v>41</v>
      </c>
      <c r="C387">
        <v>173</v>
      </c>
      <c r="D387" s="1">
        <v>45017</v>
      </c>
      <c r="E387">
        <v>2.6</v>
      </c>
      <c r="F387" t="s">
        <v>7</v>
      </c>
      <c r="G387" t="s">
        <v>64</v>
      </c>
      <c r="H387" t="s">
        <v>69</v>
      </c>
      <c r="I387">
        <v>4</v>
      </c>
      <c r="J387" t="s">
        <v>70</v>
      </c>
      <c r="K387">
        <v>90</v>
      </c>
      <c r="L387" t="s">
        <v>113</v>
      </c>
    </row>
    <row r="388" spans="1:12" x14ac:dyDescent="0.25">
      <c r="A388">
        <v>3979</v>
      </c>
      <c r="B388" t="s">
        <v>29</v>
      </c>
      <c r="C388">
        <v>159</v>
      </c>
      <c r="D388" s="1">
        <v>45040</v>
      </c>
      <c r="E388">
        <v>2</v>
      </c>
      <c r="F388" t="s">
        <v>7</v>
      </c>
      <c r="G388" t="s">
        <v>64</v>
      </c>
      <c r="H388" t="s">
        <v>69</v>
      </c>
      <c r="I388">
        <v>4</v>
      </c>
      <c r="J388" t="s">
        <v>70</v>
      </c>
      <c r="K388">
        <v>113</v>
      </c>
      <c r="L388" t="s">
        <v>401</v>
      </c>
    </row>
    <row r="389" spans="1:12" x14ac:dyDescent="0.25">
      <c r="A389">
        <v>3979</v>
      </c>
      <c r="B389" t="s">
        <v>35</v>
      </c>
      <c r="C389">
        <v>128</v>
      </c>
      <c r="D389" s="1">
        <v>44884</v>
      </c>
      <c r="E389">
        <v>1.5</v>
      </c>
      <c r="F389" t="s">
        <v>7</v>
      </c>
      <c r="G389" t="s">
        <v>71</v>
      </c>
      <c r="H389" t="s">
        <v>72</v>
      </c>
      <c r="I389">
        <v>11</v>
      </c>
      <c r="J389" t="s">
        <v>77</v>
      </c>
      <c r="K389">
        <v>322</v>
      </c>
      <c r="L389" t="s">
        <v>173</v>
      </c>
    </row>
    <row r="390" spans="1:12" x14ac:dyDescent="0.25">
      <c r="A390">
        <v>3979</v>
      </c>
      <c r="B390" t="s">
        <v>24</v>
      </c>
      <c r="C390">
        <v>183</v>
      </c>
      <c r="D390" s="1">
        <v>44856</v>
      </c>
      <c r="E390">
        <v>1.4</v>
      </c>
      <c r="F390" t="s">
        <v>7</v>
      </c>
      <c r="G390" t="s">
        <v>71</v>
      </c>
      <c r="H390" t="s">
        <v>72</v>
      </c>
      <c r="I390">
        <v>10</v>
      </c>
      <c r="J390" t="s">
        <v>74</v>
      </c>
      <c r="K390">
        <v>294</v>
      </c>
      <c r="L390" t="s">
        <v>199</v>
      </c>
    </row>
    <row r="391" spans="1:12" x14ac:dyDescent="0.25">
      <c r="A391">
        <v>3979</v>
      </c>
      <c r="B391" t="s">
        <v>38</v>
      </c>
      <c r="C391">
        <v>71</v>
      </c>
      <c r="D391" s="1">
        <v>45016</v>
      </c>
      <c r="E391">
        <v>4.2</v>
      </c>
      <c r="F391" t="s">
        <v>7</v>
      </c>
      <c r="G391" t="s">
        <v>64</v>
      </c>
      <c r="H391" t="s">
        <v>67</v>
      </c>
      <c r="I391">
        <v>3</v>
      </c>
      <c r="J391" t="s">
        <v>78</v>
      </c>
      <c r="K391">
        <v>89</v>
      </c>
      <c r="L391" t="s">
        <v>160</v>
      </c>
    </row>
    <row r="392" spans="1:12" x14ac:dyDescent="0.25">
      <c r="A392">
        <v>3979</v>
      </c>
      <c r="B392" t="s">
        <v>25</v>
      </c>
      <c r="C392">
        <v>137</v>
      </c>
      <c r="D392" s="1">
        <v>44925</v>
      </c>
      <c r="E392">
        <v>1.9</v>
      </c>
      <c r="F392" t="s">
        <v>7</v>
      </c>
      <c r="G392" t="s">
        <v>71</v>
      </c>
      <c r="H392" t="s">
        <v>72</v>
      </c>
      <c r="I392">
        <v>12</v>
      </c>
      <c r="J392" t="s">
        <v>73</v>
      </c>
      <c r="K392">
        <v>363</v>
      </c>
      <c r="L392" t="s">
        <v>418</v>
      </c>
    </row>
    <row r="393" spans="1:12" x14ac:dyDescent="0.25">
      <c r="A393">
        <v>3980</v>
      </c>
      <c r="B393" t="s">
        <v>22</v>
      </c>
      <c r="C393">
        <v>80</v>
      </c>
      <c r="D393" s="1">
        <v>44888</v>
      </c>
      <c r="E393">
        <v>3</v>
      </c>
      <c r="F393" t="s">
        <v>7</v>
      </c>
      <c r="G393" t="s">
        <v>71</v>
      </c>
      <c r="H393" t="s">
        <v>72</v>
      </c>
      <c r="I393">
        <v>11</v>
      </c>
      <c r="J393" t="s">
        <v>77</v>
      </c>
      <c r="K393">
        <v>326</v>
      </c>
      <c r="L393" t="s">
        <v>111</v>
      </c>
    </row>
    <row r="394" spans="1:12" x14ac:dyDescent="0.25">
      <c r="A394">
        <v>3980</v>
      </c>
      <c r="B394" t="s">
        <v>26</v>
      </c>
      <c r="C394">
        <v>43</v>
      </c>
      <c r="D394" s="1">
        <v>45150</v>
      </c>
      <c r="E394">
        <v>3</v>
      </c>
      <c r="F394" t="s">
        <v>7</v>
      </c>
      <c r="G394" t="s">
        <v>64</v>
      </c>
      <c r="H394" t="s">
        <v>65</v>
      </c>
      <c r="I394">
        <v>8</v>
      </c>
      <c r="J394" t="s">
        <v>76</v>
      </c>
      <c r="K394">
        <v>223</v>
      </c>
      <c r="L394" t="s">
        <v>112</v>
      </c>
    </row>
    <row r="395" spans="1:12" x14ac:dyDescent="0.25">
      <c r="A395">
        <v>3980</v>
      </c>
      <c r="B395" t="s">
        <v>27</v>
      </c>
      <c r="C395">
        <v>185</v>
      </c>
      <c r="D395" s="1">
        <v>45017</v>
      </c>
      <c r="E395">
        <v>3</v>
      </c>
      <c r="F395" t="s">
        <v>7</v>
      </c>
      <c r="G395" t="s">
        <v>64</v>
      </c>
      <c r="H395" t="s">
        <v>69</v>
      </c>
      <c r="I395">
        <v>4</v>
      </c>
      <c r="J395" t="s">
        <v>70</v>
      </c>
      <c r="K395">
        <v>90</v>
      </c>
      <c r="L395" t="s">
        <v>113</v>
      </c>
    </row>
    <row r="396" spans="1:12" x14ac:dyDescent="0.25">
      <c r="A396">
        <v>3980</v>
      </c>
      <c r="B396" t="s">
        <v>28</v>
      </c>
      <c r="C396">
        <v>142</v>
      </c>
      <c r="D396" s="1">
        <v>44841</v>
      </c>
      <c r="E396">
        <v>3</v>
      </c>
      <c r="F396" t="s">
        <v>7</v>
      </c>
      <c r="G396" t="s">
        <v>71</v>
      </c>
      <c r="H396" t="s">
        <v>72</v>
      </c>
      <c r="I396">
        <v>10</v>
      </c>
      <c r="J396" t="s">
        <v>74</v>
      </c>
      <c r="K396">
        <v>279</v>
      </c>
      <c r="L396" t="s">
        <v>90</v>
      </c>
    </row>
    <row r="397" spans="1:12" x14ac:dyDescent="0.25">
      <c r="A397">
        <v>3980</v>
      </c>
      <c r="B397" t="s">
        <v>28</v>
      </c>
      <c r="C397">
        <v>93</v>
      </c>
      <c r="D397" s="1">
        <v>45043</v>
      </c>
      <c r="E397">
        <v>3</v>
      </c>
      <c r="F397" t="s">
        <v>55</v>
      </c>
      <c r="G397" t="s">
        <v>64</v>
      </c>
      <c r="H397" t="s">
        <v>69</v>
      </c>
      <c r="I397">
        <v>4</v>
      </c>
      <c r="J397" t="s">
        <v>70</v>
      </c>
      <c r="K397">
        <v>116</v>
      </c>
      <c r="L397" t="s">
        <v>230</v>
      </c>
    </row>
    <row r="398" spans="1:12" x14ac:dyDescent="0.25">
      <c r="A398">
        <v>3980</v>
      </c>
      <c r="B398" t="s">
        <v>45</v>
      </c>
      <c r="C398">
        <v>71</v>
      </c>
      <c r="D398" s="1">
        <v>44951</v>
      </c>
      <c r="E398">
        <v>3</v>
      </c>
      <c r="F398" t="s">
        <v>55</v>
      </c>
      <c r="G398" t="s">
        <v>64</v>
      </c>
      <c r="H398" t="s">
        <v>67</v>
      </c>
      <c r="I398">
        <v>1</v>
      </c>
      <c r="J398" t="s">
        <v>75</v>
      </c>
      <c r="K398">
        <v>24</v>
      </c>
      <c r="L398" t="s">
        <v>129</v>
      </c>
    </row>
    <row r="399" spans="1:12" x14ac:dyDescent="0.25">
      <c r="A399">
        <v>3980</v>
      </c>
      <c r="B399" t="s">
        <v>28</v>
      </c>
      <c r="C399">
        <v>90</v>
      </c>
      <c r="D399" s="1">
        <v>44980</v>
      </c>
      <c r="E399">
        <v>4.2</v>
      </c>
      <c r="F399" t="s">
        <v>55</v>
      </c>
      <c r="G399" t="s">
        <v>64</v>
      </c>
      <c r="H399" t="s">
        <v>67</v>
      </c>
      <c r="I399">
        <v>2</v>
      </c>
      <c r="J399" t="s">
        <v>68</v>
      </c>
      <c r="K399">
        <v>53</v>
      </c>
      <c r="L399" t="s">
        <v>86</v>
      </c>
    </row>
    <row r="400" spans="1:12" x14ac:dyDescent="0.25">
      <c r="A400">
        <v>3980</v>
      </c>
      <c r="B400" t="s">
        <v>22</v>
      </c>
      <c r="C400">
        <v>191</v>
      </c>
      <c r="D400" s="1">
        <v>45163</v>
      </c>
      <c r="E400">
        <v>4.0999999999999996</v>
      </c>
      <c r="F400" t="s">
        <v>55</v>
      </c>
      <c r="G400" t="s">
        <v>64</v>
      </c>
      <c r="H400" t="s">
        <v>65</v>
      </c>
      <c r="I400">
        <v>8</v>
      </c>
      <c r="J400" t="s">
        <v>76</v>
      </c>
      <c r="K400">
        <v>236</v>
      </c>
      <c r="L400" t="s">
        <v>345</v>
      </c>
    </row>
    <row r="401" spans="1:12" x14ac:dyDescent="0.25">
      <c r="A401">
        <v>3980</v>
      </c>
      <c r="B401" t="s">
        <v>30</v>
      </c>
      <c r="C401">
        <v>175</v>
      </c>
      <c r="D401" s="1">
        <v>44838</v>
      </c>
      <c r="E401">
        <v>2.6</v>
      </c>
      <c r="F401" t="s">
        <v>55</v>
      </c>
      <c r="G401" t="s">
        <v>71</v>
      </c>
      <c r="H401" t="s">
        <v>72</v>
      </c>
      <c r="I401">
        <v>10</v>
      </c>
      <c r="J401" t="s">
        <v>74</v>
      </c>
      <c r="K401">
        <v>276</v>
      </c>
      <c r="L401" t="s">
        <v>93</v>
      </c>
    </row>
    <row r="402" spans="1:12" x14ac:dyDescent="0.25">
      <c r="A402">
        <v>3980</v>
      </c>
      <c r="B402" t="s">
        <v>34</v>
      </c>
      <c r="C402">
        <v>28</v>
      </c>
      <c r="D402" s="1">
        <v>44987</v>
      </c>
      <c r="E402">
        <v>3.9</v>
      </c>
      <c r="F402" t="s">
        <v>55</v>
      </c>
      <c r="G402" t="s">
        <v>64</v>
      </c>
      <c r="H402" t="s">
        <v>67</v>
      </c>
      <c r="I402">
        <v>3</v>
      </c>
      <c r="J402" t="s">
        <v>78</v>
      </c>
      <c r="K402">
        <v>60</v>
      </c>
      <c r="L402" t="s">
        <v>207</v>
      </c>
    </row>
    <row r="403" spans="1:12" x14ac:dyDescent="0.25">
      <c r="A403">
        <v>3980</v>
      </c>
      <c r="B403" t="s">
        <v>33</v>
      </c>
      <c r="C403">
        <v>22</v>
      </c>
      <c r="D403" s="1">
        <v>44981</v>
      </c>
      <c r="E403">
        <v>5</v>
      </c>
      <c r="F403" t="s">
        <v>55</v>
      </c>
      <c r="G403" t="s">
        <v>64</v>
      </c>
      <c r="H403" t="s">
        <v>67</v>
      </c>
      <c r="I403">
        <v>2</v>
      </c>
      <c r="J403" t="s">
        <v>68</v>
      </c>
      <c r="K403">
        <v>54</v>
      </c>
      <c r="L403" t="s">
        <v>236</v>
      </c>
    </row>
    <row r="404" spans="1:12" x14ac:dyDescent="0.25">
      <c r="A404">
        <v>3980</v>
      </c>
      <c r="B404" t="s">
        <v>27</v>
      </c>
      <c r="C404">
        <v>131</v>
      </c>
      <c r="D404" s="1">
        <v>44949</v>
      </c>
      <c r="E404">
        <v>4.5999999999999996</v>
      </c>
      <c r="F404" t="s">
        <v>7</v>
      </c>
      <c r="G404" t="s">
        <v>64</v>
      </c>
      <c r="H404" t="s">
        <v>67</v>
      </c>
      <c r="I404">
        <v>1</v>
      </c>
      <c r="J404" t="s">
        <v>75</v>
      </c>
      <c r="K404">
        <v>22</v>
      </c>
      <c r="L404" t="s">
        <v>409</v>
      </c>
    </row>
    <row r="405" spans="1:12" x14ac:dyDescent="0.25">
      <c r="A405">
        <v>3980</v>
      </c>
      <c r="B405" t="s">
        <v>25</v>
      </c>
      <c r="C405">
        <v>16</v>
      </c>
      <c r="D405" s="1">
        <v>45119</v>
      </c>
      <c r="E405">
        <v>2.5</v>
      </c>
      <c r="F405" t="s">
        <v>7</v>
      </c>
      <c r="G405" t="s">
        <v>64</v>
      </c>
      <c r="H405" t="s">
        <v>65</v>
      </c>
      <c r="I405">
        <v>7</v>
      </c>
      <c r="J405" t="s">
        <v>66</v>
      </c>
      <c r="K405">
        <v>192</v>
      </c>
      <c r="L405" t="s">
        <v>203</v>
      </c>
    </row>
    <row r="406" spans="1:12" x14ac:dyDescent="0.25">
      <c r="A406">
        <v>3980</v>
      </c>
      <c r="B406" t="s">
        <v>48</v>
      </c>
      <c r="C406">
        <v>2418</v>
      </c>
      <c r="D406" s="1">
        <v>45072</v>
      </c>
      <c r="E406">
        <v>2.2000000000000002</v>
      </c>
      <c r="F406" t="s">
        <v>7</v>
      </c>
      <c r="G406" t="s">
        <v>64</v>
      </c>
      <c r="H406" t="s">
        <v>69</v>
      </c>
      <c r="I406">
        <v>5</v>
      </c>
      <c r="J406" t="s">
        <v>79</v>
      </c>
      <c r="K406">
        <v>145</v>
      </c>
      <c r="L406" t="s">
        <v>229</v>
      </c>
    </row>
    <row r="407" spans="1:12" x14ac:dyDescent="0.25">
      <c r="A407">
        <v>3980</v>
      </c>
      <c r="B407" t="s">
        <v>27</v>
      </c>
      <c r="C407">
        <v>123</v>
      </c>
      <c r="D407" s="1">
        <v>44919</v>
      </c>
      <c r="E407">
        <v>4</v>
      </c>
      <c r="F407" t="s">
        <v>7</v>
      </c>
      <c r="G407" t="s">
        <v>71</v>
      </c>
      <c r="H407" t="s">
        <v>72</v>
      </c>
      <c r="I407">
        <v>12</v>
      </c>
      <c r="J407" t="s">
        <v>73</v>
      </c>
      <c r="K407">
        <v>357</v>
      </c>
      <c r="L407" t="s">
        <v>340</v>
      </c>
    </row>
    <row r="408" spans="1:12" x14ac:dyDescent="0.25">
      <c r="A408">
        <v>3980</v>
      </c>
      <c r="B408" t="s">
        <v>40</v>
      </c>
      <c r="C408">
        <v>154</v>
      </c>
      <c r="D408" s="1">
        <v>44908</v>
      </c>
      <c r="E408">
        <v>3.7</v>
      </c>
      <c r="F408" t="s">
        <v>7</v>
      </c>
      <c r="G408" t="s">
        <v>71</v>
      </c>
      <c r="H408" t="s">
        <v>72</v>
      </c>
      <c r="I408">
        <v>12</v>
      </c>
      <c r="J408" t="s">
        <v>73</v>
      </c>
      <c r="K408">
        <v>346</v>
      </c>
      <c r="L408" t="s">
        <v>249</v>
      </c>
    </row>
    <row r="409" spans="1:12" x14ac:dyDescent="0.25">
      <c r="A409">
        <v>3980</v>
      </c>
      <c r="B409" t="s">
        <v>36</v>
      </c>
      <c r="C409">
        <v>55</v>
      </c>
      <c r="D409" s="1">
        <v>45101</v>
      </c>
      <c r="E409">
        <v>4.5</v>
      </c>
      <c r="F409" t="s">
        <v>7</v>
      </c>
      <c r="G409" t="s">
        <v>64</v>
      </c>
      <c r="H409" t="s">
        <v>69</v>
      </c>
      <c r="I409">
        <v>6</v>
      </c>
      <c r="J409" t="s">
        <v>81</v>
      </c>
      <c r="K409">
        <v>174</v>
      </c>
      <c r="L409" t="s">
        <v>379</v>
      </c>
    </row>
    <row r="410" spans="1:12" x14ac:dyDescent="0.25">
      <c r="A410">
        <v>3980</v>
      </c>
      <c r="B410" t="s">
        <v>49</v>
      </c>
      <c r="C410">
        <v>56</v>
      </c>
      <c r="D410" s="1">
        <v>45168</v>
      </c>
      <c r="E410">
        <v>4.4000000000000004</v>
      </c>
      <c r="F410" t="s">
        <v>7</v>
      </c>
      <c r="G410" t="s">
        <v>64</v>
      </c>
      <c r="H410" t="s">
        <v>65</v>
      </c>
      <c r="I410">
        <v>8</v>
      </c>
      <c r="J410" t="s">
        <v>76</v>
      </c>
      <c r="K410">
        <v>241</v>
      </c>
      <c r="L410" t="s">
        <v>96</v>
      </c>
    </row>
    <row r="411" spans="1:12" x14ac:dyDescent="0.25">
      <c r="A411">
        <v>3980</v>
      </c>
      <c r="B411" t="s">
        <v>51</v>
      </c>
      <c r="C411">
        <v>189</v>
      </c>
      <c r="D411" s="1">
        <v>45054</v>
      </c>
      <c r="E411">
        <v>2.1</v>
      </c>
      <c r="F411" t="s">
        <v>7</v>
      </c>
      <c r="G411" t="s">
        <v>64</v>
      </c>
      <c r="H411" t="s">
        <v>69</v>
      </c>
      <c r="I411">
        <v>5</v>
      </c>
      <c r="J411" t="s">
        <v>79</v>
      </c>
      <c r="K411">
        <v>127</v>
      </c>
      <c r="L411" t="s">
        <v>248</v>
      </c>
    </row>
    <row r="412" spans="1:12" x14ac:dyDescent="0.25">
      <c r="A412">
        <v>3980</v>
      </c>
      <c r="B412" t="s">
        <v>44</v>
      </c>
      <c r="C412">
        <v>99</v>
      </c>
      <c r="D412" s="1">
        <v>45151</v>
      </c>
      <c r="E412">
        <v>2.2999999999999998</v>
      </c>
      <c r="F412" t="s">
        <v>7</v>
      </c>
      <c r="G412" t="s">
        <v>64</v>
      </c>
      <c r="H412" t="s">
        <v>65</v>
      </c>
      <c r="I412">
        <v>8</v>
      </c>
      <c r="J412" t="s">
        <v>76</v>
      </c>
      <c r="K412">
        <v>224</v>
      </c>
      <c r="L412" t="s">
        <v>194</v>
      </c>
    </row>
    <row r="413" spans="1:12" x14ac:dyDescent="0.25">
      <c r="A413">
        <v>3981</v>
      </c>
      <c r="B413" t="s">
        <v>21</v>
      </c>
      <c r="C413">
        <v>182</v>
      </c>
      <c r="D413" s="1">
        <v>44994</v>
      </c>
      <c r="E413">
        <v>4.9000000000000004</v>
      </c>
      <c r="F413" t="s">
        <v>55</v>
      </c>
      <c r="G413" t="s">
        <v>64</v>
      </c>
      <c r="H413" t="s">
        <v>67</v>
      </c>
      <c r="I413">
        <v>3</v>
      </c>
      <c r="J413" t="s">
        <v>78</v>
      </c>
      <c r="K413">
        <v>67</v>
      </c>
      <c r="L413" t="s">
        <v>346</v>
      </c>
    </row>
    <row r="414" spans="1:12" x14ac:dyDescent="0.25">
      <c r="A414">
        <v>3981</v>
      </c>
      <c r="B414" t="s">
        <v>11</v>
      </c>
      <c r="C414">
        <v>99</v>
      </c>
      <c r="D414" s="1">
        <v>44859</v>
      </c>
      <c r="E414">
        <v>4.5</v>
      </c>
      <c r="F414" t="s">
        <v>55</v>
      </c>
      <c r="G414" t="s">
        <v>71</v>
      </c>
      <c r="H414" t="s">
        <v>72</v>
      </c>
      <c r="I414">
        <v>10</v>
      </c>
      <c r="J414" t="s">
        <v>74</v>
      </c>
      <c r="K414">
        <v>297</v>
      </c>
      <c r="L414" t="s">
        <v>286</v>
      </c>
    </row>
    <row r="415" spans="1:12" x14ac:dyDescent="0.25">
      <c r="A415">
        <v>3981</v>
      </c>
      <c r="B415" t="s">
        <v>30</v>
      </c>
      <c r="C415">
        <v>33</v>
      </c>
      <c r="D415" s="1">
        <v>44996</v>
      </c>
      <c r="E415">
        <v>2.8</v>
      </c>
      <c r="F415" t="s">
        <v>55</v>
      </c>
      <c r="G415" t="s">
        <v>64</v>
      </c>
      <c r="H415" t="s">
        <v>67</v>
      </c>
      <c r="I415">
        <v>3</v>
      </c>
      <c r="J415" t="s">
        <v>78</v>
      </c>
      <c r="K415">
        <v>69</v>
      </c>
      <c r="L415" t="s">
        <v>139</v>
      </c>
    </row>
    <row r="416" spans="1:12" x14ac:dyDescent="0.25">
      <c r="A416">
        <v>3981</v>
      </c>
      <c r="B416" t="s">
        <v>8</v>
      </c>
      <c r="C416">
        <v>157</v>
      </c>
      <c r="D416" s="1">
        <v>45056</v>
      </c>
      <c r="E416">
        <v>4.2</v>
      </c>
      <c r="F416" t="s">
        <v>55</v>
      </c>
      <c r="G416" t="s">
        <v>64</v>
      </c>
      <c r="H416" t="s">
        <v>69</v>
      </c>
      <c r="I416">
        <v>5</v>
      </c>
      <c r="J416" t="s">
        <v>79</v>
      </c>
      <c r="K416">
        <v>129</v>
      </c>
      <c r="L416" t="s">
        <v>309</v>
      </c>
    </row>
    <row r="417" spans="1:12" x14ac:dyDescent="0.25">
      <c r="A417">
        <v>3981</v>
      </c>
      <c r="B417" t="s">
        <v>41</v>
      </c>
      <c r="C417">
        <v>114</v>
      </c>
      <c r="D417" s="1">
        <v>45017</v>
      </c>
      <c r="E417">
        <v>4.3</v>
      </c>
      <c r="F417" t="s">
        <v>55</v>
      </c>
      <c r="G417" t="s">
        <v>64</v>
      </c>
      <c r="H417" t="s">
        <v>69</v>
      </c>
      <c r="I417">
        <v>4</v>
      </c>
      <c r="J417" t="s">
        <v>70</v>
      </c>
      <c r="K417">
        <v>90</v>
      </c>
      <c r="L417" t="s">
        <v>113</v>
      </c>
    </row>
    <row r="418" spans="1:12" x14ac:dyDescent="0.25">
      <c r="A418">
        <v>3981</v>
      </c>
      <c r="B418" t="s">
        <v>17</v>
      </c>
      <c r="C418">
        <v>42</v>
      </c>
      <c r="D418" s="1">
        <v>45115</v>
      </c>
      <c r="E418">
        <v>1.8</v>
      </c>
      <c r="F418" t="s">
        <v>7</v>
      </c>
      <c r="G418" t="s">
        <v>64</v>
      </c>
      <c r="H418" t="s">
        <v>65</v>
      </c>
      <c r="I418">
        <v>7</v>
      </c>
      <c r="J418" t="s">
        <v>66</v>
      </c>
      <c r="K418">
        <v>188</v>
      </c>
      <c r="L418" t="s">
        <v>84</v>
      </c>
    </row>
    <row r="419" spans="1:12" x14ac:dyDescent="0.25">
      <c r="A419">
        <v>3981</v>
      </c>
      <c r="B419" t="s">
        <v>9</v>
      </c>
      <c r="C419">
        <v>200</v>
      </c>
      <c r="D419" s="1">
        <v>44976</v>
      </c>
      <c r="E419">
        <v>4.4000000000000004</v>
      </c>
      <c r="F419" t="s">
        <v>7</v>
      </c>
      <c r="G419" t="s">
        <v>64</v>
      </c>
      <c r="H419" t="s">
        <v>67</v>
      </c>
      <c r="I419">
        <v>2</v>
      </c>
      <c r="J419" t="s">
        <v>68</v>
      </c>
      <c r="K419">
        <v>49</v>
      </c>
      <c r="L419" t="s">
        <v>438</v>
      </c>
    </row>
    <row r="420" spans="1:12" x14ac:dyDescent="0.25">
      <c r="A420">
        <v>3981</v>
      </c>
      <c r="B420" t="s">
        <v>9</v>
      </c>
      <c r="C420">
        <v>91</v>
      </c>
      <c r="D420" s="1">
        <v>44919</v>
      </c>
      <c r="E420">
        <v>1.7</v>
      </c>
      <c r="F420" t="s">
        <v>7</v>
      </c>
      <c r="G420" t="s">
        <v>71</v>
      </c>
      <c r="H420" t="s">
        <v>72</v>
      </c>
      <c r="I420">
        <v>12</v>
      </c>
      <c r="J420" t="s">
        <v>73</v>
      </c>
      <c r="K420">
        <v>357</v>
      </c>
      <c r="L420" t="s">
        <v>340</v>
      </c>
    </row>
    <row r="421" spans="1:12" x14ac:dyDescent="0.25">
      <c r="A421">
        <v>3981</v>
      </c>
      <c r="B421" t="s">
        <v>19</v>
      </c>
      <c r="C421">
        <v>3718</v>
      </c>
      <c r="D421" s="1">
        <v>45179</v>
      </c>
      <c r="E421">
        <v>2.8</v>
      </c>
      <c r="F421" t="s">
        <v>7</v>
      </c>
      <c r="G421" t="s">
        <v>64</v>
      </c>
      <c r="H421" t="s">
        <v>65</v>
      </c>
      <c r="I421">
        <v>9</v>
      </c>
      <c r="J421" t="s">
        <v>80</v>
      </c>
      <c r="K421">
        <v>252</v>
      </c>
      <c r="L421" t="s">
        <v>110</v>
      </c>
    </row>
    <row r="422" spans="1:12" x14ac:dyDescent="0.25">
      <c r="A422">
        <v>3981</v>
      </c>
      <c r="B422" t="s">
        <v>19</v>
      </c>
      <c r="C422">
        <v>189</v>
      </c>
      <c r="D422" s="1">
        <v>44882</v>
      </c>
      <c r="E422">
        <v>2</v>
      </c>
      <c r="F422" t="s">
        <v>7</v>
      </c>
      <c r="G422" t="s">
        <v>71</v>
      </c>
      <c r="H422" t="s">
        <v>72</v>
      </c>
      <c r="I422">
        <v>11</v>
      </c>
      <c r="J422" t="s">
        <v>77</v>
      </c>
      <c r="K422">
        <v>320</v>
      </c>
      <c r="L422" t="s">
        <v>107</v>
      </c>
    </row>
    <row r="423" spans="1:12" x14ac:dyDescent="0.25">
      <c r="A423">
        <v>3981</v>
      </c>
      <c r="B423" t="s">
        <v>37</v>
      </c>
      <c r="C423">
        <v>194</v>
      </c>
      <c r="D423" s="1">
        <v>45100</v>
      </c>
      <c r="E423">
        <v>1.9</v>
      </c>
      <c r="F423" t="s">
        <v>7</v>
      </c>
      <c r="G423" t="s">
        <v>64</v>
      </c>
      <c r="H423" t="s">
        <v>69</v>
      </c>
      <c r="I423">
        <v>6</v>
      </c>
      <c r="J423" t="s">
        <v>81</v>
      </c>
      <c r="K423">
        <v>173</v>
      </c>
      <c r="L423" t="s">
        <v>216</v>
      </c>
    </row>
    <row r="424" spans="1:12" x14ac:dyDescent="0.25">
      <c r="A424">
        <v>3981</v>
      </c>
      <c r="B424" t="s">
        <v>52</v>
      </c>
      <c r="C424">
        <v>42</v>
      </c>
      <c r="D424" s="1">
        <v>44845</v>
      </c>
      <c r="E424">
        <v>3.4</v>
      </c>
      <c r="F424" t="s">
        <v>7</v>
      </c>
      <c r="G424" t="s">
        <v>71</v>
      </c>
      <c r="H424" t="s">
        <v>72</v>
      </c>
      <c r="I424">
        <v>10</v>
      </c>
      <c r="J424" t="s">
        <v>74</v>
      </c>
      <c r="K424">
        <v>283</v>
      </c>
      <c r="L424" t="s">
        <v>170</v>
      </c>
    </row>
    <row r="425" spans="1:12" x14ac:dyDescent="0.25">
      <c r="A425">
        <v>3981</v>
      </c>
      <c r="B425" t="s">
        <v>38</v>
      </c>
      <c r="C425">
        <v>35</v>
      </c>
      <c r="D425" s="1">
        <v>44907</v>
      </c>
      <c r="E425">
        <v>2.8</v>
      </c>
      <c r="F425" t="s">
        <v>7</v>
      </c>
      <c r="G425" t="s">
        <v>71</v>
      </c>
      <c r="H425" t="s">
        <v>72</v>
      </c>
      <c r="I425">
        <v>12</v>
      </c>
      <c r="J425" t="s">
        <v>73</v>
      </c>
      <c r="K425">
        <v>345</v>
      </c>
      <c r="L425" t="s">
        <v>320</v>
      </c>
    </row>
    <row r="426" spans="1:12" x14ac:dyDescent="0.25">
      <c r="A426">
        <v>3982</v>
      </c>
      <c r="B426" t="s">
        <v>20</v>
      </c>
      <c r="C426">
        <v>44</v>
      </c>
      <c r="D426" s="1">
        <v>45058</v>
      </c>
      <c r="E426">
        <v>3</v>
      </c>
      <c r="F426" t="s">
        <v>7</v>
      </c>
      <c r="G426" t="s">
        <v>64</v>
      </c>
      <c r="H426" t="s">
        <v>69</v>
      </c>
      <c r="I426">
        <v>5</v>
      </c>
      <c r="J426" t="s">
        <v>79</v>
      </c>
      <c r="K426">
        <v>131</v>
      </c>
      <c r="L426" t="s">
        <v>114</v>
      </c>
    </row>
    <row r="427" spans="1:12" x14ac:dyDescent="0.25">
      <c r="A427">
        <v>3982</v>
      </c>
      <c r="B427" t="s">
        <v>29</v>
      </c>
      <c r="C427">
        <v>58</v>
      </c>
      <c r="D427" s="1">
        <v>45083</v>
      </c>
      <c r="E427">
        <v>3</v>
      </c>
      <c r="F427" t="s">
        <v>7</v>
      </c>
      <c r="G427" t="s">
        <v>64</v>
      </c>
      <c r="H427" t="s">
        <v>69</v>
      </c>
      <c r="I427">
        <v>6</v>
      </c>
      <c r="J427" t="s">
        <v>81</v>
      </c>
      <c r="K427">
        <v>156</v>
      </c>
      <c r="L427" t="s">
        <v>115</v>
      </c>
    </row>
    <row r="428" spans="1:12" x14ac:dyDescent="0.25">
      <c r="A428">
        <v>3982</v>
      </c>
      <c r="B428" t="s">
        <v>30</v>
      </c>
      <c r="C428">
        <v>157</v>
      </c>
      <c r="D428" s="1">
        <v>44998</v>
      </c>
      <c r="E428">
        <v>3</v>
      </c>
      <c r="F428" t="s">
        <v>7</v>
      </c>
      <c r="G428" t="s">
        <v>64</v>
      </c>
      <c r="H428" t="s">
        <v>67</v>
      </c>
      <c r="I428">
        <v>3</v>
      </c>
      <c r="J428" t="s">
        <v>78</v>
      </c>
      <c r="K428">
        <v>71</v>
      </c>
      <c r="L428" t="s">
        <v>116</v>
      </c>
    </row>
    <row r="429" spans="1:12" x14ac:dyDescent="0.25">
      <c r="A429">
        <v>3982</v>
      </c>
      <c r="B429" t="s">
        <v>52</v>
      </c>
      <c r="C429">
        <v>198</v>
      </c>
      <c r="D429" s="1">
        <v>45173</v>
      </c>
      <c r="E429">
        <v>3</v>
      </c>
      <c r="F429" t="s">
        <v>55</v>
      </c>
      <c r="G429" t="s">
        <v>64</v>
      </c>
      <c r="H429" t="s">
        <v>65</v>
      </c>
      <c r="I429">
        <v>9</v>
      </c>
      <c r="J429" t="s">
        <v>80</v>
      </c>
      <c r="K429">
        <v>246</v>
      </c>
      <c r="L429" t="s">
        <v>200</v>
      </c>
    </row>
    <row r="430" spans="1:12" x14ac:dyDescent="0.25">
      <c r="A430">
        <v>3982</v>
      </c>
      <c r="B430" t="s">
        <v>40</v>
      </c>
      <c r="C430">
        <v>55</v>
      </c>
      <c r="D430" s="1">
        <v>45017</v>
      </c>
      <c r="E430">
        <v>4.7</v>
      </c>
      <c r="F430" t="s">
        <v>55</v>
      </c>
      <c r="G430" t="s">
        <v>64</v>
      </c>
      <c r="H430" t="s">
        <v>69</v>
      </c>
      <c r="I430">
        <v>4</v>
      </c>
      <c r="J430" t="s">
        <v>70</v>
      </c>
      <c r="K430">
        <v>90</v>
      </c>
      <c r="L430" t="s">
        <v>113</v>
      </c>
    </row>
    <row r="431" spans="1:12" x14ac:dyDescent="0.25">
      <c r="A431">
        <v>3982</v>
      </c>
      <c r="B431" t="s">
        <v>29</v>
      </c>
      <c r="C431">
        <v>66</v>
      </c>
      <c r="D431" s="1">
        <v>44950</v>
      </c>
      <c r="E431">
        <v>1.1000000000000001</v>
      </c>
      <c r="F431" t="s">
        <v>55</v>
      </c>
      <c r="G431" t="s">
        <v>64</v>
      </c>
      <c r="H431" t="s">
        <v>67</v>
      </c>
      <c r="I431">
        <v>1</v>
      </c>
      <c r="J431" t="s">
        <v>75</v>
      </c>
      <c r="K431">
        <v>23</v>
      </c>
      <c r="L431" t="s">
        <v>305</v>
      </c>
    </row>
    <row r="432" spans="1:12" x14ac:dyDescent="0.25">
      <c r="A432">
        <v>3982</v>
      </c>
      <c r="B432" t="s">
        <v>19</v>
      </c>
      <c r="C432">
        <v>190</v>
      </c>
      <c r="D432" s="1">
        <v>45181</v>
      </c>
      <c r="E432">
        <v>1.1000000000000001</v>
      </c>
      <c r="F432" t="s">
        <v>55</v>
      </c>
      <c r="G432" t="s">
        <v>64</v>
      </c>
      <c r="H432" t="s">
        <v>65</v>
      </c>
      <c r="I432">
        <v>9</v>
      </c>
      <c r="J432" t="s">
        <v>80</v>
      </c>
      <c r="K432">
        <v>254</v>
      </c>
      <c r="L432" t="s">
        <v>347</v>
      </c>
    </row>
    <row r="433" spans="1:12" x14ac:dyDescent="0.25">
      <c r="A433">
        <v>3982</v>
      </c>
      <c r="B433" t="s">
        <v>28</v>
      </c>
      <c r="C433">
        <v>132</v>
      </c>
      <c r="D433" s="1">
        <v>44980</v>
      </c>
      <c r="E433">
        <v>1.1000000000000001</v>
      </c>
      <c r="F433" t="s">
        <v>55</v>
      </c>
      <c r="G433" t="s">
        <v>64</v>
      </c>
      <c r="H433" t="s">
        <v>67</v>
      </c>
      <c r="I433">
        <v>2</v>
      </c>
      <c r="J433" t="s">
        <v>68</v>
      </c>
      <c r="K433">
        <v>53</v>
      </c>
      <c r="L433" t="s">
        <v>86</v>
      </c>
    </row>
    <row r="434" spans="1:12" x14ac:dyDescent="0.25">
      <c r="A434">
        <v>3982</v>
      </c>
      <c r="B434" t="s">
        <v>35</v>
      </c>
      <c r="C434">
        <v>196</v>
      </c>
      <c r="D434" s="1">
        <v>45048</v>
      </c>
      <c r="E434">
        <v>1.8</v>
      </c>
      <c r="F434" t="s">
        <v>55</v>
      </c>
      <c r="G434" t="s">
        <v>64</v>
      </c>
      <c r="H434" t="s">
        <v>69</v>
      </c>
      <c r="I434">
        <v>5</v>
      </c>
      <c r="J434" t="s">
        <v>79</v>
      </c>
      <c r="K434">
        <v>121</v>
      </c>
      <c r="L434" t="s">
        <v>274</v>
      </c>
    </row>
    <row r="435" spans="1:12" x14ac:dyDescent="0.25">
      <c r="A435">
        <v>3982</v>
      </c>
      <c r="B435" t="s">
        <v>38</v>
      </c>
      <c r="C435">
        <v>154</v>
      </c>
      <c r="D435" s="1">
        <v>45041</v>
      </c>
      <c r="E435">
        <v>3.9</v>
      </c>
      <c r="F435" t="s">
        <v>55</v>
      </c>
      <c r="G435" t="s">
        <v>64</v>
      </c>
      <c r="H435" t="s">
        <v>69</v>
      </c>
      <c r="I435">
        <v>4</v>
      </c>
      <c r="J435" t="s">
        <v>70</v>
      </c>
      <c r="K435">
        <v>114</v>
      </c>
      <c r="L435" t="s">
        <v>252</v>
      </c>
    </row>
    <row r="436" spans="1:12" x14ac:dyDescent="0.25">
      <c r="A436">
        <v>3982</v>
      </c>
      <c r="B436" t="s">
        <v>54</v>
      </c>
      <c r="C436">
        <v>119</v>
      </c>
      <c r="D436" s="1">
        <v>45072</v>
      </c>
      <c r="E436">
        <v>3.4</v>
      </c>
      <c r="F436" t="s">
        <v>7</v>
      </c>
      <c r="G436" t="s">
        <v>64</v>
      </c>
      <c r="H436" t="s">
        <v>69</v>
      </c>
      <c r="I436">
        <v>5</v>
      </c>
      <c r="J436" t="s">
        <v>79</v>
      </c>
      <c r="K436">
        <v>145</v>
      </c>
      <c r="L436" t="s">
        <v>229</v>
      </c>
    </row>
    <row r="437" spans="1:12" x14ac:dyDescent="0.25">
      <c r="A437">
        <v>3982</v>
      </c>
      <c r="B437" t="s">
        <v>34</v>
      </c>
      <c r="C437">
        <v>182</v>
      </c>
      <c r="D437" s="1">
        <v>44949</v>
      </c>
      <c r="E437">
        <v>4.9000000000000004</v>
      </c>
      <c r="F437" t="s">
        <v>7</v>
      </c>
      <c r="G437" t="s">
        <v>64</v>
      </c>
      <c r="H437" t="s">
        <v>67</v>
      </c>
      <c r="I437">
        <v>1</v>
      </c>
      <c r="J437" t="s">
        <v>75</v>
      </c>
      <c r="K437">
        <v>22</v>
      </c>
      <c r="L437" t="s">
        <v>409</v>
      </c>
    </row>
    <row r="438" spans="1:12" x14ac:dyDescent="0.25">
      <c r="A438">
        <v>3982</v>
      </c>
      <c r="B438" t="s">
        <v>41</v>
      </c>
      <c r="C438">
        <v>79</v>
      </c>
      <c r="D438" s="1">
        <v>45146</v>
      </c>
      <c r="E438">
        <v>2.5</v>
      </c>
      <c r="F438" t="s">
        <v>7</v>
      </c>
      <c r="G438" t="s">
        <v>64</v>
      </c>
      <c r="H438" t="s">
        <v>65</v>
      </c>
      <c r="I438">
        <v>8</v>
      </c>
      <c r="J438" t="s">
        <v>76</v>
      </c>
      <c r="K438">
        <v>219</v>
      </c>
      <c r="L438" t="s">
        <v>232</v>
      </c>
    </row>
    <row r="439" spans="1:12" x14ac:dyDescent="0.25">
      <c r="A439">
        <v>3982</v>
      </c>
      <c r="B439" t="s">
        <v>16</v>
      </c>
      <c r="C439">
        <v>140</v>
      </c>
      <c r="D439" s="1">
        <v>45064</v>
      </c>
      <c r="E439">
        <v>3.1</v>
      </c>
      <c r="F439" t="s">
        <v>7</v>
      </c>
      <c r="G439" t="s">
        <v>64</v>
      </c>
      <c r="H439" t="s">
        <v>69</v>
      </c>
      <c r="I439">
        <v>5</v>
      </c>
      <c r="J439" t="s">
        <v>79</v>
      </c>
      <c r="K439">
        <v>137</v>
      </c>
      <c r="L439" t="s">
        <v>250</v>
      </c>
    </row>
    <row r="440" spans="1:12" x14ac:dyDescent="0.25">
      <c r="A440">
        <v>3982</v>
      </c>
      <c r="B440" t="s">
        <v>27</v>
      </c>
      <c r="C440">
        <v>188</v>
      </c>
      <c r="D440" s="1">
        <v>44887</v>
      </c>
      <c r="E440">
        <v>3.7</v>
      </c>
      <c r="F440" t="s">
        <v>7</v>
      </c>
      <c r="G440" t="s">
        <v>71</v>
      </c>
      <c r="H440" t="s">
        <v>72</v>
      </c>
      <c r="I440">
        <v>11</v>
      </c>
      <c r="J440" t="s">
        <v>77</v>
      </c>
      <c r="K440">
        <v>325</v>
      </c>
      <c r="L440" t="s">
        <v>298</v>
      </c>
    </row>
    <row r="441" spans="1:12" x14ac:dyDescent="0.25">
      <c r="A441">
        <v>3982</v>
      </c>
      <c r="B441" t="s">
        <v>24</v>
      </c>
      <c r="C441">
        <v>151</v>
      </c>
      <c r="D441" s="1">
        <v>45134</v>
      </c>
      <c r="E441">
        <v>2.9</v>
      </c>
      <c r="F441" t="s">
        <v>7</v>
      </c>
      <c r="G441" t="s">
        <v>64</v>
      </c>
      <c r="H441" t="s">
        <v>65</v>
      </c>
      <c r="I441">
        <v>7</v>
      </c>
      <c r="J441" t="s">
        <v>66</v>
      </c>
      <c r="K441">
        <v>207</v>
      </c>
      <c r="L441" t="s">
        <v>385</v>
      </c>
    </row>
    <row r="442" spans="1:12" x14ac:dyDescent="0.25">
      <c r="A442">
        <v>3983</v>
      </c>
      <c r="B442" t="s">
        <v>9</v>
      </c>
      <c r="C442">
        <v>85</v>
      </c>
      <c r="D442" s="1">
        <v>45172</v>
      </c>
      <c r="E442">
        <v>3.5</v>
      </c>
      <c r="F442" t="s">
        <v>55</v>
      </c>
      <c r="G442" t="s">
        <v>64</v>
      </c>
      <c r="H442" t="s">
        <v>65</v>
      </c>
      <c r="I442">
        <v>9</v>
      </c>
      <c r="J442" t="s">
        <v>80</v>
      </c>
      <c r="K442">
        <v>245</v>
      </c>
      <c r="L442" t="s">
        <v>186</v>
      </c>
    </row>
    <row r="443" spans="1:12" x14ac:dyDescent="0.25">
      <c r="A443">
        <v>3983</v>
      </c>
      <c r="B443" t="s">
        <v>57</v>
      </c>
      <c r="C443">
        <v>93</v>
      </c>
      <c r="D443" s="1">
        <v>45028</v>
      </c>
      <c r="E443">
        <v>4.9000000000000004</v>
      </c>
      <c r="F443" t="s">
        <v>55</v>
      </c>
      <c r="G443" t="s">
        <v>64</v>
      </c>
      <c r="H443" t="s">
        <v>69</v>
      </c>
      <c r="I443">
        <v>4</v>
      </c>
      <c r="J443" t="s">
        <v>70</v>
      </c>
      <c r="K443">
        <v>101</v>
      </c>
      <c r="L443" t="s">
        <v>87</v>
      </c>
    </row>
    <row r="444" spans="1:12" x14ac:dyDescent="0.25">
      <c r="A444">
        <v>3983</v>
      </c>
      <c r="B444" t="s">
        <v>17</v>
      </c>
      <c r="C444">
        <v>75</v>
      </c>
      <c r="D444" s="1">
        <v>45127</v>
      </c>
      <c r="E444">
        <v>3.1</v>
      </c>
      <c r="F444" t="s">
        <v>55</v>
      </c>
      <c r="G444" t="s">
        <v>64</v>
      </c>
      <c r="H444" t="s">
        <v>65</v>
      </c>
      <c r="I444">
        <v>7</v>
      </c>
      <c r="J444" t="s">
        <v>66</v>
      </c>
      <c r="K444">
        <v>200</v>
      </c>
      <c r="L444" t="s">
        <v>348</v>
      </c>
    </row>
    <row r="445" spans="1:12" x14ac:dyDescent="0.25">
      <c r="A445">
        <v>3983</v>
      </c>
      <c r="B445" t="s">
        <v>43</v>
      </c>
      <c r="C445">
        <v>19</v>
      </c>
      <c r="D445" s="1">
        <v>45191</v>
      </c>
      <c r="E445">
        <v>2.4</v>
      </c>
      <c r="F445" t="s">
        <v>55</v>
      </c>
      <c r="G445" t="s">
        <v>64</v>
      </c>
      <c r="H445" t="s">
        <v>65</v>
      </c>
      <c r="I445">
        <v>9</v>
      </c>
      <c r="J445" t="s">
        <v>80</v>
      </c>
      <c r="K445">
        <v>264</v>
      </c>
      <c r="L445" t="s">
        <v>349</v>
      </c>
    </row>
    <row r="446" spans="1:12" x14ac:dyDescent="0.25">
      <c r="A446">
        <v>3983</v>
      </c>
      <c r="B446" t="s">
        <v>19</v>
      </c>
      <c r="C446">
        <v>94</v>
      </c>
      <c r="D446" s="1">
        <v>45011</v>
      </c>
      <c r="E446">
        <v>4.7</v>
      </c>
      <c r="F446" t="s">
        <v>55</v>
      </c>
      <c r="G446" t="s">
        <v>64</v>
      </c>
      <c r="H446" t="s">
        <v>67</v>
      </c>
      <c r="I446">
        <v>3</v>
      </c>
      <c r="J446" t="s">
        <v>78</v>
      </c>
      <c r="K446">
        <v>84</v>
      </c>
      <c r="L446" t="s">
        <v>159</v>
      </c>
    </row>
    <row r="447" spans="1:12" x14ac:dyDescent="0.25">
      <c r="A447">
        <v>3983</v>
      </c>
      <c r="B447" t="s">
        <v>34</v>
      </c>
      <c r="C447">
        <v>111</v>
      </c>
      <c r="D447" s="1">
        <v>45128</v>
      </c>
      <c r="E447">
        <v>1.7</v>
      </c>
      <c r="F447" t="s">
        <v>55</v>
      </c>
      <c r="G447" t="s">
        <v>64</v>
      </c>
      <c r="H447" t="s">
        <v>65</v>
      </c>
      <c r="I447">
        <v>7</v>
      </c>
      <c r="J447" t="s">
        <v>66</v>
      </c>
      <c r="K447">
        <v>201</v>
      </c>
      <c r="L447" t="s">
        <v>208</v>
      </c>
    </row>
    <row r="448" spans="1:12" x14ac:dyDescent="0.25">
      <c r="A448">
        <v>3983</v>
      </c>
      <c r="B448" t="s">
        <v>18</v>
      </c>
      <c r="C448">
        <v>105</v>
      </c>
      <c r="D448" s="1">
        <v>44873</v>
      </c>
      <c r="E448">
        <v>3.1</v>
      </c>
      <c r="F448" t="s">
        <v>55</v>
      </c>
      <c r="G448" t="s">
        <v>71</v>
      </c>
      <c r="H448" t="s">
        <v>72</v>
      </c>
      <c r="I448">
        <v>11</v>
      </c>
      <c r="J448" t="s">
        <v>77</v>
      </c>
      <c r="K448">
        <v>311</v>
      </c>
      <c r="L448" t="s">
        <v>271</v>
      </c>
    </row>
    <row r="449" spans="1:12" x14ac:dyDescent="0.25">
      <c r="A449">
        <v>3983</v>
      </c>
      <c r="B449" t="s">
        <v>18</v>
      </c>
      <c r="C449">
        <v>173</v>
      </c>
      <c r="D449" s="1">
        <v>45027</v>
      </c>
      <c r="E449">
        <v>4.5</v>
      </c>
      <c r="F449" t="s">
        <v>55</v>
      </c>
      <c r="G449" t="s">
        <v>64</v>
      </c>
      <c r="H449" t="s">
        <v>69</v>
      </c>
      <c r="I449">
        <v>4</v>
      </c>
      <c r="J449" t="s">
        <v>70</v>
      </c>
      <c r="K449">
        <v>100</v>
      </c>
      <c r="L449" t="s">
        <v>265</v>
      </c>
    </row>
    <row r="450" spans="1:12" x14ac:dyDescent="0.25">
      <c r="A450">
        <v>3983</v>
      </c>
      <c r="B450" t="s">
        <v>10</v>
      </c>
      <c r="C450">
        <v>24</v>
      </c>
      <c r="D450" s="1">
        <v>45199</v>
      </c>
      <c r="E450">
        <v>4.0999999999999996</v>
      </c>
      <c r="F450" t="s">
        <v>7</v>
      </c>
      <c r="G450" t="s">
        <v>64</v>
      </c>
      <c r="H450" t="s">
        <v>65</v>
      </c>
      <c r="I450">
        <v>9</v>
      </c>
      <c r="J450" t="s">
        <v>80</v>
      </c>
      <c r="K450">
        <v>272</v>
      </c>
      <c r="L450" t="s">
        <v>180</v>
      </c>
    </row>
    <row r="451" spans="1:12" x14ac:dyDescent="0.25">
      <c r="A451">
        <v>3983</v>
      </c>
      <c r="B451" t="s">
        <v>16</v>
      </c>
      <c r="C451">
        <v>142</v>
      </c>
      <c r="D451" s="1">
        <v>45061</v>
      </c>
      <c r="E451">
        <v>3.9</v>
      </c>
      <c r="F451" t="s">
        <v>7</v>
      </c>
      <c r="G451" t="s">
        <v>64</v>
      </c>
      <c r="H451" t="s">
        <v>69</v>
      </c>
      <c r="I451">
        <v>5</v>
      </c>
      <c r="J451" t="s">
        <v>79</v>
      </c>
      <c r="K451">
        <v>134</v>
      </c>
      <c r="L451" t="s">
        <v>212</v>
      </c>
    </row>
    <row r="452" spans="1:12" x14ac:dyDescent="0.25">
      <c r="A452">
        <v>3983</v>
      </c>
      <c r="B452" t="s">
        <v>10</v>
      </c>
      <c r="C452">
        <v>167</v>
      </c>
      <c r="D452" s="1">
        <v>45040</v>
      </c>
      <c r="E452">
        <v>2.1</v>
      </c>
      <c r="F452" t="s">
        <v>7</v>
      </c>
      <c r="G452" t="s">
        <v>64</v>
      </c>
      <c r="H452" t="s">
        <v>69</v>
      </c>
      <c r="I452">
        <v>4</v>
      </c>
      <c r="J452" t="s">
        <v>70</v>
      </c>
      <c r="K452">
        <v>113</v>
      </c>
      <c r="L452" t="s">
        <v>401</v>
      </c>
    </row>
    <row r="453" spans="1:12" x14ac:dyDescent="0.25">
      <c r="A453">
        <v>3983</v>
      </c>
      <c r="B453" t="s">
        <v>16</v>
      </c>
      <c r="C453">
        <v>75</v>
      </c>
      <c r="D453" s="1">
        <v>45059</v>
      </c>
      <c r="E453">
        <v>2.8</v>
      </c>
      <c r="F453" t="s">
        <v>7</v>
      </c>
      <c r="G453" t="s">
        <v>64</v>
      </c>
      <c r="H453" t="s">
        <v>69</v>
      </c>
      <c r="I453">
        <v>5</v>
      </c>
      <c r="J453" t="s">
        <v>79</v>
      </c>
      <c r="K453">
        <v>132</v>
      </c>
      <c r="L453" t="s">
        <v>158</v>
      </c>
    </row>
    <row r="454" spans="1:12" x14ac:dyDescent="0.25">
      <c r="A454">
        <v>3984</v>
      </c>
      <c r="B454" t="s">
        <v>17</v>
      </c>
      <c r="C454">
        <v>113</v>
      </c>
      <c r="D454" s="1">
        <v>44896</v>
      </c>
      <c r="E454">
        <v>3</v>
      </c>
      <c r="F454" t="s">
        <v>7</v>
      </c>
      <c r="G454" t="s">
        <v>71</v>
      </c>
      <c r="H454" t="s">
        <v>72</v>
      </c>
      <c r="I454">
        <v>12</v>
      </c>
      <c r="J454" t="s">
        <v>73</v>
      </c>
      <c r="K454">
        <v>334</v>
      </c>
      <c r="L454" t="s">
        <v>117</v>
      </c>
    </row>
    <row r="455" spans="1:12" x14ac:dyDescent="0.25">
      <c r="A455">
        <v>3984</v>
      </c>
      <c r="B455" t="s">
        <v>57</v>
      </c>
      <c r="C455">
        <v>181</v>
      </c>
      <c r="D455" s="1">
        <v>44961</v>
      </c>
      <c r="E455">
        <v>2.2999999999999998</v>
      </c>
      <c r="F455" t="s">
        <v>55</v>
      </c>
      <c r="G455" t="s">
        <v>64</v>
      </c>
      <c r="H455" t="s">
        <v>67</v>
      </c>
      <c r="I455">
        <v>2</v>
      </c>
      <c r="J455" t="s">
        <v>68</v>
      </c>
      <c r="K455">
        <v>34</v>
      </c>
      <c r="L455" t="s">
        <v>98</v>
      </c>
    </row>
    <row r="456" spans="1:12" x14ac:dyDescent="0.25">
      <c r="A456">
        <v>3984</v>
      </c>
      <c r="B456" t="s">
        <v>26</v>
      </c>
      <c r="C456">
        <v>30</v>
      </c>
      <c r="D456" s="1">
        <v>44890</v>
      </c>
      <c r="E456">
        <v>4.4000000000000004</v>
      </c>
      <c r="F456" t="s">
        <v>55</v>
      </c>
      <c r="G456" t="s">
        <v>71</v>
      </c>
      <c r="H456" t="s">
        <v>72</v>
      </c>
      <c r="I456">
        <v>11</v>
      </c>
      <c r="J456" t="s">
        <v>77</v>
      </c>
      <c r="K456">
        <v>328</v>
      </c>
      <c r="L456" t="s">
        <v>350</v>
      </c>
    </row>
    <row r="457" spans="1:12" x14ac:dyDescent="0.25">
      <c r="A457">
        <v>3984</v>
      </c>
      <c r="B457" t="s">
        <v>11</v>
      </c>
      <c r="C457">
        <v>4859</v>
      </c>
      <c r="D457" s="1">
        <v>44914</v>
      </c>
      <c r="E457">
        <v>5</v>
      </c>
      <c r="F457" t="s">
        <v>55</v>
      </c>
      <c r="G457" t="s">
        <v>71</v>
      </c>
      <c r="H457" t="s">
        <v>72</v>
      </c>
      <c r="I457">
        <v>12</v>
      </c>
      <c r="J457" t="s">
        <v>73</v>
      </c>
      <c r="K457">
        <v>352</v>
      </c>
      <c r="L457" t="s">
        <v>351</v>
      </c>
    </row>
    <row r="458" spans="1:12" x14ac:dyDescent="0.25">
      <c r="A458">
        <v>3984</v>
      </c>
      <c r="B458" t="s">
        <v>48</v>
      </c>
      <c r="C458">
        <v>195</v>
      </c>
      <c r="D458" s="1">
        <v>45110</v>
      </c>
      <c r="E458">
        <v>4.8</v>
      </c>
      <c r="F458" t="s">
        <v>55</v>
      </c>
      <c r="G458" t="s">
        <v>64</v>
      </c>
      <c r="H458" t="s">
        <v>65</v>
      </c>
      <c r="I458">
        <v>7</v>
      </c>
      <c r="J458" t="s">
        <v>66</v>
      </c>
      <c r="K458">
        <v>183</v>
      </c>
      <c r="L458" t="s">
        <v>352</v>
      </c>
    </row>
    <row r="459" spans="1:12" x14ac:dyDescent="0.25">
      <c r="A459">
        <v>3984</v>
      </c>
      <c r="B459" t="s">
        <v>30</v>
      </c>
      <c r="C459">
        <v>79</v>
      </c>
      <c r="D459" s="1">
        <v>44896</v>
      </c>
      <c r="E459">
        <v>3.4</v>
      </c>
      <c r="F459" t="s">
        <v>55</v>
      </c>
      <c r="G459" t="s">
        <v>71</v>
      </c>
      <c r="H459" t="s">
        <v>72</v>
      </c>
      <c r="I459">
        <v>12</v>
      </c>
      <c r="J459" t="s">
        <v>73</v>
      </c>
      <c r="K459">
        <v>334</v>
      </c>
      <c r="L459" t="s">
        <v>117</v>
      </c>
    </row>
    <row r="460" spans="1:12" x14ac:dyDescent="0.25">
      <c r="A460">
        <v>3984</v>
      </c>
      <c r="B460" t="s">
        <v>32</v>
      </c>
      <c r="C460">
        <v>29</v>
      </c>
      <c r="D460" s="1">
        <v>45121</v>
      </c>
      <c r="E460">
        <v>3.5</v>
      </c>
      <c r="F460" t="s">
        <v>55</v>
      </c>
      <c r="G460" t="s">
        <v>64</v>
      </c>
      <c r="H460" t="s">
        <v>65</v>
      </c>
      <c r="I460">
        <v>7</v>
      </c>
      <c r="J460" t="s">
        <v>66</v>
      </c>
      <c r="K460">
        <v>194</v>
      </c>
      <c r="L460" t="s">
        <v>224</v>
      </c>
    </row>
    <row r="461" spans="1:12" x14ac:dyDescent="0.25">
      <c r="A461">
        <v>3984</v>
      </c>
      <c r="B461" t="s">
        <v>26</v>
      </c>
      <c r="C461">
        <v>104</v>
      </c>
      <c r="D461" s="1">
        <v>45137</v>
      </c>
      <c r="E461">
        <v>1.6</v>
      </c>
      <c r="F461" t="s">
        <v>55</v>
      </c>
      <c r="G461" t="s">
        <v>64</v>
      </c>
      <c r="H461" t="s">
        <v>65</v>
      </c>
      <c r="I461">
        <v>7</v>
      </c>
      <c r="J461" t="s">
        <v>66</v>
      </c>
      <c r="K461">
        <v>210</v>
      </c>
      <c r="L461" t="s">
        <v>353</v>
      </c>
    </row>
    <row r="462" spans="1:12" x14ac:dyDescent="0.25">
      <c r="A462">
        <v>3984</v>
      </c>
      <c r="B462" t="s">
        <v>15</v>
      </c>
      <c r="C462">
        <v>23</v>
      </c>
      <c r="D462" s="1">
        <v>45142</v>
      </c>
      <c r="E462">
        <v>4.7</v>
      </c>
      <c r="F462" t="s">
        <v>7</v>
      </c>
      <c r="G462" t="s">
        <v>64</v>
      </c>
      <c r="H462" t="s">
        <v>65</v>
      </c>
      <c r="I462">
        <v>8</v>
      </c>
      <c r="J462" t="s">
        <v>76</v>
      </c>
      <c r="K462">
        <v>215</v>
      </c>
      <c r="L462" t="s">
        <v>319</v>
      </c>
    </row>
    <row r="463" spans="1:12" x14ac:dyDescent="0.25">
      <c r="A463">
        <v>3984</v>
      </c>
      <c r="B463" t="s">
        <v>10</v>
      </c>
      <c r="C463">
        <v>179</v>
      </c>
      <c r="D463" s="1">
        <v>45115</v>
      </c>
      <c r="E463">
        <v>4.3</v>
      </c>
      <c r="F463" t="s">
        <v>7</v>
      </c>
      <c r="G463" t="s">
        <v>64</v>
      </c>
      <c r="H463" t="s">
        <v>65</v>
      </c>
      <c r="I463">
        <v>7</v>
      </c>
      <c r="J463" t="s">
        <v>66</v>
      </c>
      <c r="K463">
        <v>188</v>
      </c>
      <c r="L463" t="s">
        <v>84</v>
      </c>
    </row>
    <row r="464" spans="1:12" x14ac:dyDescent="0.25">
      <c r="A464">
        <v>3984</v>
      </c>
      <c r="B464" t="s">
        <v>39</v>
      </c>
      <c r="C464">
        <v>10</v>
      </c>
      <c r="D464" s="1">
        <v>45163</v>
      </c>
      <c r="E464">
        <v>4.0999999999999996</v>
      </c>
      <c r="F464" t="s">
        <v>7</v>
      </c>
      <c r="G464" t="s">
        <v>64</v>
      </c>
      <c r="H464" t="s">
        <v>65</v>
      </c>
      <c r="I464">
        <v>8</v>
      </c>
      <c r="J464" t="s">
        <v>76</v>
      </c>
      <c r="K464">
        <v>236</v>
      </c>
      <c r="L464" t="s">
        <v>345</v>
      </c>
    </row>
    <row r="465" spans="1:12" x14ac:dyDescent="0.25">
      <c r="A465">
        <v>3984</v>
      </c>
      <c r="B465" t="s">
        <v>8</v>
      </c>
      <c r="C465">
        <v>182</v>
      </c>
      <c r="D465" s="1">
        <v>45032</v>
      </c>
      <c r="E465">
        <v>4.8</v>
      </c>
      <c r="F465" t="s">
        <v>7</v>
      </c>
      <c r="G465" t="s">
        <v>64</v>
      </c>
      <c r="H465" t="s">
        <v>69</v>
      </c>
      <c r="I465">
        <v>4</v>
      </c>
      <c r="J465" t="s">
        <v>70</v>
      </c>
      <c r="K465">
        <v>105</v>
      </c>
      <c r="L465" t="s">
        <v>168</v>
      </c>
    </row>
    <row r="466" spans="1:12" x14ac:dyDescent="0.25">
      <c r="A466">
        <v>3984</v>
      </c>
      <c r="B466" t="s">
        <v>47</v>
      </c>
      <c r="C466">
        <v>185</v>
      </c>
      <c r="D466" s="1">
        <v>45109</v>
      </c>
      <c r="E466">
        <v>2.9</v>
      </c>
      <c r="F466" t="s">
        <v>7</v>
      </c>
      <c r="G466" t="s">
        <v>64</v>
      </c>
      <c r="H466" t="s">
        <v>65</v>
      </c>
      <c r="I466">
        <v>7</v>
      </c>
      <c r="J466" t="s">
        <v>66</v>
      </c>
      <c r="K466">
        <v>182</v>
      </c>
      <c r="L466" t="s">
        <v>140</v>
      </c>
    </row>
    <row r="467" spans="1:12" x14ac:dyDescent="0.25">
      <c r="A467">
        <v>3984</v>
      </c>
      <c r="B467" t="s">
        <v>16</v>
      </c>
      <c r="C467">
        <v>158</v>
      </c>
      <c r="D467" s="1">
        <v>44922</v>
      </c>
      <c r="E467">
        <v>1.7</v>
      </c>
      <c r="F467" t="s">
        <v>7</v>
      </c>
      <c r="G467" t="s">
        <v>71</v>
      </c>
      <c r="H467" t="s">
        <v>72</v>
      </c>
      <c r="I467">
        <v>12</v>
      </c>
      <c r="J467" t="s">
        <v>73</v>
      </c>
      <c r="K467">
        <v>360</v>
      </c>
      <c r="L467" t="s">
        <v>308</v>
      </c>
    </row>
    <row r="468" spans="1:12" x14ac:dyDescent="0.25">
      <c r="A468">
        <v>3985</v>
      </c>
      <c r="B468" t="s">
        <v>11</v>
      </c>
      <c r="C468">
        <v>83</v>
      </c>
      <c r="D468" s="1">
        <v>45133</v>
      </c>
      <c r="E468">
        <v>3</v>
      </c>
      <c r="F468" t="s">
        <v>7</v>
      </c>
      <c r="G468" t="s">
        <v>64</v>
      </c>
      <c r="H468" t="s">
        <v>65</v>
      </c>
      <c r="I468">
        <v>7</v>
      </c>
      <c r="J468" t="s">
        <v>66</v>
      </c>
      <c r="K468">
        <v>206</v>
      </c>
      <c r="L468" t="s">
        <v>118</v>
      </c>
    </row>
    <row r="469" spans="1:12" x14ac:dyDescent="0.25">
      <c r="A469">
        <v>3985</v>
      </c>
      <c r="B469" t="s">
        <v>9</v>
      </c>
      <c r="C469">
        <v>111</v>
      </c>
      <c r="D469" s="1">
        <v>44974</v>
      </c>
      <c r="E469">
        <v>3</v>
      </c>
      <c r="F469" t="s">
        <v>7</v>
      </c>
      <c r="G469" t="s">
        <v>64</v>
      </c>
      <c r="H469" t="s">
        <v>67</v>
      </c>
      <c r="I469">
        <v>2</v>
      </c>
      <c r="J469" t="s">
        <v>68</v>
      </c>
      <c r="K469">
        <v>47</v>
      </c>
      <c r="L469" t="s">
        <v>119</v>
      </c>
    </row>
    <row r="470" spans="1:12" x14ac:dyDescent="0.25">
      <c r="A470">
        <v>3985</v>
      </c>
      <c r="B470" t="s">
        <v>54</v>
      </c>
      <c r="C470">
        <v>161</v>
      </c>
      <c r="D470" s="1">
        <v>45133</v>
      </c>
      <c r="E470">
        <v>1.2</v>
      </c>
      <c r="F470" t="s">
        <v>55</v>
      </c>
      <c r="G470" t="s">
        <v>64</v>
      </c>
      <c r="H470" t="s">
        <v>65</v>
      </c>
      <c r="I470">
        <v>7</v>
      </c>
      <c r="J470" t="s">
        <v>66</v>
      </c>
      <c r="K470">
        <v>206</v>
      </c>
      <c r="L470" t="s">
        <v>118</v>
      </c>
    </row>
    <row r="471" spans="1:12" x14ac:dyDescent="0.25">
      <c r="A471">
        <v>3985</v>
      </c>
      <c r="B471" t="s">
        <v>17</v>
      </c>
      <c r="C471">
        <v>126</v>
      </c>
      <c r="D471" s="1">
        <v>45144</v>
      </c>
      <c r="E471">
        <v>4</v>
      </c>
      <c r="F471" t="s">
        <v>55</v>
      </c>
      <c r="G471" t="s">
        <v>64</v>
      </c>
      <c r="H471" t="s">
        <v>65</v>
      </c>
      <c r="I471">
        <v>8</v>
      </c>
      <c r="J471" t="s">
        <v>76</v>
      </c>
      <c r="K471">
        <v>217</v>
      </c>
      <c r="L471" t="s">
        <v>323</v>
      </c>
    </row>
    <row r="472" spans="1:12" x14ac:dyDescent="0.25">
      <c r="A472">
        <v>3985</v>
      </c>
      <c r="B472" t="s">
        <v>42</v>
      </c>
      <c r="C472">
        <v>83</v>
      </c>
      <c r="D472" s="1">
        <v>44839</v>
      </c>
      <c r="E472">
        <v>3.4</v>
      </c>
      <c r="F472" t="s">
        <v>55</v>
      </c>
      <c r="G472" t="s">
        <v>71</v>
      </c>
      <c r="H472" t="s">
        <v>72</v>
      </c>
      <c r="I472">
        <v>10</v>
      </c>
      <c r="J472" t="s">
        <v>74</v>
      </c>
      <c r="K472">
        <v>277</v>
      </c>
      <c r="L472" t="s">
        <v>190</v>
      </c>
    </row>
    <row r="473" spans="1:12" x14ac:dyDescent="0.25">
      <c r="A473">
        <v>3985</v>
      </c>
      <c r="B473" t="s">
        <v>52</v>
      </c>
      <c r="C473">
        <v>19</v>
      </c>
      <c r="D473" s="1">
        <v>44919</v>
      </c>
      <c r="E473">
        <v>3.1</v>
      </c>
      <c r="F473" t="s">
        <v>55</v>
      </c>
      <c r="G473" t="s">
        <v>71</v>
      </c>
      <c r="H473" t="s">
        <v>72</v>
      </c>
      <c r="I473">
        <v>12</v>
      </c>
      <c r="J473" t="s">
        <v>73</v>
      </c>
      <c r="K473">
        <v>357</v>
      </c>
      <c r="L473" t="s">
        <v>340</v>
      </c>
    </row>
    <row r="474" spans="1:12" x14ac:dyDescent="0.25">
      <c r="A474">
        <v>3985</v>
      </c>
      <c r="B474" t="s">
        <v>17</v>
      </c>
      <c r="C474">
        <v>54</v>
      </c>
      <c r="D474" s="1">
        <v>45025</v>
      </c>
      <c r="E474">
        <v>4.3</v>
      </c>
      <c r="F474" t="s">
        <v>55</v>
      </c>
      <c r="G474" t="s">
        <v>64</v>
      </c>
      <c r="H474" t="s">
        <v>69</v>
      </c>
      <c r="I474">
        <v>4</v>
      </c>
      <c r="J474" t="s">
        <v>70</v>
      </c>
      <c r="K474">
        <v>98</v>
      </c>
      <c r="L474" t="s">
        <v>172</v>
      </c>
    </row>
    <row r="475" spans="1:12" x14ac:dyDescent="0.25">
      <c r="A475">
        <v>3985</v>
      </c>
      <c r="B475" t="s">
        <v>33</v>
      </c>
      <c r="C475">
        <v>111</v>
      </c>
      <c r="D475" s="1">
        <v>44991</v>
      </c>
      <c r="E475">
        <v>3.7</v>
      </c>
      <c r="F475" t="s">
        <v>55</v>
      </c>
      <c r="G475" t="s">
        <v>64</v>
      </c>
      <c r="H475" t="s">
        <v>67</v>
      </c>
      <c r="I475">
        <v>3</v>
      </c>
      <c r="J475" t="s">
        <v>78</v>
      </c>
      <c r="K475">
        <v>64</v>
      </c>
      <c r="L475" t="s">
        <v>354</v>
      </c>
    </row>
    <row r="476" spans="1:12" x14ac:dyDescent="0.25">
      <c r="A476">
        <v>3985</v>
      </c>
      <c r="B476" t="s">
        <v>44</v>
      </c>
      <c r="C476">
        <v>134</v>
      </c>
      <c r="D476" s="1">
        <v>44998</v>
      </c>
      <c r="E476">
        <v>2.1</v>
      </c>
      <c r="F476" t="s">
        <v>55</v>
      </c>
      <c r="G476" t="s">
        <v>64</v>
      </c>
      <c r="H476" t="s">
        <v>67</v>
      </c>
      <c r="I476">
        <v>3</v>
      </c>
      <c r="J476" t="s">
        <v>78</v>
      </c>
      <c r="K476">
        <v>71</v>
      </c>
      <c r="L476" t="s">
        <v>116</v>
      </c>
    </row>
    <row r="477" spans="1:12" x14ac:dyDescent="0.25">
      <c r="A477">
        <v>3985</v>
      </c>
      <c r="B477" t="s">
        <v>23</v>
      </c>
      <c r="C477">
        <v>166</v>
      </c>
      <c r="D477" s="1">
        <v>45093</v>
      </c>
      <c r="E477">
        <v>1.7</v>
      </c>
      <c r="F477" t="s">
        <v>55</v>
      </c>
      <c r="G477" t="s">
        <v>64</v>
      </c>
      <c r="H477" t="s">
        <v>69</v>
      </c>
      <c r="I477">
        <v>6</v>
      </c>
      <c r="J477" t="s">
        <v>81</v>
      </c>
      <c r="K477">
        <v>166</v>
      </c>
      <c r="L477" t="s">
        <v>355</v>
      </c>
    </row>
    <row r="478" spans="1:12" x14ac:dyDescent="0.25">
      <c r="A478">
        <v>3985</v>
      </c>
      <c r="B478" t="s">
        <v>39</v>
      </c>
      <c r="C478">
        <v>159</v>
      </c>
      <c r="D478" s="1">
        <v>44990</v>
      </c>
      <c r="E478">
        <v>2.6</v>
      </c>
      <c r="F478" t="s">
        <v>55</v>
      </c>
      <c r="G478" t="s">
        <v>64</v>
      </c>
      <c r="H478" t="s">
        <v>67</v>
      </c>
      <c r="I478">
        <v>3</v>
      </c>
      <c r="J478" t="s">
        <v>78</v>
      </c>
      <c r="K478">
        <v>63</v>
      </c>
      <c r="L478" t="s">
        <v>201</v>
      </c>
    </row>
    <row r="479" spans="1:12" x14ac:dyDescent="0.25">
      <c r="A479">
        <v>3985</v>
      </c>
      <c r="B479" t="s">
        <v>25</v>
      </c>
      <c r="C479">
        <v>67</v>
      </c>
      <c r="D479" s="1">
        <v>44897</v>
      </c>
      <c r="E479">
        <v>2.5</v>
      </c>
      <c r="F479" t="s">
        <v>55</v>
      </c>
      <c r="G479" t="s">
        <v>71</v>
      </c>
      <c r="H479" t="s">
        <v>72</v>
      </c>
      <c r="I479">
        <v>12</v>
      </c>
      <c r="J479" t="s">
        <v>73</v>
      </c>
      <c r="K479">
        <v>335</v>
      </c>
      <c r="L479" t="s">
        <v>356</v>
      </c>
    </row>
    <row r="480" spans="1:12" x14ac:dyDescent="0.25">
      <c r="A480">
        <v>3985</v>
      </c>
      <c r="B480" t="s">
        <v>48</v>
      </c>
      <c r="C480">
        <v>117</v>
      </c>
      <c r="D480" s="1">
        <v>45145</v>
      </c>
      <c r="E480">
        <v>1.9</v>
      </c>
      <c r="F480" t="s">
        <v>55</v>
      </c>
      <c r="G480" t="s">
        <v>64</v>
      </c>
      <c r="H480" t="s">
        <v>65</v>
      </c>
      <c r="I480">
        <v>8</v>
      </c>
      <c r="J480" t="s">
        <v>76</v>
      </c>
      <c r="K480">
        <v>218</v>
      </c>
      <c r="L480" t="s">
        <v>257</v>
      </c>
    </row>
    <row r="481" spans="1:12" x14ac:dyDescent="0.25">
      <c r="A481">
        <v>3985</v>
      </c>
      <c r="B481" t="s">
        <v>38</v>
      </c>
      <c r="C481">
        <v>175</v>
      </c>
      <c r="D481" s="1">
        <v>45024</v>
      </c>
      <c r="E481">
        <v>4.5999999999999996</v>
      </c>
      <c r="F481" t="s">
        <v>7</v>
      </c>
      <c r="G481" t="s">
        <v>64</v>
      </c>
      <c r="H481" t="s">
        <v>69</v>
      </c>
      <c r="I481">
        <v>4</v>
      </c>
      <c r="J481" t="s">
        <v>70</v>
      </c>
      <c r="K481">
        <v>97</v>
      </c>
      <c r="L481" t="s">
        <v>406</v>
      </c>
    </row>
    <row r="482" spans="1:12" x14ac:dyDescent="0.25">
      <c r="A482">
        <v>3985</v>
      </c>
      <c r="B482" t="s">
        <v>10</v>
      </c>
      <c r="C482">
        <v>45</v>
      </c>
      <c r="D482" s="1">
        <v>44926</v>
      </c>
      <c r="E482">
        <v>2</v>
      </c>
      <c r="F482" t="s">
        <v>7</v>
      </c>
      <c r="G482" t="s">
        <v>71</v>
      </c>
      <c r="H482" t="s">
        <v>72</v>
      </c>
      <c r="I482">
        <v>12</v>
      </c>
      <c r="J482" t="s">
        <v>73</v>
      </c>
      <c r="K482">
        <v>364</v>
      </c>
      <c r="L482" t="s">
        <v>332</v>
      </c>
    </row>
    <row r="483" spans="1:12" x14ac:dyDescent="0.25">
      <c r="A483">
        <v>3985</v>
      </c>
      <c r="B483" t="s">
        <v>39</v>
      </c>
      <c r="C483">
        <v>162</v>
      </c>
      <c r="D483" s="1">
        <v>44914</v>
      </c>
      <c r="E483">
        <v>1.2</v>
      </c>
      <c r="F483" t="s">
        <v>7</v>
      </c>
      <c r="G483" t="s">
        <v>71</v>
      </c>
      <c r="H483" t="s">
        <v>72</v>
      </c>
      <c r="I483">
        <v>12</v>
      </c>
      <c r="J483" t="s">
        <v>73</v>
      </c>
      <c r="K483">
        <v>352</v>
      </c>
      <c r="L483" t="s">
        <v>351</v>
      </c>
    </row>
    <row r="484" spans="1:12" x14ac:dyDescent="0.25">
      <c r="A484">
        <v>3985</v>
      </c>
      <c r="B484" t="s">
        <v>44</v>
      </c>
      <c r="C484">
        <v>160</v>
      </c>
      <c r="D484" s="1">
        <v>44984</v>
      </c>
      <c r="E484">
        <v>1.4</v>
      </c>
      <c r="F484" t="s">
        <v>7</v>
      </c>
      <c r="G484" t="s">
        <v>64</v>
      </c>
      <c r="H484" t="s">
        <v>67</v>
      </c>
      <c r="I484">
        <v>2</v>
      </c>
      <c r="J484" t="s">
        <v>68</v>
      </c>
      <c r="K484">
        <v>57</v>
      </c>
      <c r="L484" t="s">
        <v>407</v>
      </c>
    </row>
    <row r="485" spans="1:12" x14ac:dyDescent="0.25">
      <c r="A485">
        <v>3985</v>
      </c>
      <c r="B485" t="s">
        <v>25</v>
      </c>
      <c r="C485">
        <v>67</v>
      </c>
      <c r="D485" s="1">
        <v>45150</v>
      </c>
      <c r="E485">
        <v>3.1</v>
      </c>
      <c r="F485" t="s">
        <v>7</v>
      </c>
      <c r="G485" t="s">
        <v>64</v>
      </c>
      <c r="H485" t="s">
        <v>65</v>
      </c>
      <c r="I485">
        <v>8</v>
      </c>
      <c r="J485" t="s">
        <v>76</v>
      </c>
      <c r="K485">
        <v>223</v>
      </c>
      <c r="L485" t="s">
        <v>112</v>
      </c>
    </row>
    <row r="486" spans="1:12" x14ac:dyDescent="0.25">
      <c r="A486">
        <v>3985</v>
      </c>
      <c r="B486" t="s">
        <v>30</v>
      </c>
      <c r="C486">
        <v>44</v>
      </c>
      <c r="D486" s="1">
        <v>45193</v>
      </c>
      <c r="E486">
        <v>2.2999999999999998</v>
      </c>
      <c r="F486" t="s">
        <v>7</v>
      </c>
      <c r="G486" t="s">
        <v>64</v>
      </c>
      <c r="H486" t="s">
        <v>65</v>
      </c>
      <c r="I486">
        <v>9</v>
      </c>
      <c r="J486" t="s">
        <v>80</v>
      </c>
      <c r="K486">
        <v>266</v>
      </c>
      <c r="L486" t="s">
        <v>179</v>
      </c>
    </row>
    <row r="487" spans="1:12" x14ac:dyDescent="0.25">
      <c r="A487">
        <v>3985</v>
      </c>
      <c r="B487" t="s">
        <v>44</v>
      </c>
      <c r="C487">
        <v>32</v>
      </c>
      <c r="D487" s="1">
        <v>44945</v>
      </c>
      <c r="E487">
        <v>4.0999999999999996</v>
      </c>
      <c r="F487" t="s">
        <v>7</v>
      </c>
      <c r="G487" t="s">
        <v>64</v>
      </c>
      <c r="H487" t="s">
        <v>67</v>
      </c>
      <c r="I487">
        <v>1</v>
      </c>
      <c r="J487" t="s">
        <v>75</v>
      </c>
      <c r="K487">
        <v>18</v>
      </c>
      <c r="L487" t="s">
        <v>125</v>
      </c>
    </row>
    <row r="488" spans="1:12" x14ac:dyDescent="0.25">
      <c r="A488">
        <v>3986</v>
      </c>
      <c r="B488" t="s">
        <v>36</v>
      </c>
      <c r="C488">
        <v>136</v>
      </c>
      <c r="D488" s="1">
        <v>44909</v>
      </c>
      <c r="E488">
        <v>3</v>
      </c>
      <c r="F488" t="s">
        <v>55</v>
      </c>
      <c r="G488" t="s">
        <v>71</v>
      </c>
      <c r="H488" t="s">
        <v>72</v>
      </c>
      <c r="I488">
        <v>12</v>
      </c>
      <c r="J488" t="s">
        <v>73</v>
      </c>
      <c r="K488">
        <v>347</v>
      </c>
      <c r="L488" t="s">
        <v>231</v>
      </c>
    </row>
    <row r="489" spans="1:12" x14ac:dyDescent="0.25">
      <c r="A489">
        <v>3986</v>
      </c>
      <c r="B489" t="s">
        <v>42</v>
      </c>
      <c r="C489">
        <v>53</v>
      </c>
      <c r="D489" s="1">
        <v>45118</v>
      </c>
      <c r="E489">
        <v>3</v>
      </c>
      <c r="F489" t="s">
        <v>55</v>
      </c>
      <c r="G489" t="s">
        <v>64</v>
      </c>
      <c r="H489" t="s">
        <v>65</v>
      </c>
      <c r="I489">
        <v>7</v>
      </c>
      <c r="J489" t="s">
        <v>66</v>
      </c>
      <c r="K489">
        <v>191</v>
      </c>
      <c r="L489" t="s">
        <v>85</v>
      </c>
    </row>
    <row r="490" spans="1:12" x14ac:dyDescent="0.25">
      <c r="A490">
        <v>3986</v>
      </c>
      <c r="B490" t="s">
        <v>50</v>
      </c>
      <c r="C490">
        <v>116</v>
      </c>
      <c r="D490" s="1">
        <v>44857</v>
      </c>
      <c r="E490">
        <v>1.4</v>
      </c>
      <c r="F490" t="s">
        <v>55</v>
      </c>
      <c r="G490" t="s">
        <v>71</v>
      </c>
      <c r="H490" t="s">
        <v>72</v>
      </c>
      <c r="I490">
        <v>10</v>
      </c>
      <c r="J490" t="s">
        <v>74</v>
      </c>
      <c r="K490">
        <v>295</v>
      </c>
      <c r="L490" t="s">
        <v>177</v>
      </c>
    </row>
    <row r="491" spans="1:12" x14ac:dyDescent="0.25">
      <c r="A491">
        <v>3986</v>
      </c>
      <c r="B491" t="s">
        <v>50</v>
      </c>
      <c r="C491">
        <v>158</v>
      </c>
      <c r="D491" s="1">
        <v>45004</v>
      </c>
      <c r="E491">
        <v>4.7</v>
      </c>
      <c r="F491" t="s">
        <v>55</v>
      </c>
      <c r="G491" t="s">
        <v>64</v>
      </c>
      <c r="H491" t="s">
        <v>67</v>
      </c>
      <c r="I491">
        <v>3</v>
      </c>
      <c r="J491" t="s">
        <v>78</v>
      </c>
      <c r="K491">
        <v>77</v>
      </c>
      <c r="L491" t="s">
        <v>357</v>
      </c>
    </row>
    <row r="492" spans="1:12" x14ac:dyDescent="0.25">
      <c r="A492">
        <v>3986</v>
      </c>
      <c r="B492" t="s">
        <v>54</v>
      </c>
      <c r="C492">
        <v>126</v>
      </c>
      <c r="D492" s="1">
        <v>44956</v>
      </c>
      <c r="E492">
        <v>4.0999999999999996</v>
      </c>
      <c r="F492" t="s">
        <v>55</v>
      </c>
      <c r="G492" t="s">
        <v>64</v>
      </c>
      <c r="H492" t="s">
        <v>67</v>
      </c>
      <c r="I492">
        <v>1</v>
      </c>
      <c r="J492" t="s">
        <v>75</v>
      </c>
      <c r="K492">
        <v>29</v>
      </c>
      <c r="L492" t="s">
        <v>290</v>
      </c>
    </row>
    <row r="493" spans="1:12" x14ac:dyDescent="0.25">
      <c r="A493">
        <v>3986</v>
      </c>
      <c r="B493" t="s">
        <v>52</v>
      </c>
      <c r="C493">
        <v>154</v>
      </c>
      <c r="D493" s="1">
        <v>45073</v>
      </c>
      <c r="E493">
        <v>1.7</v>
      </c>
      <c r="F493" t="s">
        <v>55</v>
      </c>
      <c r="G493" t="s">
        <v>64</v>
      </c>
      <c r="H493" t="s">
        <v>69</v>
      </c>
      <c r="I493">
        <v>5</v>
      </c>
      <c r="J493" t="s">
        <v>79</v>
      </c>
      <c r="K493">
        <v>146</v>
      </c>
      <c r="L493" t="s">
        <v>169</v>
      </c>
    </row>
    <row r="494" spans="1:12" x14ac:dyDescent="0.25">
      <c r="A494">
        <v>3986</v>
      </c>
      <c r="B494" t="s">
        <v>14</v>
      </c>
      <c r="C494">
        <v>40</v>
      </c>
      <c r="D494" s="1">
        <v>44867</v>
      </c>
      <c r="E494">
        <v>3.2</v>
      </c>
      <c r="F494" t="s">
        <v>55</v>
      </c>
      <c r="G494" t="s">
        <v>71</v>
      </c>
      <c r="H494" t="s">
        <v>72</v>
      </c>
      <c r="I494">
        <v>11</v>
      </c>
      <c r="J494" t="s">
        <v>77</v>
      </c>
      <c r="K494">
        <v>305</v>
      </c>
      <c r="L494" t="s">
        <v>297</v>
      </c>
    </row>
    <row r="495" spans="1:12" x14ac:dyDescent="0.25">
      <c r="A495">
        <v>3986</v>
      </c>
      <c r="B495" t="s">
        <v>38</v>
      </c>
      <c r="C495">
        <v>93</v>
      </c>
      <c r="D495" s="1">
        <v>45139</v>
      </c>
      <c r="E495">
        <v>3.1</v>
      </c>
      <c r="F495" t="s">
        <v>55</v>
      </c>
      <c r="G495" t="s">
        <v>64</v>
      </c>
      <c r="H495" t="s">
        <v>65</v>
      </c>
      <c r="I495">
        <v>8</v>
      </c>
      <c r="J495" t="s">
        <v>76</v>
      </c>
      <c r="K495">
        <v>212</v>
      </c>
      <c r="L495" t="s">
        <v>301</v>
      </c>
    </row>
    <row r="496" spans="1:12" x14ac:dyDescent="0.25">
      <c r="A496">
        <v>3986</v>
      </c>
      <c r="B496" t="s">
        <v>51</v>
      </c>
      <c r="C496">
        <v>29</v>
      </c>
      <c r="D496" s="1">
        <v>44999</v>
      </c>
      <c r="E496">
        <v>2</v>
      </c>
      <c r="F496" t="s">
        <v>55</v>
      </c>
      <c r="G496" t="s">
        <v>64</v>
      </c>
      <c r="H496" t="s">
        <v>67</v>
      </c>
      <c r="I496">
        <v>3</v>
      </c>
      <c r="J496" t="s">
        <v>78</v>
      </c>
      <c r="K496">
        <v>72</v>
      </c>
      <c r="L496" t="s">
        <v>211</v>
      </c>
    </row>
    <row r="497" spans="1:12" x14ac:dyDescent="0.25">
      <c r="A497">
        <v>3986</v>
      </c>
      <c r="B497" t="s">
        <v>45</v>
      </c>
      <c r="C497">
        <v>46</v>
      </c>
      <c r="D497" s="1">
        <v>45194</v>
      </c>
      <c r="E497">
        <v>2.2000000000000002</v>
      </c>
      <c r="F497" t="s">
        <v>55</v>
      </c>
      <c r="G497" t="s">
        <v>64</v>
      </c>
      <c r="H497" t="s">
        <v>65</v>
      </c>
      <c r="I497">
        <v>9</v>
      </c>
      <c r="J497" t="s">
        <v>80</v>
      </c>
      <c r="K497">
        <v>267</v>
      </c>
      <c r="L497" t="s">
        <v>304</v>
      </c>
    </row>
    <row r="498" spans="1:12" x14ac:dyDescent="0.25">
      <c r="A498">
        <v>3986</v>
      </c>
      <c r="B498" t="s">
        <v>12</v>
      </c>
      <c r="C498">
        <v>4298</v>
      </c>
      <c r="D498" s="1">
        <v>45021</v>
      </c>
      <c r="E498">
        <v>4.2</v>
      </c>
      <c r="F498" t="s">
        <v>55</v>
      </c>
      <c r="G498" t="s">
        <v>64</v>
      </c>
      <c r="H498" t="s">
        <v>69</v>
      </c>
      <c r="I498">
        <v>4</v>
      </c>
      <c r="J498" t="s">
        <v>70</v>
      </c>
      <c r="K498">
        <v>94</v>
      </c>
      <c r="L498" t="s">
        <v>155</v>
      </c>
    </row>
    <row r="499" spans="1:12" x14ac:dyDescent="0.25">
      <c r="A499">
        <v>3986</v>
      </c>
      <c r="B499" t="s">
        <v>39</v>
      </c>
      <c r="C499">
        <v>140</v>
      </c>
      <c r="D499" s="1">
        <v>44889</v>
      </c>
      <c r="E499">
        <v>2.2000000000000002</v>
      </c>
      <c r="F499" t="s">
        <v>55</v>
      </c>
      <c r="G499" t="s">
        <v>71</v>
      </c>
      <c r="H499" t="s">
        <v>72</v>
      </c>
      <c r="I499">
        <v>11</v>
      </c>
      <c r="J499" t="s">
        <v>77</v>
      </c>
      <c r="K499">
        <v>327</v>
      </c>
      <c r="L499" t="s">
        <v>277</v>
      </c>
    </row>
    <row r="500" spans="1:12" x14ac:dyDescent="0.25">
      <c r="A500">
        <v>3986</v>
      </c>
      <c r="B500" t="s">
        <v>37</v>
      </c>
      <c r="C500">
        <v>12</v>
      </c>
      <c r="D500" s="1">
        <v>45001</v>
      </c>
      <c r="E500">
        <v>3.1</v>
      </c>
      <c r="F500" t="s">
        <v>7</v>
      </c>
      <c r="G500" t="s">
        <v>64</v>
      </c>
      <c r="H500" t="s">
        <v>67</v>
      </c>
      <c r="I500">
        <v>3</v>
      </c>
      <c r="J500" t="s">
        <v>78</v>
      </c>
      <c r="K500">
        <v>74</v>
      </c>
      <c r="L500" t="s">
        <v>283</v>
      </c>
    </row>
    <row r="501" spans="1:12" x14ac:dyDescent="0.25">
      <c r="A501">
        <v>3986</v>
      </c>
      <c r="B501" t="s">
        <v>26</v>
      </c>
      <c r="C501">
        <v>106</v>
      </c>
      <c r="D501" s="1">
        <v>44846</v>
      </c>
      <c r="E501">
        <v>1.6</v>
      </c>
      <c r="F501" t="s">
        <v>7</v>
      </c>
      <c r="G501" t="s">
        <v>71</v>
      </c>
      <c r="H501" t="s">
        <v>72</v>
      </c>
      <c r="I501">
        <v>10</v>
      </c>
      <c r="J501" t="s">
        <v>74</v>
      </c>
      <c r="K501">
        <v>284</v>
      </c>
      <c r="L501" t="s">
        <v>432</v>
      </c>
    </row>
    <row r="502" spans="1:12" x14ac:dyDescent="0.25">
      <c r="A502">
        <v>3986</v>
      </c>
      <c r="B502" t="s">
        <v>40</v>
      </c>
      <c r="C502">
        <v>174</v>
      </c>
      <c r="D502" s="1">
        <v>45191</v>
      </c>
      <c r="E502">
        <v>3.8</v>
      </c>
      <c r="F502" t="s">
        <v>7</v>
      </c>
      <c r="G502" t="s">
        <v>64</v>
      </c>
      <c r="H502" t="s">
        <v>65</v>
      </c>
      <c r="I502">
        <v>9</v>
      </c>
      <c r="J502" t="s">
        <v>80</v>
      </c>
      <c r="K502">
        <v>264</v>
      </c>
      <c r="L502" t="s">
        <v>349</v>
      </c>
    </row>
    <row r="503" spans="1:12" x14ac:dyDescent="0.25">
      <c r="A503">
        <v>3986</v>
      </c>
      <c r="B503" t="s">
        <v>20</v>
      </c>
      <c r="C503">
        <v>63</v>
      </c>
      <c r="D503" s="1">
        <v>45014</v>
      </c>
      <c r="E503">
        <v>2.2000000000000002</v>
      </c>
      <c r="F503" t="s">
        <v>7</v>
      </c>
      <c r="G503" t="s">
        <v>64</v>
      </c>
      <c r="H503" t="s">
        <v>67</v>
      </c>
      <c r="I503">
        <v>3</v>
      </c>
      <c r="J503" t="s">
        <v>78</v>
      </c>
      <c r="K503">
        <v>87</v>
      </c>
      <c r="L503" t="s">
        <v>372</v>
      </c>
    </row>
    <row r="504" spans="1:12" x14ac:dyDescent="0.25">
      <c r="A504">
        <v>3986</v>
      </c>
      <c r="B504" t="s">
        <v>53</v>
      </c>
      <c r="C504">
        <v>52</v>
      </c>
      <c r="D504" s="1">
        <v>45005</v>
      </c>
      <c r="E504">
        <v>5</v>
      </c>
      <c r="F504" t="s">
        <v>7</v>
      </c>
      <c r="G504" t="s">
        <v>64</v>
      </c>
      <c r="H504" t="s">
        <v>67</v>
      </c>
      <c r="I504">
        <v>3</v>
      </c>
      <c r="J504" t="s">
        <v>78</v>
      </c>
      <c r="K504">
        <v>78</v>
      </c>
      <c r="L504" t="s">
        <v>133</v>
      </c>
    </row>
    <row r="505" spans="1:12" x14ac:dyDescent="0.25">
      <c r="A505">
        <v>3986</v>
      </c>
      <c r="B505" t="s">
        <v>15</v>
      </c>
      <c r="C505">
        <v>77</v>
      </c>
      <c r="D505" s="1">
        <v>44858</v>
      </c>
      <c r="E505">
        <v>1.3</v>
      </c>
      <c r="F505" t="s">
        <v>7</v>
      </c>
      <c r="G505" t="s">
        <v>71</v>
      </c>
      <c r="H505" t="s">
        <v>72</v>
      </c>
      <c r="I505">
        <v>10</v>
      </c>
      <c r="J505" t="s">
        <v>74</v>
      </c>
      <c r="K505">
        <v>296</v>
      </c>
      <c r="L505" t="s">
        <v>425</v>
      </c>
    </row>
    <row r="506" spans="1:12" x14ac:dyDescent="0.25">
      <c r="A506">
        <v>3986</v>
      </c>
      <c r="B506" t="s">
        <v>8</v>
      </c>
      <c r="C506">
        <v>187</v>
      </c>
      <c r="D506" s="1">
        <v>45040</v>
      </c>
      <c r="E506">
        <v>4.0999999999999996</v>
      </c>
      <c r="F506" t="s">
        <v>7</v>
      </c>
      <c r="G506" t="s">
        <v>64</v>
      </c>
      <c r="H506" t="s">
        <v>69</v>
      </c>
      <c r="I506">
        <v>4</v>
      </c>
      <c r="J506" t="s">
        <v>70</v>
      </c>
      <c r="K506">
        <v>113</v>
      </c>
      <c r="L506" t="s">
        <v>401</v>
      </c>
    </row>
    <row r="507" spans="1:12" x14ac:dyDescent="0.25">
      <c r="A507">
        <v>3986</v>
      </c>
      <c r="B507" t="s">
        <v>15</v>
      </c>
      <c r="C507">
        <v>37</v>
      </c>
      <c r="D507" s="1">
        <v>44866</v>
      </c>
      <c r="E507">
        <v>1.1000000000000001</v>
      </c>
      <c r="F507" t="s">
        <v>7</v>
      </c>
      <c r="G507" t="s">
        <v>71</v>
      </c>
      <c r="H507" t="s">
        <v>72</v>
      </c>
      <c r="I507">
        <v>11</v>
      </c>
      <c r="J507" t="s">
        <v>77</v>
      </c>
      <c r="K507">
        <v>304</v>
      </c>
      <c r="L507" t="s">
        <v>97</v>
      </c>
    </row>
    <row r="508" spans="1:12" x14ac:dyDescent="0.25">
      <c r="A508">
        <v>3987</v>
      </c>
      <c r="B508" t="s">
        <v>31</v>
      </c>
      <c r="C508">
        <v>109</v>
      </c>
      <c r="D508" s="1">
        <v>44946</v>
      </c>
      <c r="E508">
        <v>3</v>
      </c>
      <c r="F508" t="s">
        <v>7</v>
      </c>
      <c r="G508" t="s">
        <v>64</v>
      </c>
      <c r="H508" t="s">
        <v>67</v>
      </c>
      <c r="I508">
        <v>1</v>
      </c>
      <c r="J508" t="s">
        <v>75</v>
      </c>
      <c r="K508">
        <v>19</v>
      </c>
      <c r="L508" t="s">
        <v>120</v>
      </c>
    </row>
    <row r="509" spans="1:12" x14ac:dyDescent="0.25">
      <c r="A509">
        <v>3987</v>
      </c>
      <c r="B509" t="s">
        <v>44</v>
      </c>
      <c r="C509">
        <v>25</v>
      </c>
      <c r="D509" s="1">
        <v>45093</v>
      </c>
      <c r="E509">
        <v>3.1</v>
      </c>
      <c r="F509" t="s">
        <v>55</v>
      </c>
      <c r="G509" t="s">
        <v>64</v>
      </c>
      <c r="H509" t="s">
        <v>69</v>
      </c>
      <c r="I509">
        <v>6</v>
      </c>
      <c r="J509" t="s">
        <v>81</v>
      </c>
      <c r="K509">
        <v>166</v>
      </c>
      <c r="L509" t="s">
        <v>355</v>
      </c>
    </row>
    <row r="510" spans="1:12" x14ac:dyDescent="0.25">
      <c r="A510">
        <v>3987</v>
      </c>
      <c r="B510" t="s">
        <v>29</v>
      </c>
      <c r="C510">
        <v>96</v>
      </c>
      <c r="D510" s="1">
        <v>44862</v>
      </c>
      <c r="E510">
        <v>1.7</v>
      </c>
      <c r="F510" t="s">
        <v>55</v>
      </c>
      <c r="G510" t="s">
        <v>71</v>
      </c>
      <c r="H510" t="s">
        <v>72</v>
      </c>
      <c r="I510">
        <v>10</v>
      </c>
      <c r="J510" t="s">
        <v>74</v>
      </c>
      <c r="K510">
        <v>300</v>
      </c>
      <c r="L510" t="s">
        <v>135</v>
      </c>
    </row>
    <row r="511" spans="1:12" x14ac:dyDescent="0.25">
      <c r="A511">
        <v>3987</v>
      </c>
      <c r="B511" t="s">
        <v>40</v>
      </c>
      <c r="C511">
        <v>91</v>
      </c>
      <c r="D511" s="1">
        <v>44916</v>
      </c>
      <c r="E511">
        <v>2.5</v>
      </c>
      <c r="F511" t="s">
        <v>55</v>
      </c>
      <c r="G511" t="s">
        <v>71</v>
      </c>
      <c r="H511" t="s">
        <v>72</v>
      </c>
      <c r="I511">
        <v>12</v>
      </c>
      <c r="J511" t="s">
        <v>73</v>
      </c>
      <c r="K511">
        <v>354</v>
      </c>
      <c r="L511" t="s">
        <v>227</v>
      </c>
    </row>
    <row r="512" spans="1:12" x14ac:dyDescent="0.25">
      <c r="A512">
        <v>3987</v>
      </c>
      <c r="B512" t="s">
        <v>16</v>
      </c>
      <c r="C512">
        <v>101</v>
      </c>
      <c r="D512" s="1">
        <v>45105</v>
      </c>
      <c r="E512">
        <v>3.4</v>
      </c>
      <c r="F512" t="s">
        <v>55</v>
      </c>
      <c r="G512" t="s">
        <v>64</v>
      </c>
      <c r="H512" t="s">
        <v>69</v>
      </c>
      <c r="I512">
        <v>6</v>
      </c>
      <c r="J512" t="s">
        <v>81</v>
      </c>
      <c r="K512">
        <v>178</v>
      </c>
      <c r="L512" t="s">
        <v>330</v>
      </c>
    </row>
    <row r="513" spans="1:12" x14ac:dyDescent="0.25">
      <c r="A513">
        <v>3987</v>
      </c>
      <c r="B513" t="s">
        <v>43</v>
      </c>
      <c r="C513">
        <v>60</v>
      </c>
      <c r="D513" s="1">
        <v>44931</v>
      </c>
      <c r="E513">
        <v>4.0999999999999996</v>
      </c>
      <c r="F513" t="s">
        <v>55</v>
      </c>
      <c r="G513" t="s">
        <v>64</v>
      </c>
      <c r="H513" t="s">
        <v>67</v>
      </c>
      <c r="I513">
        <v>1</v>
      </c>
      <c r="J513" t="s">
        <v>75</v>
      </c>
      <c r="K513">
        <v>4</v>
      </c>
      <c r="L513" t="s">
        <v>289</v>
      </c>
    </row>
    <row r="514" spans="1:12" x14ac:dyDescent="0.25">
      <c r="A514">
        <v>3987</v>
      </c>
      <c r="B514" t="s">
        <v>25</v>
      </c>
      <c r="C514">
        <v>146</v>
      </c>
      <c r="D514" s="1">
        <v>44957</v>
      </c>
      <c r="E514">
        <v>1.7</v>
      </c>
      <c r="F514" t="s">
        <v>55</v>
      </c>
      <c r="G514" t="s">
        <v>64</v>
      </c>
      <c r="H514" t="s">
        <v>67</v>
      </c>
      <c r="I514">
        <v>1</v>
      </c>
      <c r="J514" t="s">
        <v>75</v>
      </c>
      <c r="K514">
        <v>30</v>
      </c>
      <c r="L514" t="s">
        <v>358</v>
      </c>
    </row>
    <row r="515" spans="1:12" x14ac:dyDescent="0.25">
      <c r="A515">
        <v>3987</v>
      </c>
      <c r="B515" t="s">
        <v>57</v>
      </c>
      <c r="C515">
        <v>98</v>
      </c>
      <c r="D515" s="1">
        <v>45129</v>
      </c>
      <c r="E515">
        <v>1.8</v>
      </c>
      <c r="F515" t="s">
        <v>55</v>
      </c>
      <c r="G515" t="s">
        <v>64</v>
      </c>
      <c r="H515" t="s">
        <v>65</v>
      </c>
      <c r="I515">
        <v>7</v>
      </c>
      <c r="J515" t="s">
        <v>66</v>
      </c>
      <c r="K515">
        <v>202</v>
      </c>
      <c r="L515" t="s">
        <v>326</v>
      </c>
    </row>
    <row r="516" spans="1:12" x14ac:dyDescent="0.25">
      <c r="A516">
        <v>3987</v>
      </c>
      <c r="B516" t="s">
        <v>35</v>
      </c>
      <c r="C516">
        <v>150</v>
      </c>
      <c r="D516" s="1">
        <v>44940</v>
      </c>
      <c r="E516">
        <v>4</v>
      </c>
      <c r="F516" t="s">
        <v>55</v>
      </c>
      <c r="G516" t="s">
        <v>64</v>
      </c>
      <c r="H516" t="s">
        <v>67</v>
      </c>
      <c r="I516">
        <v>1</v>
      </c>
      <c r="J516" t="s">
        <v>75</v>
      </c>
      <c r="K516">
        <v>13</v>
      </c>
      <c r="L516" t="s">
        <v>181</v>
      </c>
    </row>
    <row r="517" spans="1:12" x14ac:dyDescent="0.25">
      <c r="A517">
        <v>3987</v>
      </c>
      <c r="B517" t="s">
        <v>43</v>
      </c>
      <c r="C517">
        <v>123</v>
      </c>
      <c r="D517" s="1">
        <v>45139</v>
      </c>
      <c r="E517">
        <v>2.5</v>
      </c>
      <c r="F517" t="s">
        <v>7</v>
      </c>
      <c r="G517" t="s">
        <v>64</v>
      </c>
      <c r="H517" t="s">
        <v>65</v>
      </c>
      <c r="I517">
        <v>8</v>
      </c>
      <c r="J517" t="s">
        <v>76</v>
      </c>
      <c r="K517">
        <v>212</v>
      </c>
      <c r="L517" t="s">
        <v>301</v>
      </c>
    </row>
    <row r="518" spans="1:12" x14ac:dyDescent="0.25">
      <c r="A518">
        <v>3987</v>
      </c>
      <c r="B518" t="s">
        <v>14</v>
      </c>
      <c r="C518">
        <v>130</v>
      </c>
      <c r="D518" s="1">
        <v>44978</v>
      </c>
      <c r="E518">
        <v>2.5</v>
      </c>
      <c r="F518" t="s">
        <v>7</v>
      </c>
      <c r="G518" t="s">
        <v>64</v>
      </c>
      <c r="H518" t="s">
        <v>67</v>
      </c>
      <c r="I518">
        <v>2</v>
      </c>
      <c r="J518" t="s">
        <v>68</v>
      </c>
      <c r="K518">
        <v>51</v>
      </c>
      <c r="L518" t="s">
        <v>242</v>
      </c>
    </row>
    <row r="519" spans="1:12" x14ac:dyDescent="0.25">
      <c r="A519">
        <v>3987</v>
      </c>
      <c r="B519" t="s">
        <v>48</v>
      </c>
      <c r="C519">
        <v>194</v>
      </c>
      <c r="D519" s="1">
        <v>44986</v>
      </c>
      <c r="E519">
        <v>1.3</v>
      </c>
      <c r="F519" t="s">
        <v>7</v>
      </c>
      <c r="G519" t="s">
        <v>64</v>
      </c>
      <c r="H519" t="s">
        <v>67</v>
      </c>
      <c r="I519">
        <v>3</v>
      </c>
      <c r="J519" t="s">
        <v>78</v>
      </c>
      <c r="K519">
        <v>59</v>
      </c>
      <c r="L519" t="s">
        <v>100</v>
      </c>
    </row>
    <row r="520" spans="1:12" x14ac:dyDescent="0.25">
      <c r="A520">
        <v>3987</v>
      </c>
      <c r="B520" t="s">
        <v>27</v>
      </c>
      <c r="C520">
        <v>36</v>
      </c>
      <c r="D520" s="1">
        <v>44983</v>
      </c>
      <c r="E520">
        <v>3.4</v>
      </c>
      <c r="F520" t="s">
        <v>7</v>
      </c>
      <c r="G520" t="s">
        <v>64</v>
      </c>
      <c r="H520" t="s">
        <v>67</v>
      </c>
      <c r="I520">
        <v>2</v>
      </c>
      <c r="J520" t="s">
        <v>68</v>
      </c>
      <c r="K520">
        <v>56</v>
      </c>
      <c r="L520" t="s">
        <v>442</v>
      </c>
    </row>
    <row r="521" spans="1:12" x14ac:dyDescent="0.25">
      <c r="A521">
        <v>3987</v>
      </c>
      <c r="B521" t="s">
        <v>46</v>
      </c>
      <c r="C521">
        <v>193</v>
      </c>
      <c r="D521" s="1">
        <v>44944</v>
      </c>
      <c r="E521">
        <v>4.3</v>
      </c>
      <c r="F521" t="s">
        <v>7</v>
      </c>
      <c r="G521" t="s">
        <v>64</v>
      </c>
      <c r="H521" t="s">
        <v>67</v>
      </c>
      <c r="I521">
        <v>1</v>
      </c>
      <c r="J521" t="s">
        <v>75</v>
      </c>
      <c r="K521">
        <v>17</v>
      </c>
      <c r="L521" t="s">
        <v>198</v>
      </c>
    </row>
    <row r="522" spans="1:12" x14ac:dyDescent="0.25">
      <c r="A522">
        <v>3987</v>
      </c>
      <c r="B522" t="s">
        <v>40</v>
      </c>
      <c r="C522">
        <v>85</v>
      </c>
      <c r="D522" s="1">
        <v>45170</v>
      </c>
      <c r="E522">
        <v>1.5</v>
      </c>
      <c r="F522" t="s">
        <v>7</v>
      </c>
      <c r="G522" t="s">
        <v>64</v>
      </c>
      <c r="H522" t="s">
        <v>65</v>
      </c>
      <c r="I522">
        <v>9</v>
      </c>
      <c r="J522" t="s">
        <v>80</v>
      </c>
      <c r="K522">
        <v>243</v>
      </c>
      <c r="L522" t="s">
        <v>209</v>
      </c>
    </row>
    <row r="523" spans="1:12" x14ac:dyDescent="0.25">
      <c r="A523">
        <v>3987</v>
      </c>
      <c r="B523" t="s">
        <v>11</v>
      </c>
      <c r="C523">
        <v>160</v>
      </c>
      <c r="D523" s="1">
        <v>45147</v>
      </c>
      <c r="E523">
        <v>2.9</v>
      </c>
      <c r="F523" t="s">
        <v>7</v>
      </c>
      <c r="G523" t="s">
        <v>64</v>
      </c>
      <c r="H523" t="s">
        <v>65</v>
      </c>
      <c r="I523">
        <v>8</v>
      </c>
      <c r="J523" t="s">
        <v>76</v>
      </c>
      <c r="K523">
        <v>220</v>
      </c>
      <c r="L523" t="s">
        <v>377</v>
      </c>
    </row>
    <row r="524" spans="1:12" x14ac:dyDescent="0.25">
      <c r="A524">
        <v>3988</v>
      </c>
      <c r="B524" t="s">
        <v>31</v>
      </c>
      <c r="C524">
        <v>62</v>
      </c>
      <c r="D524" s="1">
        <v>44853</v>
      </c>
      <c r="E524">
        <v>3</v>
      </c>
      <c r="F524" t="s">
        <v>7</v>
      </c>
      <c r="G524" t="s">
        <v>71</v>
      </c>
      <c r="H524" t="s">
        <v>72</v>
      </c>
      <c r="I524">
        <v>10</v>
      </c>
      <c r="J524" t="s">
        <v>74</v>
      </c>
      <c r="K524">
        <v>291</v>
      </c>
      <c r="L524" t="s">
        <v>121</v>
      </c>
    </row>
    <row r="525" spans="1:12" x14ac:dyDescent="0.25">
      <c r="A525">
        <v>3988</v>
      </c>
      <c r="B525" t="s">
        <v>15</v>
      </c>
      <c r="C525">
        <v>176</v>
      </c>
      <c r="D525" s="1">
        <v>45146</v>
      </c>
      <c r="E525">
        <v>3</v>
      </c>
      <c r="F525" t="s">
        <v>55</v>
      </c>
      <c r="G525" t="s">
        <v>64</v>
      </c>
      <c r="H525" t="s">
        <v>65</v>
      </c>
      <c r="I525">
        <v>8</v>
      </c>
      <c r="J525" t="s">
        <v>76</v>
      </c>
      <c r="K525">
        <v>219</v>
      </c>
      <c r="L525" t="s">
        <v>232</v>
      </c>
    </row>
    <row r="526" spans="1:12" x14ac:dyDescent="0.25">
      <c r="A526">
        <v>3988</v>
      </c>
      <c r="B526" t="s">
        <v>16</v>
      </c>
      <c r="C526">
        <v>162</v>
      </c>
      <c r="D526" s="1">
        <v>44859</v>
      </c>
      <c r="E526">
        <v>1.9</v>
      </c>
      <c r="F526" t="s">
        <v>55</v>
      </c>
      <c r="G526" t="s">
        <v>71</v>
      </c>
      <c r="H526" t="s">
        <v>72</v>
      </c>
      <c r="I526">
        <v>10</v>
      </c>
      <c r="J526" t="s">
        <v>74</v>
      </c>
      <c r="K526">
        <v>297</v>
      </c>
      <c r="L526" t="s">
        <v>286</v>
      </c>
    </row>
    <row r="527" spans="1:12" x14ac:dyDescent="0.25">
      <c r="A527">
        <v>3988</v>
      </c>
      <c r="B527" t="s">
        <v>49</v>
      </c>
      <c r="C527">
        <v>200</v>
      </c>
      <c r="D527" s="1">
        <v>45089</v>
      </c>
      <c r="E527">
        <v>2.5</v>
      </c>
      <c r="F527" t="s">
        <v>55</v>
      </c>
      <c r="G527" t="s">
        <v>64</v>
      </c>
      <c r="H527" t="s">
        <v>69</v>
      </c>
      <c r="I527">
        <v>6</v>
      </c>
      <c r="J527" t="s">
        <v>81</v>
      </c>
      <c r="K527">
        <v>162</v>
      </c>
      <c r="L527" t="s">
        <v>156</v>
      </c>
    </row>
    <row r="528" spans="1:12" x14ac:dyDescent="0.25">
      <c r="A528">
        <v>3988</v>
      </c>
      <c r="B528" t="s">
        <v>44</v>
      </c>
      <c r="C528">
        <v>43</v>
      </c>
      <c r="D528" s="1">
        <v>45005</v>
      </c>
      <c r="E528">
        <v>1</v>
      </c>
      <c r="F528" t="s">
        <v>55</v>
      </c>
      <c r="G528" t="s">
        <v>64</v>
      </c>
      <c r="H528" t="s">
        <v>67</v>
      </c>
      <c r="I528">
        <v>3</v>
      </c>
      <c r="J528" t="s">
        <v>78</v>
      </c>
      <c r="K528">
        <v>78</v>
      </c>
      <c r="L528" t="s">
        <v>133</v>
      </c>
    </row>
    <row r="529" spans="1:12" x14ac:dyDescent="0.25">
      <c r="A529">
        <v>3988</v>
      </c>
      <c r="B529" t="s">
        <v>50</v>
      </c>
      <c r="C529">
        <v>104</v>
      </c>
      <c r="D529" s="1">
        <v>45193</v>
      </c>
      <c r="E529">
        <v>3.5</v>
      </c>
      <c r="F529" t="s">
        <v>55</v>
      </c>
      <c r="G529" t="s">
        <v>64</v>
      </c>
      <c r="H529" t="s">
        <v>65</v>
      </c>
      <c r="I529">
        <v>9</v>
      </c>
      <c r="J529" t="s">
        <v>80</v>
      </c>
      <c r="K529">
        <v>266</v>
      </c>
      <c r="L529" t="s">
        <v>179</v>
      </c>
    </row>
    <row r="530" spans="1:12" x14ac:dyDescent="0.25">
      <c r="A530">
        <v>3988</v>
      </c>
      <c r="B530" t="s">
        <v>37</v>
      </c>
      <c r="C530">
        <v>70</v>
      </c>
      <c r="D530" s="1">
        <v>44867</v>
      </c>
      <c r="E530">
        <v>2.6</v>
      </c>
      <c r="F530" t="s">
        <v>7</v>
      </c>
      <c r="G530" t="s">
        <v>71</v>
      </c>
      <c r="H530" t="s">
        <v>72</v>
      </c>
      <c r="I530">
        <v>11</v>
      </c>
      <c r="J530" t="s">
        <v>77</v>
      </c>
      <c r="K530">
        <v>305</v>
      </c>
      <c r="L530" t="s">
        <v>297</v>
      </c>
    </row>
    <row r="531" spans="1:12" x14ac:dyDescent="0.25">
      <c r="A531">
        <v>3988</v>
      </c>
      <c r="B531" t="s">
        <v>33</v>
      </c>
      <c r="C531">
        <v>103</v>
      </c>
      <c r="D531" s="1">
        <v>45137</v>
      </c>
      <c r="E531">
        <v>3.5</v>
      </c>
      <c r="F531" t="s">
        <v>7</v>
      </c>
      <c r="G531" t="s">
        <v>64</v>
      </c>
      <c r="H531" t="s">
        <v>65</v>
      </c>
      <c r="I531">
        <v>7</v>
      </c>
      <c r="J531" t="s">
        <v>66</v>
      </c>
      <c r="K531">
        <v>210</v>
      </c>
      <c r="L531" t="s">
        <v>353</v>
      </c>
    </row>
    <row r="532" spans="1:12" x14ac:dyDescent="0.25">
      <c r="A532">
        <v>3988</v>
      </c>
      <c r="B532" t="s">
        <v>45</v>
      </c>
      <c r="C532">
        <v>11</v>
      </c>
      <c r="D532" s="1">
        <v>44890</v>
      </c>
      <c r="E532">
        <v>4.9000000000000004</v>
      </c>
      <c r="F532" t="s">
        <v>7</v>
      </c>
      <c r="G532" t="s">
        <v>71</v>
      </c>
      <c r="H532" t="s">
        <v>72</v>
      </c>
      <c r="I532">
        <v>11</v>
      </c>
      <c r="J532" t="s">
        <v>77</v>
      </c>
      <c r="K532">
        <v>328</v>
      </c>
      <c r="L532" t="s">
        <v>350</v>
      </c>
    </row>
    <row r="533" spans="1:12" x14ac:dyDescent="0.25">
      <c r="A533">
        <v>3988</v>
      </c>
      <c r="B533" t="s">
        <v>34</v>
      </c>
      <c r="C533">
        <v>19</v>
      </c>
      <c r="D533" s="1">
        <v>44872</v>
      </c>
      <c r="E533">
        <v>3.1</v>
      </c>
      <c r="F533" t="s">
        <v>7</v>
      </c>
      <c r="G533" t="s">
        <v>71</v>
      </c>
      <c r="H533" t="s">
        <v>72</v>
      </c>
      <c r="I533">
        <v>11</v>
      </c>
      <c r="J533" t="s">
        <v>77</v>
      </c>
      <c r="K533">
        <v>310</v>
      </c>
      <c r="L533" t="s">
        <v>303</v>
      </c>
    </row>
    <row r="534" spans="1:12" x14ac:dyDescent="0.25">
      <c r="A534">
        <v>3988</v>
      </c>
      <c r="B534" t="s">
        <v>32</v>
      </c>
      <c r="C534">
        <v>86</v>
      </c>
      <c r="D534" s="1">
        <v>45169</v>
      </c>
      <c r="E534">
        <v>4.5</v>
      </c>
      <c r="F534" t="s">
        <v>7</v>
      </c>
      <c r="G534" t="s">
        <v>64</v>
      </c>
      <c r="H534" t="s">
        <v>65</v>
      </c>
      <c r="I534">
        <v>8</v>
      </c>
      <c r="J534" t="s">
        <v>76</v>
      </c>
      <c r="K534">
        <v>242</v>
      </c>
      <c r="L534" t="s">
        <v>99</v>
      </c>
    </row>
    <row r="535" spans="1:12" x14ac:dyDescent="0.25">
      <c r="A535">
        <v>3988</v>
      </c>
      <c r="B535" t="s">
        <v>25</v>
      </c>
      <c r="C535">
        <v>158</v>
      </c>
      <c r="D535" s="1">
        <v>44869</v>
      </c>
      <c r="E535">
        <v>1.8</v>
      </c>
      <c r="F535" t="s">
        <v>7</v>
      </c>
      <c r="G535" t="s">
        <v>71</v>
      </c>
      <c r="H535" t="s">
        <v>72</v>
      </c>
      <c r="I535">
        <v>11</v>
      </c>
      <c r="J535" t="s">
        <v>77</v>
      </c>
      <c r="K535">
        <v>307</v>
      </c>
      <c r="L535" t="s">
        <v>245</v>
      </c>
    </row>
    <row r="536" spans="1:12" x14ac:dyDescent="0.25">
      <c r="A536">
        <v>3988</v>
      </c>
      <c r="B536" t="s">
        <v>47</v>
      </c>
      <c r="C536">
        <v>101</v>
      </c>
      <c r="D536" s="1">
        <v>44955</v>
      </c>
      <c r="E536">
        <v>1.8</v>
      </c>
      <c r="F536" t="s">
        <v>7</v>
      </c>
      <c r="G536" t="s">
        <v>64</v>
      </c>
      <c r="H536" t="s">
        <v>67</v>
      </c>
      <c r="I536">
        <v>1</v>
      </c>
      <c r="J536" t="s">
        <v>75</v>
      </c>
      <c r="K536">
        <v>28</v>
      </c>
      <c r="L536" t="s">
        <v>399</v>
      </c>
    </row>
    <row r="537" spans="1:12" x14ac:dyDescent="0.25">
      <c r="A537">
        <v>3988</v>
      </c>
      <c r="B537" t="s">
        <v>43</v>
      </c>
      <c r="C537">
        <v>181</v>
      </c>
      <c r="D537" s="1">
        <v>44989</v>
      </c>
      <c r="E537">
        <v>3.7</v>
      </c>
      <c r="F537" t="s">
        <v>7</v>
      </c>
      <c r="G537" t="s">
        <v>64</v>
      </c>
      <c r="H537" t="s">
        <v>67</v>
      </c>
      <c r="I537">
        <v>3</v>
      </c>
      <c r="J537" t="s">
        <v>78</v>
      </c>
      <c r="K537">
        <v>62</v>
      </c>
      <c r="L537" t="s">
        <v>281</v>
      </c>
    </row>
    <row r="538" spans="1:12" x14ac:dyDescent="0.25">
      <c r="A538">
        <v>3988</v>
      </c>
      <c r="B538" t="s">
        <v>28</v>
      </c>
      <c r="C538">
        <v>77</v>
      </c>
      <c r="D538" s="1">
        <v>45056</v>
      </c>
      <c r="E538">
        <v>4.2</v>
      </c>
      <c r="F538" t="s">
        <v>7</v>
      </c>
      <c r="G538" t="s">
        <v>64</v>
      </c>
      <c r="H538" t="s">
        <v>69</v>
      </c>
      <c r="I538">
        <v>5</v>
      </c>
      <c r="J538" t="s">
        <v>79</v>
      </c>
      <c r="K538">
        <v>129</v>
      </c>
      <c r="L538" t="s">
        <v>309</v>
      </c>
    </row>
    <row r="539" spans="1:12" x14ac:dyDescent="0.25">
      <c r="A539">
        <v>3988</v>
      </c>
      <c r="B539" t="s">
        <v>51</v>
      </c>
      <c r="C539">
        <v>199</v>
      </c>
      <c r="D539" s="1">
        <v>45148</v>
      </c>
      <c r="E539">
        <v>2.2000000000000002</v>
      </c>
      <c r="F539" t="s">
        <v>7</v>
      </c>
      <c r="G539" t="s">
        <v>64</v>
      </c>
      <c r="H539" t="s">
        <v>65</v>
      </c>
      <c r="I539">
        <v>8</v>
      </c>
      <c r="J539" t="s">
        <v>76</v>
      </c>
      <c r="K539">
        <v>221</v>
      </c>
      <c r="L539" t="s">
        <v>146</v>
      </c>
    </row>
    <row r="540" spans="1:12" x14ac:dyDescent="0.25">
      <c r="A540">
        <v>3988</v>
      </c>
      <c r="B540" t="s">
        <v>50</v>
      </c>
      <c r="C540">
        <v>169</v>
      </c>
      <c r="D540" s="1">
        <v>45090</v>
      </c>
      <c r="E540">
        <v>3.4</v>
      </c>
      <c r="F540" t="s">
        <v>7</v>
      </c>
      <c r="G540" t="s">
        <v>64</v>
      </c>
      <c r="H540" t="s">
        <v>69</v>
      </c>
      <c r="I540">
        <v>6</v>
      </c>
      <c r="J540" t="s">
        <v>81</v>
      </c>
      <c r="K540">
        <v>163</v>
      </c>
      <c r="L540" t="s">
        <v>374</v>
      </c>
    </row>
    <row r="541" spans="1:12" x14ac:dyDescent="0.25">
      <c r="A541">
        <v>3988</v>
      </c>
      <c r="B541" t="s">
        <v>22</v>
      </c>
      <c r="C541">
        <v>166</v>
      </c>
      <c r="D541" s="1">
        <v>45168</v>
      </c>
      <c r="E541">
        <v>3.5</v>
      </c>
      <c r="F541" t="s">
        <v>7</v>
      </c>
      <c r="G541" t="s">
        <v>64</v>
      </c>
      <c r="H541" t="s">
        <v>65</v>
      </c>
      <c r="I541">
        <v>8</v>
      </c>
      <c r="J541" t="s">
        <v>76</v>
      </c>
      <c r="K541">
        <v>241</v>
      </c>
      <c r="L541" t="s">
        <v>96</v>
      </c>
    </row>
    <row r="542" spans="1:12" x14ac:dyDescent="0.25">
      <c r="A542">
        <v>3988</v>
      </c>
      <c r="B542" t="s">
        <v>29</v>
      </c>
      <c r="C542">
        <v>115</v>
      </c>
      <c r="D542" s="1">
        <v>44875</v>
      </c>
      <c r="E542">
        <v>2.6</v>
      </c>
      <c r="F542" t="s">
        <v>7</v>
      </c>
      <c r="G542" t="s">
        <v>71</v>
      </c>
      <c r="H542" t="s">
        <v>72</v>
      </c>
      <c r="I542">
        <v>11</v>
      </c>
      <c r="J542" t="s">
        <v>77</v>
      </c>
      <c r="K542">
        <v>313</v>
      </c>
      <c r="L542" t="s">
        <v>192</v>
      </c>
    </row>
    <row r="543" spans="1:12" x14ac:dyDescent="0.25">
      <c r="A543">
        <v>3989</v>
      </c>
      <c r="B543" t="s">
        <v>57</v>
      </c>
      <c r="C543">
        <v>138</v>
      </c>
      <c r="D543" s="1">
        <v>45060</v>
      </c>
      <c r="E543">
        <v>3</v>
      </c>
      <c r="F543" t="s">
        <v>55</v>
      </c>
      <c r="G543" t="s">
        <v>64</v>
      </c>
      <c r="H543" t="s">
        <v>69</v>
      </c>
      <c r="I543">
        <v>5</v>
      </c>
      <c r="J543" t="s">
        <v>79</v>
      </c>
      <c r="K543">
        <v>133</v>
      </c>
      <c r="L543" t="s">
        <v>176</v>
      </c>
    </row>
    <row r="544" spans="1:12" x14ac:dyDescent="0.25">
      <c r="A544">
        <v>3989</v>
      </c>
      <c r="B544" t="s">
        <v>56</v>
      </c>
      <c r="C544">
        <v>187</v>
      </c>
      <c r="D544" s="1">
        <v>45062</v>
      </c>
      <c r="E544">
        <v>3</v>
      </c>
      <c r="F544" t="s">
        <v>55</v>
      </c>
      <c r="G544" t="s">
        <v>64</v>
      </c>
      <c r="H544" t="s">
        <v>69</v>
      </c>
      <c r="I544">
        <v>5</v>
      </c>
      <c r="J544" t="s">
        <v>79</v>
      </c>
      <c r="K544">
        <v>135</v>
      </c>
      <c r="L544" t="s">
        <v>233</v>
      </c>
    </row>
    <row r="545" spans="1:12" x14ac:dyDescent="0.25">
      <c r="A545">
        <v>3989</v>
      </c>
      <c r="B545" t="s">
        <v>42</v>
      </c>
      <c r="C545">
        <v>34</v>
      </c>
      <c r="D545" s="1">
        <v>45159</v>
      </c>
      <c r="E545">
        <v>4.4000000000000004</v>
      </c>
      <c r="F545" t="s">
        <v>55</v>
      </c>
      <c r="G545" t="s">
        <v>64</v>
      </c>
      <c r="H545" t="s">
        <v>65</v>
      </c>
      <c r="I545">
        <v>8</v>
      </c>
      <c r="J545" t="s">
        <v>76</v>
      </c>
      <c r="K545">
        <v>232</v>
      </c>
      <c r="L545" t="s">
        <v>359</v>
      </c>
    </row>
    <row r="546" spans="1:12" x14ac:dyDescent="0.25">
      <c r="A546">
        <v>3989</v>
      </c>
      <c r="B546" t="s">
        <v>38</v>
      </c>
      <c r="C546">
        <v>142</v>
      </c>
      <c r="D546" s="1">
        <v>44916</v>
      </c>
      <c r="E546">
        <v>4.8</v>
      </c>
      <c r="F546" t="s">
        <v>55</v>
      </c>
      <c r="G546" t="s">
        <v>71</v>
      </c>
      <c r="H546" t="s">
        <v>72</v>
      </c>
      <c r="I546">
        <v>12</v>
      </c>
      <c r="J546" t="s">
        <v>73</v>
      </c>
      <c r="K546">
        <v>354</v>
      </c>
      <c r="L546" t="s">
        <v>227</v>
      </c>
    </row>
    <row r="547" spans="1:12" x14ac:dyDescent="0.25">
      <c r="A547">
        <v>3989</v>
      </c>
      <c r="B547" t="s">
        <v>18</v>
      </c>
      <c r="C547">
        <v>20</v>
      </c>
      <c r="D547" s="1">
        <v>45130</v>
      </c>
      <c r="E547">
        <v>2.2999999999999998</v>
      </c>
      <c r="F547" t="s">
        <v>55</v>
      </c>
      <c r="G547" t="s">
        <v>64</v>
      </c>
      <c r="H547" t="s">
        <v>65</v>
      </c>
      <c r="I547">
        <v>7</v>
      </c>
      <c r="J547" t="s">
        <v>66</v>
      </c>
      <c r="K547">
        <v>203</v>
      </c>
      <c r="L547" t="s">
        <v>256</v>
      </c>
    </row>
    <row r="548" spans="1:12" x14ac:dyDescent="0.25">
      <c r="A548">
        <v>3989</v>
      </c>
      <c r="B548" t="s">
        <v>25</v>
      </c>
      <c r="C548">
        <v>44</v>
      </c>
      <c r="D548" s="1">
        <v>45032</v>
      </c>
      <c r="E548">
        <v>1.6</v>
      </c>
      <c r="F548" t="s">
        <v>55</v>
      </c>
      <c r="G548" t="s">
        <v>64</v>
      </c>
      <c r="H548" t="s">
        <v>69</v>
      </c>
      <c r="I548">
        <v>4</v>
      </c>
      <c r="J548" t="s">
        <v>70</v>
      </c>
      <c r="K548">
        <v>105</v>
      </c>
      <c r="L548" t="s">
        <v>168</v>
      </c>
    </row>
    <row r="549" spans="1:12" x14ac:dyDescent="0.25">
      <c r="A549">
        <v>3989</v>
      </c>
      <c r="B549" t="s">
        <v>41</v>
      </c>
      <c r="C549">
        <v>49</v>
      </c>
      <c r="D549" s="1">
        <v>45042</v>
      </c>
      <c r="E549">
        <v>4.7</v>
      </c>
      <c r="F549" t="s">
        <v>7</v>
      </c>
      <c r="G549" t="s">
        <v>64</v>
      </c>
      <c r="H549" t="s">
        <v>69</v>
      </c>
      <c r="I549">
        <v>4</v>
      </c>
      <c r="J549" t="s">
        <v>70</v>
      </c>
      <c r="K549">
        <v>115</v>
      </c>
      <c r="L549" t="s">
        <v>238</v>
      </c>
    </row>
    <row r="550" spans="1:12" x14ac:dyDescent="0.25">
      <c r="A550">
        <v>3989</v>
      </c>
      <c r="B550" t="s">
        <v>24</v>
      </c>
      <c r="C550">
        <v>21</v>
      </c>
      <c r="D550" s="1">
        <v>44917</v>
      </c>
      <c r="E550">
        <v>1.1000000000000001</v>
      </c>
      <c r="F550" t="s">
        <v>7</v>
      </c>
      <c r="G550" t="s">
        <v>71</v>
      </c>
      <c r="H550" t="s">
        <v>72</v>
      </c>
      <c r="I550">
        <v>12</v>
      </c>
      <c r="J550" t="s">
        <v>73</v>
      </c>
      <c r="K550">
        <v>355</v>
      </c>
      <c r="L550" t="s">
        <v>311</v>
      </c>
    </row>
    <row r="551" spans="1:12" x14ac:dyDescent="0.25">
      <c r="A551">
        <v>3989</v>
      </c>
      <c r="B551" t="s">
        <v>13</v>
      </c>
      <c r="C551">
        <v>71</v>
      </c>
      <c r="D551" s="1">
        <v>44877</v>
      </c>
      <c r="E551">
        <v>3.1</v>
      </c>
      <c r="F551" t="s">
        <v>7</v>
      </c>
      <c r="G551" t="s">
        <v>71</v>
      </c>
      <c r="H551" t="s">
        <v>72</v>
      </c>
      <c r="I551">
        <v>11</v>
      </c>
      <c r="J551" t="s">
        <v>77</v>
      </c>
      <c r="K551">
        <v>315</v>
      </c>
      <c r="L551" t="s">
        <v>412</v>
      </c>
    </row>
    <row r="552" spans="1:12" x14ac:dyDescent="0.25">
      <c r="A552">
        <v>3989</v>
      </c>
      <c r="B552" t="s">
        <v>16</v>
      </c>
      <c r="C552">
        <v>141</v>
      </c>
      <c r="D552" s="1">
        <v>45182</v>
      </c>
      <c r="E552">
        <v>3.3</v>
      </c>
      <c r="F552" t="s">
        <v>7</v>
      </c>
      <c r="G552" t="s">
        <v>64</v>
      </c>
      <c r="H552" t="s">
        <v>65</v>
      </c>
      <c r="I552">
        <v>9</v>
      </c>
      <c r="J552" t="s">
        <v>80</v>
      </c>
      <c r="K552">
        <v>255</v>
      </c>
      <c r="L552" t="s">
        <v>335</v>
      </c>
    </row>
    <row r="553" spans="1:12" x14ac:dyDescent="0.25">
      <c r="A553">
        <v>3989</v>
      </c>
      <c r="B553" t="s">
        <v>11</v>
      </c>
      <c r="C553">
        <v>64</v>
      </c>
      <c r="D553" s="1">
        <v>44998</v>
      </c>
      <c r="E553">
        <v>3.2</v>
      </c>
      <c r="F553" t="s">
        <v>7</v>
      </c>
      <c r="G553" t="s">
        <v>64</v>
      </c>
      <c r="H553" t="s">
        <v>67</v>
      </c>
      <c r="I553">
        <v>3</v>
      </c>
      <c r="J553" t="s">
        <v>78</v>
      </c>
      <c r="K553">
        <v>71</v>
      </c>
      <c r="L553" t="s">
        <v>116</v>
      </c>
    </row>
    <row r="554" spans="1:12" x14ac:dyDescent="0.25">
      <c r="A554">
        <v>3989</v>
      </c>
      <c r="B554" t="s">
        <v>57</v>
      </c>
      <c r="C554">
        <v>198</v>
      </c>
      <c r="D554" s="1">
        <v>45147</v>
      </c>
      <c r="E554">
        <v>4.9000000000000004</v>
      </c>
      <c r="F554" t="s">
        <v>7</v>
      </c>
      <c r="G554" t="s">
        <v>64</v>
      </c>
      <c r="H554" t="s">
        <v>65</v>
      </c>
      <c r="I554">
        <v>8</v>
      </c>
      <c r="J554" t="s">
        <v>76</v>
      </c>
      <c r="K554">
        <v>220</v>
      </c>
      <c r="L554" t="s">
        <v>377</v>
      </c>
    </row>
    <row r="555" spans="1:12" x14ac:dyDescent="0.25">
      <c r="A555">
        <v>3989</v>
      </c>
      <c r="B555" t="s">
        <v>24</v>
      </c>
      <c r="C555">
        <v>21</v>
      </c>
      <c r="D555" s="1">
        <v>44871</v>
      </c>
      <c r="E555">
        <v>4.2</v>
      </c>
      <c r="F555" t="s">
        <v>7</v>
      </c>
      <c r="G555" t="s">
        <v>71</v>
      </c>
      <c r="H555" t="s">
        <v>72</v>
      </c>
      <c r="I555">
        <v>11</v>
      </c>
      <c r="J555" t="s">
        <v>77</v>
      </c>
      <c r="K555">
        <v>309</v>
      </c>
      <c r="L555" t="s">
        <v>285</v>
      </c>
    </row>
    <row r="556" spans="1:12" x14ac:dyDescent="0.25">
      <c r="A556">
        <v>3989</v>
      </c>
      <c r="B556" t="s">
        <v>21</v>
      </c>
      <c r="C556">
        <v>153</v>
      </c>
      <c r="D556" s="1">
        <v>44952</v>
      </c>
      <c r="E556">
        <v>3.4</v>
      </c>
      <c r="F556" t="s">
        <v>7</v>
      </c>
      <c r="G556" t="s">
        <v>64</v>
      </c>
      <c r="H556" t="s">
        <v>67</v>
      </c>
      <c r="I556">
        <v>1</v>
      </c>
      <c r="J556" t="s">
        <v>75</v>
      </c>
      <c r="K556">
        <v>25</v>
      </c>
      <c r="L556" t="s">
        <v>182</v>
      </c>
    </row>
    <row r="557" spans="1:12" x14ac:dyDescent="0.25">
      <c r="A557">
        <v>3989</v>
      </c>
      <c r="B557" t="s">
        <v>34</v>
      </c>
      <c r="C557">
        <v>148</v>
      </c>
      <c r="D557" s="1">
        <v>45065</v>
      </c>
      <c r="E557">
        <v>4.0999999999999996</v>
      </c>
      <c r="F557" t="s">
        <v>7</v>
      </c>
      <c r="G557" t="s">
        <v>64</v>
      </c>
      <c r="H557" t="s">
        <v>69</v>
      </c>
      <c r="I557">
        <v>5</v>
      </c>
      <c r="J557" t="s">
        <v>79</v>
      </c>
      <c r="K557">
        <v>138</v>
      </c>
      <c r="L557" t="s">
        <v>263</v>
      </c>
    </row>
    <row r="558" spans="1:12" x14ac:dyDescent="0.25">
      <c r="A558">
        <v>3989</v>
      </c>
      <c r="B558" t="s">
        <v>13</v>
      </c>
      <c r="C558">
        <v>95</v>
      </c>
      <c r="D558" s="1">
        <v>44963</v>
      </c>
      <c r="E558">
        <v>1.8</v>
      </c>
      <c r="F558" t="s">
        <v>7</v>
      </c>
      <c r="G558" t="s">
        <v>64</v>
      </c>
      <c r="H558" t="s">
        <v>67</v>
      </c>
      <c r="I558">
        <v>2</v>
      </c>
      <c r="J558" t="s">
        <v>68</v>
      </c>
      <c r="K558">
        <v>36</v>
      </c>
      <c r="L558" t="s">
        <v>439</v>
      </c>
    </row>
    <row r="559" spans="1:12" x14ac:dyDescent="0.25">
      <c r="A559">
        <v>3989</v>
      </c>
      <c r="B559" t="s">
        <v>8</v>
      </c>
      <c r="C559">
        <v>182</v>
      </c>
      <c r="D559" s="1">
        <v>45057</v>
      </c>
      <c r="E559">
        <v>4.5</v>
      </c>
      <c r="F559" t="s">
        <v>7</v>
      </c>
      <c r="G559" t="s">
        <v>64</v>
      </c>
      <c r="H559" t="s">
        <v>69</v>
      </c>
      <c r="I559">
        <v>5</v>
      </c>
      <c r="J559" t="s">
        <v>79</v>
      </c>
      <c r="K559">
        <v>130</v>
      </c>
      <c r="L559" t="s">
        <v>151</v>
      </c>
    </row>
    <row r="560" spans="1:12" x14ac:dyDescent="0.25">
      <c r="A560">
        <v>3989</v>
      </c>
      <c r="B560" t="s">
        <v>19</v>
      </c>
      <c r="C560">
        <v>171</v>
      </c>
      <c r="D560" s="1">
        <v>44943</v>
      </c>
      <c r="E560">
        <v>4.8</v>
      </c>
      <c r="F560" t="s">
        <v>7</v>
      </c>
      <c r="G560" t="s">
        <v>64</v>
      </c>
      <c r="H560" t="s">
        <v>67</v>
      </c>
      <c r="I560">
        <v>1</v>
      </c>
      <c r="J560" t="s">
        <v>75</v>
      </c>
      <c r="K560">
        <v>16</v>
      </c>
      <c r="L560" t="s">
        <v>167</v>
      </c>
    </row>
    <row r="561" spans="1:12" x14ac:dyDescent="0.25">
      <c r="A561">
        <v>3989</v>
      </c>
      <c r="B561" t="s">
        <v>48</v>
      </c>
      <c r="C561">
        <v>111</v>
      </c>
      <c r="D561" s="1">
        <v>44950</v>
      </c>
      <c r="E561">
        <v>3.9</v>
      </c>
      <c r="F561" t="s">
        <v>7</v>
      </c>
      <c r="G561" t="s">
        <v>64</v>
      </c>
      <c r="H561" t="s">
        <v>67</v>
      </c>
      <c r="I561">
        <v>1</v>
      </c>
      <c r="J561" t="s">
        <v>75</v>
      </c>
      <c r="K561">
        <v>23</v>
      </c>
      <c r="L561" t="s">
        <v>305</v>
      </c>
    </row>
    <row r="562" spans="1:12" x14ac:dyDescent="0.25">
      <c r="A562">
        <v>3989</v>
      </c>
      <c r="B562" t="s">
        <v>26</v>
      </c>
      <c r="C562">
        <v>144</v>
      </c>
      <c r="D562" s="1">
        <v>45151</v>
      </c>
      <c r="E562">
        <v>3.2</v>
      </c>
      <c r="F562" t="s">
        <v>7</v>
      </c>
      <c r="G562" t="s">
        <v>64</v>
      </c>
      <c r="H562" t="s">
        <v>65</v>
      </c>
      <c r="I562">
        <v>8</v>
      </c>
      <c r="J562" t="s">
        <v>76</v>
      </c>
      <c r="K562">
        <v>224</v>
      </c>
      <c r="L562" t="s">
        <v>194</v>
      </c>
    </row>
    <row r="563" spans="1:12" x14ac:dyDescent="0.25">
      <c r="A563">
        <v>3990</v>
      </c>
      <c r="B563" t="s">
        <v>11</v>
      </c>
      <c r="C563">
        <v>48</v>
      </c>
      <c r="D563" s="1">
        <v>44861</v>
      </c>
      <c r="E563">
        <v>3</v>
      </c>
      <c r="F563" t="s">
        <v>7</v>
      </c>
      <c r="G563" t="s">
        <v>71</v>
      </c>
      <c r="H563" t="s">
        <v>72</v>
      </c>
      <c r="I563">
        <v>10</v>
      </c>
      <c r="J563" t="s">
        <v>74</v>
      </c>
      <c r="K563">
        <v>299</v>
      </c>
      <c r="L563" t="s">
        <v>122</v>
      </c>
    </row>
    <row r="564" spans="1:12" x14ac:dyDescent="0.25">
      <c r="A564">
        <v>3990</v>
      </c>
      <c r="B564" t="s">
        <v>12</v>
      </c>
      <c r="C564">
        <v>150</v>
      </c>
      <c r="D564" s="1">
        <v>44883</v>
      </c>
      <c r="E564">
        <v>3</v>
      </c>
      <c r="F564" t="s">
        <v>7</v>
      </c>
      <c r="G564" t="s">
        <v>71</v>
      </c>
      <c r="H564" t="s">
        <v>72</v>
      </c>
      <c r="I564">
        <v>11</v>
      </c>
      <c r="J564" t="s">
        <v>77</v>
      </c>
      <c r="K564">
        <v>321</v>
      </c>
      <c r="L564" t="s">
        <v>123</v>
      </c>
    </row>
    <row r="565" spans="1:12" x14ac:dyDescent="0.25">
      <c r="A565">
        <v>3990</v>
      </c>
      <c r="B565" t="s">
        <v>34</v>
      </c>
      <c r="C565">
        <v>20</v>
      </c>
      <c r="D565" s="1">
        <v>45164</v>
      </c>
      <c r="E565">
        <v>3</v>
      </c>
      <c r="F565" t="s">
        <v>55</v>
      </c>
      <c r="G565" t="s">
        <v>64</v>
      </c>
      <c r="H565" t="s">
        <v>65</v>
      </c>
      <c r="I565">
        <v>8</v>
      </c>
      <c r="J565" t="s">
        <v>76</v>
      </c>
      <c r="K565">
        <v>237</v>
      </c>
      <c r="L565" t="s">
        <v>105</v>
      </c>
    </row>
    <row r="566" spans="1:12" x14ac:dyDescent="0.25">
      <c r="A566">
        <v>3990</v>
      </c>
      <c r="B566" t="s">
        <v>21</v>
      </c>
      <c r="C566">
        <v>91</v>
      </c>
      <c r="D566" s="1">
        <v>45078</v>
      </c>
      <c r="E566">
        <v>3</v>
      </c>
      <c r="F566" t="s">
        <v>55</v>
      </c>
      <c r="G566" t="s">
        <v>64</v>
      </c>
      <c r="H566" t="s">
        <v>69</v>
      </c>
      <c r="I566">
        <v>6</v>
      </c>
      <c r="J566" t="s">
        <v>81</v>
      </c>
      <c r="K566">
        <v>151</v>
      </c>
      <c r="L566" t="s">
        <v>234</v>
      </c>
    </row>
    <row r="567" spans="1:12" x14ac:dyDescent="0.25">
      <c r="A567">
        <v>3990</v>
      </c>
      <c r="B567" t="s">
        <v>30</v>
      </c>
      <c r="C567">
        <v>127</v>
      </c>
      <c r="D567" s="1">
        <v>44928</v>
      </c>
      <c r="E567">
        <v>1.9</v>
      </c>
      <c r="F567" t="s">
        <v>55</v>
      </c>
      <c r="G567" t="s">
        <v>64</v>
      </c>
      <c r="H567" t="s">
        <v>67</v>
      </c>
      <c r="I567">
        <v>1</v>
      </c>
      <c r="J567" t="s">
        <v>75</v>
      </c>
      <c r="K567">
        <v>1</v>
      </c>
      <c r="L567" t="s">
        <v>126</v>
      </c>
    </row>
    <row r="568" spans="1:12" x14ac:dyDescent="0.25">
      <c r="A568">
        <v>3990</v>
      </c>
      <c r="B568" t="s">
        <v>30</v>
      </c>
      <c r="C568">
        <v>97</v>
      </c>
      <c r="D568" s="1">
        <v>45021</v>
      </c>
      <c r="E568">
        <v>3.5</v>
      </c>
      <c r="F568" t="s">
        <v>55</v>
      </c>
      <c r="G568" t="s">
        <v>64</v>
      </c>
      <c r="H568" t="s">
        <v>69</v>
      </c>
      <c r="I568">
        <v>4</v>
      </c>
      <c r="J568" t="s">
        <v>70</v>
      </c>
      <c r="K568">
        <v>94</v>
      </c>
      <c r="L568" t="s">
        <v>155</v>
      </c>
    </row>
    <row r="569" spans="1:12" x14ac:dyDescent="0.25">
      <c r="A569">
        <v>3990</v>
      </c>
      <c r="B569" t="s">
        <v>43</v>
      </c>
      <c r="C569">
        <v>132</v>
      </c>
      <c r="D569" s="1">
        <v>45121</v>
      </c>
      <c r="E569">
        <v>4.3</v>
      </c>
      <c r="F569" t="s">
        <v>55</v>
      </c>
      <c r="G569" t="s">
        <v>64</v>
      </c>
      <c r="H569" t="s">
        <v>65</v>
      </c>
      <c r="I569">
        <v>7</v>
      </c>
      <c r="J569" t="s">
        <v>66</v>
      </c>
      <c r="K569">
        <v>194</v>
      </c>
      <c r="L569" t="s">
        <v>224</v>
      </c>
    </row>
    <row r="570" spans="1:12" x14ac:dyDescent="0.25">
      <c r="A570">
        <v>3990</v>
      </c>
      <c r="B570" t="s">
        <v>51</v>
      </c>
      <c r="C570">
        <v>136</v>
      </c>
      <c r="D570" s="1">
        <v>44911</v>
      </c>
      <c r="E570">
        <v>1.2</v>
      </c>
      <c r="F570" t="s">
        <v>55</v>
      </c>
      <c r="G570" t="s">
        <v>71</v>
      </c>
      <c r="H570" t="s">
        <v>72</v>
      </c>
      <c r="I570">
        <v>12</v>
      </c>
      <c r="J570" t="s">
        <v>73</v>
      </c>
      <c r="K570">
        <v>349</v>
      </c>
      <c r="L570" t="s">
        <v>223</v>
      </c>
    </row>
    <row r="571" spans="1:12" x14ac:dyDescent="0.25">
      <c r="A571">
        <v>3990</v>
      </c>
      <c r="B571" t="s">
        <v>39</v>
      </c>
      <c r="C571">
        <v>105</v>
      </c>
      <c r="D571" s="1">
        <v>44841</v>
      </c>
      <c r="E571">
        <v>3.8</v>
      </c>
      <c r="F571" t="s">
        <v>55</v>
      </c>
      <c r="G571" t="s">
        <v>71</v>
      </c>
      <c r="H571" t="s">
        <v>72</v>
      </c>
      <c r="I571">
        <v>10</v>
      </c>
      <c r="J571" t="s">
        <v>74</v>
      </c>
      <c r="K571">
        <v>279</v>
      </c>
      <c r="L571" t="s">
        <v>90</v>
      </c>
    </row>
    <row r="572" spans="1:12" x14ac:dyDescent="0.25">
      <c r="A572">
        <v>3990</v>
      </c>
      <c r="B572" t="s">
        <v>40</v>
      </c>
      <c r="C572">
        <v>187</v>
      </c>
      <c r="D572" s="1">
        <v>45149</v>
      </c>
      <c r="E572">
        <v>1.4</v>
      </c>
      <c r="F572" t="s">
        <v>7</v>
      </c>
      <c r="G572" t="s">
        <v>64</v>
      </c>
      <c r="H572" t="s">
        <v>65</v>
      </c>
      <c r="I572">
        <v>8</v>
      </c>
      <c r="J572" t="s">
        <v>76</v>
      </c>
      <c r="K572">
        <v>222</v>
      </c>
      <c r="L572" t="s">
        <v>328</v>
      </c>
    </row>
    <row r="573" spans="1:12" x14ac:dyDescent="0.25">
      <c r="A573">
        <v>3990</v>
      </c>
      <c r="B573" t="s">
        <v>48</v>
      </c>
      <c r="C573">
        <v>23</v>
      </c>
      <c r="D573" s="1">
        <v>44866</v>
      </c>
      <c r="E573">
        <v>4.2</v>
      </c>
      <c r="F573" t="s">
        <v>7</v>
      </c>
      <c r="G573" t="s">
        <v>71</v>
      </c>
      <c r="H573" t="s">
        <v>72</v>
      </c>
      <c r="I573">
        <v>11</v>
      </c>
      <c r="J573" t="s">
        <v>77</v>
      </c>
      <c r="K573">
        <v>304</v>
      </c>
      <c r="L573" t="s">
        <v>97</v>
      </c>
    </row>
    <row r="574" spans="1:12" x14ac:dyDescent="0.25">
      <c r="A574">
        <v>3990</v>
      </c>
      <c r="B574" t="s">
        <v>24</v>
      </c>
      <c r="C574">
        <v>77</v>
      </c>
      <c r="D574" s="1">
        <v>44970</v>
      </c>
      <c r="E574">
        <v>4.4000000000000004</v>
      </c>
      <c r="F574" t="s">
        <v>7</v>
      </c>
      <c r="G574" t="s">
        <v>64</v>
      </c>
      <c r="H574" t="s">
        <v>67</v>
      </c>
      <c r="I574">
        <v>2</v>
      </c>
      <c r="J574" t="s">
        <v>68</v>
      </c>
      <c r="K574">
        <v>43</v>
      </c>
      <c r="L574" t="s">
        <v>261</v>
      </c>
    </row>
    <row r="575" spans="1:12" x14ac:dyDescent="0.25">
      <c r="A575">
        <v>3990</v>
      </c>
      <c r="B575" t="s">
        <v>38</v>
      </c>
      <c r="C575">
        <v>23</v>
      </c>
      <c r="D575" s="1">
        <v>45028</v>
      </c>
      <c r="E575">
        <v>4.5</v>
      </c>
      <c r="F575" t="s">
        <v>7</v>
      </c>
      <c r="G575" t="s">
        <v>64</v>
      </c>
      <c r="H575" t="s">
        <v>69</v>
      </c>
      <c r="I575">
        <v>4</v>
      </c>
      <c r="J575" t="s">
        <v>70</v>
      </c>
      <c r="K575">
        <v>101</v>
      </c>
      <c r="L575" t="s">
        <v>87</v>
      </c>
    </row>
    <row r="576" spans="1:12" x14ac:dyDescent="0.25">
      <c r="A576">
        <v>3990</v>
      </c>
      <c r="B576" t="s">
        <v>52</v>
      </c>
      <c r="C576">
        <v>137</v>
      </c>
      <c r="D576" s="1">
        <v>45023</v>
      </c>
      <c r="E576">
        <v>1.6</v>
      </c>
      <c r="F576" t="s">
        <v>7</v>
      </c>
      <c r="G576" t="s">
        <v>64</v>
      </c>
      <c r="H576" t="s">
        <v>69</v>
      </c>
      <c r="I576">
        <v>4</v>
      </c>
      <c r="J576" t="s">
        <v>70</v>
      </c>
      <c r="K576">
        <v>96</v>
      </c>
      <c r="L576" t="s">
        <v>443</v>
      </c>
    </row>
    <row r="577" spans="1:12" x14ac:dyDescent="0.25">
      <c r="A577">
        <v>3990</v>
      </c>
      <c r="B577" t="s">
        <v>43</v>
      </c>
      <c r="C577">
        <v>77</v>
      </c>
      <c r="D577" s="1">
        <v>45132</v>
      </c>
      <c r="E577">
        <v>2.5</v>
      </c>
      <c r="F577" t="s">
        <v>7</v>
      </c>
      <c r="G577" t="s">
        <v>64</v>
      </c>
      <c r="H577" t="s">
        <v>65</v>
      </c>
      <c r="I577">
        <v>7</v>
      </c>
      <c r="J577" t="s">
        <v>66</v>
      </c>
      <c r="K577">
        <v>205</v>
      </c>
      <c r="L577" t="s">
        <v>387</v>
      </c>
    </row>
    <row r="578" spans="1:12" x14ac:dyDescent="0.25">
      <c r="A578">
        <v>3990</v>
      </c>
      <c r="B578" t="s">
        <v>52</v>
      </c>
      <c r="C578">
        <v>177</v>
      </c>
      <c r="D578" s="1">
        <v>44937</v>
      </c>
      <c r="E578">
        <v>4.7</v>
      </c>
      <c r="F578" t="s">
        <v>7</v>
      </c>
      <c r="G578" t="s">
        <v>64</v>
      </c>
      <c r="H578" t="s">
        <v>67</v>
      </c>
      <c r="I578">
        <v>1</v>
      </c>
      <c r="J578" t="s">
        <v>75</v>
      </c>
      <c r="K578">
        <v>10</v>
      </c>
      <c r="L578" t="s">
        <v>396</v>
      </c>
    </row>
    <row r="579" spans="1:12" x14ac:dyDescent="0.25">
      <c r="A579">
        <v>3990</v>
      </c>
      <c r="B579" t="s">
        <v>27</v>
      </c>
      <c r="C579">
        <v>91</v>
      </c>
      <c r="D579" s="1">
        <v>45023</v>
      </c>
      <c r="E579">
        <v>3.2</v>
      </c>
      <c r="F579" t="s">
        <v>7</v>
      </c>
      <c r="G579" t="s">
        <v>64</v>
      </c>
      <c r="H579" t="s">
        <v>69</v>
      </c>
      <c r="I579">
        <v>4</v>
      </c>
      <c r="J579" t="s">
        <v>70</v>
      </c>
      <c r="K579">
        <v>96</v>
      </c>
      <c r="L579" t="s">
        <v>443</v>
      </c>
    </row>
    <row r="580" spans="1:12" x14ac:dyDescent="0.25">
      <c r="A580">
        <v>3990</v>
      </c>
      <c r="B580" t="s">
        <v>35</v>
      </c>
      <c r="C580">
        <v>55</v>
      </c>
      <c r="D580" s="1">
        <v>45180</v>
      </c>
      <c r="E580">
        <v>3.4</v>
      </c>
      <c r="F580" t="s">
        <v>7</v>
      </c>
      <c r="G580" t="s">
        <v>64</v>
      </c>
      <c r="H580" t="s">
        <v>65</v>
      </c>
      <c r="I580">
        <v>9</v>
      </c>
      <c r="J580" t="s">
        <v>80</v>
      </c>
      <c r="K580">
        <v>253</v>
      </c>
      <c r="L580" t="s">
        <v>255</v>
      </c>
    </row>
    <row r="581" spans="1:12" x14ac:dyDescent="0.25">
      <c r="A581">
        <v>3990</v>
      </c>
      <c r="B581" t="s">
        <v>12</v>
      </c>
      <c r="C581">
        <v>172</v>
      </c>
      <c r="D581" s="1">
        <v>44935</v>
      </c>
      <c r="E581">
        <v>3.9</v>
      </c>
      <c r="F581" t="s">
        <v>7</v>
      </c>
      <c r="G581" t="s">
        <v>64</v>
      </c>
      <c r="H581" t="s">
        <v>67</v>
      </c>
      <c r="I581">
        <v>1</v>
      </c>
      <c r="J581" t="s">
        <v>75</v>
      </c>
      <c r="K581">
        <v>8</v>
      </c>
      <c r="L581" t="s">
        <v>247</v>
      </c>
    </row>
    <row r="582" spans="1:12" x14ac:dyDescent="0.25">
      <c r="A582">
        <v>3991</v>
      </c>
      <c r="B582" t="s">
        <v>27</v>
      </c>
      <c r="C582">
        <v>46</v>
      </c>
      <c r="D582" s="1">
        <v>45152</v>
      </c>
      <c r="E582">
        <v>3</v>
      </c>
      <c r="F582" t="s">
        <v>7</v>
      </c>
      <c r="G582" t="s">
        <v>64</v>
      </c>
      <c r="H582" t="s">
        <v>65</v>
      </c>
      <c r="I582">
        <v>8</v>
      </c>
      <c r="J582" t="s">
        <v>76</v>
      </c>
      <c r="K582">
        <v>225</v>
      </c>
      <c r="L582" t="s">
        <v>124</v>
      </c>
    </row>
    <row r="583" spans="1:12" x14ac:dyDescent="0.25">
      <c r="A583">
        <v>3991</v>
      </c>
      <c r="B583" t="s">
        <v>51</v>
      </c>
      <c r="C583">
        <v>116</v>
      </c>
      <c r="D583" s="1">
        <v>44851</v>
      </c>
      <c r="E583">
        <v>3</v>
      </c>
      <c r="F583" t="s">
        <v>55</v>
      </c>
      <c r="G583" t="s">
        <v>71</v>
      </c>
      <c r="H583" t="s">
        <v>72</v>
      </c>
      <c r="I583">
        <v>10</v>
      </c>
      <c r="J583" t="s">
        <v>74</v>
      </c>
      <c r="K583">
        <v>289</v>
      </c>
      <c r="L583" t="s">
        <v>235</v>
      </c>
    </row>
    <row r="584" spans="1:12" x14ac:dyDescent="0.25">
      <c r="A584">
        <v>3991</v>
      </c>
      <c r="B584" t="s">
        <v>57</v>
      </c>
      <c r="C584">
        <v>55</v>
      </c>
      <c r="D584" s="1">
        <v>44954</v>
      </c>
      <c r="E584">
        <v>3.2</v>
      </c>
      <c r="F584" t="s">
        <v>55</v>
      </c>
      <c r="G584" t="s">
        <v>64</v>
      </c>
      <c r="H584" t="s">
        <v>67</v>
      </c>
      <c r="I584">
        <v>1</v>
      </c>
      <c r="J584" t="s">
        <v>75</v>
      </c>
      <c r="K584">
        <v>27</v>
      </c>
      <c r="L584" t="s">
        <v>360</v>
      </c>
    </row>
    <row r="585" spans="1:12" x14ac:dyDescent="0.25">
      <c r="A585">
        <v>3991</v>
      </c>
      <c r="B585" t="s">
        <v>39</v>
      </c>
      <c r="C585">
        <v>144</v>
      </c>
      <c r="D585" s="1">
        <v>44904</v>
      </c>
      <c r="E585">
        <v>2.2000000000000002</v>
      </c>
      <c r="F585" t="s">
        <v>55</v>
      </c>
      <c r="G585" t="s">
        <v>71</v>
      </c>
      <c r="H585" t="s">
        <v>72</v>
      </c>
      <c r="I585">
        <v>12</v>
      </c>
      <c r="J585" t="s">
        <v>73</v>
      </c>
      <c r="K585">
        <v>342</v>
      </c>
      <c r="L585" t="s">
        <v>188</v>
      </c>
    </row>
    <row r="586" spans="1:12" x14ac:dyDescent="0.25">
      <c r="A586">
        <v>3991</v>
      </c>
      <c r="B586" t="s">
        <v>47</v>
      </c>
      <c r="C586">
        <v>153</v>
      </c>
      <c r="D586" s="1">
        <v>45161</v>
      </c>
      <c r="E586">
        <v>2.8</v>
      </c>
      <c r="F586" t="s">
        <v>55</v>
      </c>
      <c r="G586" t="s">
        <v>64</v>
      </c>
      <c r="H586" t="s">
        <v>65</v>
      </c>
      <c r="I586">
        <v>8</v>
      </c>
      <c r="J586" t="s">
        <v>76</v>
      </c>
      <c r="K586">
        <v>234</v>
      </c>
      <c r="L586" t="s">
        <v>102</v>
      </c>
    </row>
    <row r="587" spans="1:12" x14ac:dyDescent="0.25">
      <c r="A587">
        <v>3991</v>
      </c>
      <c r="B587" t="s">
        <v>39</v>
      </c>
      <c r="C587">
        <v>157</v>
      </c>
      <c r="D587" s="1">
        <v>44885</v>
      </c>
      <c r="E587">
        <v>3.7</v>
      </c>
      <c r="F587" t="s">
        <v>7</v>
      </c>
      <c r="G587" t="s">
        <v>71</v>
      </c>
      <c r="H587" t="s">
        <v>72</v>
      </c>
      <c r="I587">
        <v>11</v>
      </c>
      <c r="J587" t="s">
        <v>77</v>
      </c>
      <c r="K587">
        <v>323</v>
      </c>
      <c r="L587" t="s">
        <v>103</v>
      </c>
    </row>
    <row r="588" spans="1:12" x14ac:dyDescent="0.25">
      <c r="A588">
        <v>3991</v>
      </c>
      <c r="B588" t="s">
        <v>26</v>
      </c>
      <c r="C588">
        <v>73</v>
      </c>
      <c r="D588" s="1">
        <v>44839</v>
      </c>
      <c r="E588">
        <v>3.9</v>
      </c>
      <c r="F588" t="s">
        <v>7</v>
      </c>
      <c r="G588" t="s">
        <v>71</v>
      </c>
      <c r="H588" t="s">
        <v>72</v>
      </c>
      <c r="I588">
        <v>10</v>
      </c>
      <c r="J588" t="s">
        <v>74</v>
      </c>
      <c r="K588">
        <v>277</v>
      </c>
      <c r="L588" t="s">
        <v>190</v>
      </c>
    </row>
    <row r="589" spans="1:12" x14ac:dyDescent="0.25">
      <c r="A589">
        <v>3991</v>
      </c>
      <c r="B589" t="s">
        <v>44</v>
      </c>
      <c r="C589">
        <v>183</v>
      </c>
      <c r="D589" s="1">
        <v>45188</v>
      </c>
      <c r="E589">
        <v>4.9000000000000004</v>
      </c>
      <c r="F589" t="s">
        <v>7</v>
      </c>
      <c r="G589" t="s">
        <v>64</v>
      </c>
      <c r="H589" t="s">
        <v>65</v>
      </c>
      <c r="I589">
        <v>9</v>
      </c>
      <c r="J589" t="s">
        <v>80</v>
      </c>
      <c r="K589">
        <v>261</v>
      </c>
      <c r="L589" t="s">
        <v>307</v>
      </c>
    </row>
    <row r="590" spans="1:12" x14ac:dyDescent="0.25">
      <c r="A590">
        <v>3991</v>
      </c>
      <c r="B590" t="s">
        <v>56</v>
      </c>
      <c r="C590">
        <v>145</v>
      </c>
      <c r="D590" s="1">
        <v>45049</v>
      </c>
      <c r="E590">
        <v>4.5</v>
      </c>
      <c r="F590" t="s">
        <v>7</v>
      </c>
      <c r="G590" t="s">
        <v>64</v>
      </c>
      <c r="H590" t="s">
        <v>69</v>
      </c>
      <c r="I590">
        <v>5</v>
      </c>
      <c r="J590" t="s">
        <v>79</v>
      </c>
      <c r="K590">
        <v>122</v>
      </c>
      <c r="L590" t="s">
        <v>278</v>
      </c>
    </row>
    <row r="591" spans="1:12" x14ac:dyDescent="0.25">
      <c r="A591">
        <v>3991</v>
      </c>
      <c r="B591" t="s">
        <v>19</v>
      </c>
      <c r="C591">
        <v>27</v>
      </c>
      <c r="D591" s="1">
        <v>45185</v>
      </c>
      <c r="E591">
        <v>2</v>
      </c>
      <c r="F591" t="s">
        <v>7</v>
      </c>
      <c r="G591" t="s">
        <v>64</v>
      </c>
      <c r="H591" t="s">
        <v>65</v>
      </c>
      <c r="I591">
        <v>9</v>
      </c>
      <c r="J591" t="s">
        <v>80</v>
      </c>
      <c r="K591">
        <v>258</v>
      </c>
      <c r="L591" t="s">
        <v>430</v>
      </c>
    </row>
    <row r="592" spans="1:12" x14ac:dyDescent="0.25">
      <c r="A592">
        <v>3991</v>
      </c>
      <c r="B592" t="s">
        <v>25</v>
      </c>
      <c r="C592">
        <v>106</v>
      </c>
      <c r="D592" s="1">
        <v>45104</v>
      </c>
      <c r="E592">
        <v>1.6</v>
      </c>
      <c r="F592" t="s">
        <v>7</v>
      </c>
      <c r="G592" t="s">
        <v>64</v>
      </c>
      <c r="H592" t="s">
        <v>69</v>
      </c>
      <c r="I592">
        <v>6</v>
      </c>
      <c r="J592" t="s">
        <v>81</v>
      </c>
      <c r="K592">
        <v>177</v>
      </c>
      <c r="L592" t="s">
        <v>371</v>
      </c>
    </row>
    <row r="593" spans="1:12" x14ac:dyDescent="0.25">
      <c r="A593">
        <v>3991</v>
      </c>
      <c r="B593" t="s">
        <v>34</v>
      </c>
      <c r="C593">
        <v>142</v>
      </c>
      <c r="D593" s="1">
        <v>44897</v>
      </c>
      <c r="E593">
        <v>4.0999999999999996</v>
      </c>
      <c r="F593" t="s">
        <v>7</v>
      </c>
      <c r="G593" t="s">
        <v>71</v>
      </c>
      <c r="H593" t="s">
        <v>72</v>
      </c>
      <c r="I593">
        <v>12</v>
      </c>
      <c r="J593" t="s">
        <v>73</v>
      </c>
      <c r="K593">
        <v>335</v>
      </c>
      <c r="L593" t="s">
        <v>356</v>
      </c>
    </row>
    <row r="594" spans="1:12" x14ac:dyDescent="0.25">
      <c r="A594">
        <v>3992</v>
      </c>
      <c r="B594" t="s">
        <v>30</v>
      </c>
      <c r="C594">
        <v>80</v>
      </c>
      <c r="D594" s="1">
        <v>44981</v>
      </c>
      <c r="E594">
        <v>3</v>
      </c>
      <c r="F594" t="s">
        <v>55</v>
      </c>
      <c r="G594" t="s">
        <v>64</v>
      </c>
      <c r="H594" t="s">
        <v>67</v>
      </c>
      <c r="I594">
        <v>2</v>
      </c>
      <c r="J594" t="s">
        <v>68</v>
      </c>
      <c r="K594">
        <v>54</v>
      </c>
      <c r="L594" t="s">
        <v>236</v>
      </c>
    </row>
    <row r="595" spans="1:12" x14ac:dyDescent="0.25">
      <c r="A595">
        <v>3992</v>
      </c>
      <c r="B595" t="s">
        <v>10</v>
      </c>
      <c r="C595">
        <v>113</v>
      </c>
      <c r="D595" s="1">
        <v>44980</v>
      </c>
      <c r="E595">
        <v>3</v>
      </c>
      <c r="F595" t="s">
        <v>55</v>
      </c>
      <c r="G595" t="s">
        <v>64</v>
      </c>
      <c r="H595" t="s">
        <v>67</v>
      </c>
      <c r="I595">
        <v>2</v>
      </c>
      <c r="J595" t="s">
        <v>68</v>
      </c>
      <c r="K595">
        <v>53</v>
      </c>
      <c r="L595" t="s">
        <v>86</v>
      </c>
    </row>
    <row r="596" spans="1:12" x14ac:dyDescent="0.25">
      <c r="A596">
        <v>3992</v>
      </c>
      <c r="B596" t="s">
        <v>53</v>
      </c>
      <c r="C596">
        <v>179</v>
      </c>
      <c r="D596" s="1">
        <v>45044</v>
      </c>
      <c r="E596">
        <v>3.9</v>
      </c>
      <c r="F596" t="s">
        <v>55</v>
      </c>
      <c r="G596" t="s">
        <v>64</v>
      </c>
      <c r="H596" t="s">
        <v>69</v>
      </c>
      <c r="I596">
        <v>4</v>
      </c>
      <c r="J596" t="s">
        <v>70</v>
      </c>
      <c r="K596">
        <v>117</v>
      </c>
      <c r="L596" t="s">
        <v>361</v>
      </c>
    </row>
    <row r="597" spans="1:12" x14ac:dyDescent="0.25">
      <c r="A597">
        <v>3992</v>
      </c>
      <c r="B597" t="s">
        <v>27</v>
      </c>
      <c r="C597">
        <v>149</v>
      </c>
      <c r="D597" s="1">
        <v>45070</v>
      </c>
      <c r="E597">
        <v>1.5</v>
      </c>
      <c r="F597" t="s">
        <v>55</v>
      </c>
      <c r="G597" t="s">
        <v>64</v>
      </c>
      <c r="H597" t="s">
        <v>69</v>
      </c>
      <c r="I597">
        <v>5</v>
      </c>
      <c r="J597" t="s">
        <v>79</v>
      </c>
      <c r="K597">
        <v>143</v>
      </c>
      <c r="L597" t="s">
        <v>362</v>
      </c>
    </row>
    <row r="598" spans="1:12" x14ac:dyDescent="0.25">
      <c r="A598">
        <v>3992</v>
      </c>
      <c r="B598" t="s">
        <v>13</v>
      </c>
      <c r="C598">
        <v>66</v>
      </c>
      <c r="D598" s="1">
        <v>45122</v>
      </c>
      <c r="E598">
        <v>4</v>
      </c>
      <c r="F598" t="s">
        <v>55</v>
      </c>
      <c r="G598" t="s">
        <v>64</v>
      </c>
      <c r="H598" t="s">
        <v>65</v>
      </c>
      <c r="I598">
        <v>7</v>
      </c>
      <c r="J598" t="s">
        <v>66</v>
      </c>
      <c r="K598">
        <v>195</v>
      </c>
      <c r="L598" t="s">
        <v>363</v>
      </c>
    </row>
    <row r="599" spans="1:12" x14ac:dyDescent="0.25">
      <c r="A599">
        <v>3992</v>
      </c>
      <c r="B599" t="s">
        <v>29</v>
      </c>
      <c r="C599">
        <v>177</v>
      </c>
      <c r="D599" s="1">
        <v>45146</v>
      </c>
      <c r="E599">
        <v>4.5</v>
      </c>
      <c r="F599" t="s">
        <v>55</v>
      </c>
      <c r="G599" t="s">
        <v>64</v>
      </c>
      <c r="H599" t="s">
        <v>65</v>
      </c>
      <c r="I599">
        <v>8</v>
      </c>
      <c r="J599" t="s">
        <v>76</v>
      </c>
      <c r="K599">
        <v>219</v>
      </c>
      <c r="L599" t="s">
        <v>232</v>
      </c>
    </row>
    <row r="600" spans="1:12" x14ac:dyDescent="0.25">
      <c r="A600">
        <v>3992</v>
      </c>
      <c r="B600" t="s">
        <v>43</v>
      </c>
      <c r="C600">
        <v>21</v>
      </c>
      <c r="D600" s="1">
        <v>44865</v>
      </c>
      <c r="E600">
        <v>2.4</v>
      </c>
      <c r="F600" t="s">
        <v>55</v>
      </c>
      <c r="G600" t="s">
        <v>71</v>
      </c>
      <c r="H600" t="s">
        <v>72</v>
      </c>
      <c r="I600">
        <v>10</v>
      </c>
      <c r="J600" t="s">
        <v>74</v>
      </c>
      <c r="K600">
        <v>303</v>
      </c>
      <c r="L600" t="s">
        <v>299</v>
      </c>
    </row>
    <row r="601" spans="1:12" x14ac:dyDescent="0.25">
      <c r="A601">
        <v>3992</v>
      </c>
      <c r="B601" t="s">
        <v>50</v>
      </c>
      <c r="C601">
        <v>150</v>
      </c>
      <c r="D601" s="1">
        <v>45082</v>
      </c>
      <c r="E601">
        <v>3.8</v>
      </c>
      <c r="F601" t="s">
        <v>55</v>
      </c>
      <c r="G601" t="s">
        <v>64</v>
      </c>
      <c r="H601" t="s">
        <v>69</v>
      </c>
      <c r="I601">
        <v>6</v>
      </c>
      <c r="J601" t="s">
        <v>81</v>
      </c>
      <c r="K601">
        <v>155</v>
      </c>
      <c r="L601" t="s">
        <v>344</v>
      </c>
    </row>
    <row r="602" spans="1:12" x14ac:dyDescent="0.25">
      <c r="A602">
        <v>3992</v>
      </c>
      <c r="B602" t="s">
        <v>22</v>
      </c>
      <c r="C602">
        <v>167</v>
      </c>
      <c r="D602" s="1">
        <v>45048</v>
      </c>
      <c r="E602">
        <v>3.2</v>
      </c>
      <c r="F602" t="s">
        <v>55</v>
      </c>
      <c r="G602" t="s">
        <v>64</v>
      </c>
      <c r="H602" t="s">
        <v>69</v>
      </c>
      <c r="I602">
        <v>5</v>
      </c>
      <c r="J602" t="s">
        <v>79</v>
      </c>
      <c r="K602">
        <v>121</v>
      </c>
      <c r="L602" t="s">
        <v>274</v>
      </c>
    </row>
    <row r="603" spans="1:12" x14ac:dyDescent="0.25">
      <c r="A603">
        <v>3992</v>
      </c>
      <c r="B603" t="s">
        <v>20</v>
      </c>
      <c r="C603">
        <v>125</v>
      </c>
      <c r="D603" s="1">
        <v>45115</v>
      </c>
      <c r="E603">
        <v>4.9000000000000004</v>
      </c>
      <c r="F603" t="s">
        <v>55</v>
      </c>
      <c r="G603" t="s">
        <v>64</v>
      </c>
      <c r="H603" t="s">
        <v>65</v>
      </c>
      <c r="I603">
        <v>7</v>
      </c>
      <c r="J603" t="s">
        <v>66</v>
      </c>
      <c r="K603">
        <v>188</v>
      </c>
      <c r="L603" t="s">
        <v>84</v>
      </c>
    </row>
    <row r="604" spans="1:12" x14ac:dyDescent="0.25">
      <c r="A604">
        <v>3992</v>
      </c>
      <c r="B604" t="s">
        <v>53</v>
      </c>
      <c r="C604">
        <v>24</v>
      </c>
      <c r="D604" s="1">
        <v>45191</v>
      </c>
      <c r="E604">
        <v>2.2000000000000002</v>
      </c>
      <c r="F604" t="s">
        <v>7</v>
      </c>
      <c r="G604" t="s">
        <v>64</v>
      </c>
      <c r="H604" t="s">
        <v>65</v>
      </c>
      <c r="I604">
        <v>9</v>
      </c>
      <c r="J604" t="s">
        <v>80</v>
      </c>
      <c r="K604">
        <v>264</v>
      </c>
      <c r="L604" t="s">
        <v>349</v>
      </c>
    </row>
    <row r="605" spans="1:12" x14ac:dyDescent="0.25">
      <c r="A605">
        <v>3992</v>
      </c>
      <c r="B605" t="s">
        <v>52</v>
      </c>
      <c r="C605">
        <v>121</v>
      </c>
      <c r="D605" s="1">
        <v>44843</v>
      </c>
      <c r="E605">
        <v>4.0999999999999996</v>
      </c>
      <c r="F605" t="s">
        <v>7</v>
      </c>
      <c r="G605" t="s">
        <v>71</v>
      </c>
      <c r="H605" t="s">
        <v>72</v>
      </c>
      <c r="I605">
        <v>10</v>
      </c>
      <c r="J605" t="s">
        <v>74</v>
      </c>
      <c r="K605">
        <v>281</v>
      </c>
      <c r="L605" t="s">
        <v>272</v>
      </c>
    </row>
    <row r="606" spans="1:12" x14ac:dyDescent="0.25">
      <c r="A606">
        <v>3992</v>
      </c>
      <c r="B606" t="s">
        <v>37</v>
      </c>
      <c r="C606">
        <v>61</v>
      </c>
      <c r="D606" s="1">
        <v>45046</v>
      </c>
      <c r="E606">
        <v>2.7</v>
      </c>
      <c r="F606" t="s">
        <v>7</v>
      </c>
      <c r="G606" t="s">
        <v>64</v>
      </c>
      <c r="H606" t="s">
        <v>69</v>
      </c>
      <c r="I606">
        <v>4</v>
      </c>
      <c r="J606" t="s">
        <v>70</v>
      </c>
      <c r="K606">
        <v>119</v>
      </c>
      <c r="L606" t="s">
        <v>210</v>
      </c>
    </row>
    <row r="607" spans="1:12" x14ac:dyDescent="0.25">
      <c r="A607">
        <v>3992</v>
      </c>
      <c r="B607" t="s">
        <v>11</v>
      </c>
      <c r="C607">
        <v>47</v>
      </c>
      <c r="D607" s="1">
        <v>44976</v>
      </c>
      <c r="E607">
        <v>4.4000000000000004</v>
      </c>
      <c r="F607" t="s">
        <v>7</v>
      </c>
      <c r="G607" t="s">
        <v>64</v>
      </c>
      <c r="H607" t="s">
        <v>67</v>
      </c>
      <c r="I607">
        <v>2</v>
      </c>
      <c r="J607" t="s">
        <v>68</v>
      </c>
      <c r="K607">
        <v>49</v>
      </c>
      <c r="L607" t="s">
        <v>438</v>
      </c>
    </row>
    <row r="608" spans="1:12" x14ac:dyDescent="0.25">
      <c r="A608">
        <v>3992</v>
      </c>
      <c r="B608" t="s">
        <v>19</v>
      </c>
      <c r="C608">
        <v>124</v>
      </c>
      <c r="D608" s="1">
        <v>44838</v>
      </c>
      <c r="E608">
        <v>3.5</v>
      </c>
      <c r="F608" t="s">
        <v>7</v>
      </c>
      <c r="G608" t="s">
        <v>71</v>
      </c>
      <c r="H608" t="s">
        <v>72</v>
      </c>
      <c r="I608">
        <v>10</v>
      </c>
      <c r="J608" t="s">
        <v>74</v>
      </c>
      <c r="K608">
        <v>276</v>
      </c>
      <c r="L608" t="s">
        <v>93</v>
      </c>
    </row>
    <row r="609" spans="1:12" x14ac:dyDescent="0.25">
      <c r="A609">
        <v>3992</v>
      </c>
      <c r="B609" t="s">
        <v>53</v>
      </c>
      <c r="C609">
        <v>100</v>
      </c>
      <c r="D609" s="1">
        <v>45134</v>
      </c>
      <c r="E609">
        <v>2</v>
      </c>
      <c r="F609" t="s">
        <v>7</v>
      </c>
      <c r="G609" t="s">
        <v>64</v>
      </c>
      <c r="H609" t="s">
        <v>65</v>
      </c>
      <c r="I609">
        <v>7</v>
      </c>
      <c r="J609" t="s">
        <v>66</v>
      </c>
      <c r="K609">
        <v>207</v>
      </c>
      <c r="L609" t="s">
        <v>385</v>
      </c>
    </row>
    <row r="610" spans="1:12" x14ac:dyDescent="0.25">
      <c r="A610">
        <v>3992</v>
      </c>
      <c r="B610" t="s">
        <v>46</v>
      </c>
      <c r="C610">
        <v>98</v>
      </c>
      <c r="D610" s="1">
        <v>45184</v>
      </c>
      <c r="E610">
        <v>2.2999999999999998</v>
      </c>
      <c r="F610" t="s">
        <v>7</v>
      </c>
      <c r="G610" t="s">
        <v>64</v>
      </c>
      <c r="H610" t="s">
        <v>65</v>
      </c>
      <c r="I610">
        <v>9</v>
      </c>
      <c r="J610" t="s">
        <v>80</v>
      </c>
      <c r="K610">
        <v>257</v>
      </c>
      <c r="L610" t="s">
        <v>131</v>
      </c>
    </row>
    <row r="611" spans="1:12" x14ac:dyDescent="0.25">
      <c r="A611">
        <v>3992</v>
      </c>
      <c r="B611" t="s">
        <v>33</v>
      </c>
      <c r="C611">
        <v>42</v>
      </c>
      <c r="D611" s="1">
        <v>44909</v>
      </c>
      <c r="E611">
        <v>2.4</v>
      </c>
      <c r="F611" t="s">
        <v>7</v>
      </c>
      <c r="G611" t="s">
        <v>71</v>
      </c>
      <c r="H611" t="s">
        <v>72</v>
      </c>
      <c r="I611">
        <v>12</v>
      </c>
      <c r="J611" t="s">
        <v>73</v>
      </c>
      <c r="K611">
        <v>347</v>
      </c>
      <c r="L611" t="s">
        <v>231</v>
      </c>
    </row>
    <row r="612" spans="1:12" x14ac:dyDescent="0.25">
      <c r="A612">
        <v>3992</v>
      </c>
      <c r="B612" t="s">
        <v>20</v>
      </c>
      <c r="C612">
        <v>168</v>
      </c>
      <c r="D612" s="1">
        <v>44960</v>
      </c>
      <c r="E612">
        <v>2.2000000000000002</v>
      </c>
      <c r="F612" t="s">
        <v>7</v>
      </c>
      <c r="G612" t="s">
        <v>64</v>
      </c>
      <c r="H612" t="s">
        <v>67</v>
      </c>
      <c r="I612">
        <v>2</v>
      </c>
      <c r="J612" t="s">
        <v>68</v>
      </c>
      <c r="K612">
        <v>33</v>
      </c>
      <c r="L612" t="s">
        <v>316</v>
      </c>
    </row>
    <row r="613" spans="1:12" x14ac:dyDescent="0.25">
      <c r="A613">
        <v>3992</v>
      </c>
      <c r="B613" t="s">
        <v>16</v>
      </c>
      <c r="C613">
        <v>125</v>
      </c>
      <c r="D613" s="1">
        <v>45000</v>
      </c>
      <c r="E613">
        <v>4.0999999999999996</v>
      </c>
      <c r="F613" t="s">
        <v>7</v>
      </c>
      <c r="G613" t="s">
        <v>64</v>
      </c>
      <c r="H613" t="s">
        <v>67</v>
      </c>
      <c r="I613">
        <v>3</v>
      </c>
      <c r="J613" t="s">
        <v>78</v>
      </c>
      <c r="K613">
        <v>73</v>
      </c>
      <c r="L613" t="s">
        <v>276</v>
      </c>
    </row>
    <row r="614" spans="1:12" x14ac:dyDescent="0.25">
      <c r="A614">
        <v>3992</v>
      </c>
      <c r="B614" t="s">
        <v>14</v>
      </c>
      <c r="C614">
        <v>101</v>
      </c>
      <c r="D614" s="1">
        <v>44908</v>
      </c>
      <c r="E614">
        <v>1.3</v>
      </c>
      <c r="F614" t="s">
        <v>7</v>
      </c>
      <c r="G614" t="s">
        <v>71</v>
      </c>
      <c r="H614" t="s">
        <v>72</v>
      </c>
      <c r="I614">
        <v>12</v>
      </c>
      <c r="J614" t="s">
        <v>73</v>
      </c>
      <c r="K614">
        <v>346</v>
      </c>
      <c r="L614" t="s">
        <v>249</v>
      </c>
    </row>
    <row r="615" spans="1:12" x14ac:dyDescent="0.25">
      <c r="A615">
        <v>3993</v>
      </c>
      <c r="B615" t="s">
        <v>11</v>
      </c>
      <c r="C615">
        <v>113</v>
      </c>
      <c r="D615" s="1">
        <v>45030</v>
      </c>
      <c r="E615">
        <v>3</v>
      </c>
      <c r="F615" t="s">
        <v>7</v>
      </c>
      <c r="G615" t="s">
        <v>64</v>
      </c>
      <c r="H615" t="s">
        <v>69</v>
      </c>
      <c r="I615">
        <v>4</v>
      </c>
      <c r="J615" t="s">
        <v>70</v>
      </c>
      <c r="K615">
        <v>103</v>
      </c>
      <c r="L615" t="s">
        <v>88</v>
      </c>
    </row>
    <row r="616" spans="1:12" x14ac:dyDescent="0.25">
      <c r="A616">
        <v>3993</v>
      </c>
      <c r="B616" t="s">
        <v>42</v>
      </c>
      <c r="C616">
        <v>73</v>
      </c>
      <c r="D616" s="1">
        <v>44842</v>
      </c>
      <c r="E616">
        <v>3</v>
      </c>
      <c r="F616" t="s">
        <v>55</v>
      </c>
      <c r="G616" t="s">
        <v>71</v>
      </c>
      <c r="H616" t="s">
        <v>72</v>
      </c>
      <c r="I616">
        <v>10</v>
      </c>
      <c r="J616" t="s">
        <v>74</v>
      </c>
      <c r="K616">
        <v>280</v>
      </c>
      <c r="L616" t="s">
        <v>91</v>
      </c>
    </row>
    <row r="617" spans="1:12" x14ac:dyDescent="0.25">
      <c r="A617">
        <v>3993</v>
      </c>
      <c r="B617" t="s">
        <v>23</v>
      </c>
      <c r="C617">
        <v>176</v>
      </c>
      <c r="D617" s="1">
        <v>45080</v>
      </c>
      <c r="E617">
        <v>3</v>
      </c>
      <c r="F617" t="s">
        <v>55</v>
      </c>
      <c r="G617" t="s">
        <v>64</v>
      </c>
      <c r="H617" t="s">
        <v>69</v>
      </c>
      <c r="I617">
        <v>6</v>
      </c>
      <c r="J617" t="s">
        <v>81</v>
      </c>
      <c r="K617">
        <v>153</v>
      </c>
      <c r="L617" t="s">
        <v>237</v>
      </c>
    </row>
    <row r="618" spans="1:12" x14ac:dyDescent="0.25">
      <c r="A618">
        <v>3993</v>
      </c>
      <c r="B618" t="s">
        <v>9</v>
      </c>
      <c r="C618">
        <v>175</v>
      </c>
      <c r="D618" s="1">
        <v>45078</v>
      </c>
      <c r="E618">
        <v>3</v>
      </c>
      <c r="F618" t="s">
        <v>55</v>
      </c>
      <c r="G618" t="s">
        <v>64</v>
      </c>
      <c r="H618" t="s">
        <v>69</v>
      </c>
      <c r="I618">
        <v>6</v>
      </c>
      <c r="J618" t="s">
        <v>81</v>
      </c>
      <c r="K618">
        <v>151</v>
      </c>
      <c r="L618" t="s">
        <v>234</v>
      </c>
    </row>
    <row r="619" spans="1:12" x14ac:dyDescent="0.25">
      <c r="A619">
        <v>3993</v>
      </c>
      <c r="B619" t="s">
        <v>39</v>
      </c>
      <c r="C619">
        <v>158</v>
      </c>
      <c r="D619" s="1">
        <v>45196</v>
      </c>
      <c r="E619">
        <v>3.3</v>
      </c>
      <c r="F619" t="s">
        <v>55</v>
      </c>
      <c r="G619" t="s">
        <v>64</v>
      </c>
      <c r="H619" t="s">
        <v>65</v>
      </c>
      <c r="I619">
        <v>9</v>
      </c>
      <c r="J619" t="s">
        <v>80</v>
      </c>
      <c r="K619">
        <v>269</v>
      </c>
      <c r="L619" t="s">
        <v>364</v>
      </c>
    </row>
    <row r="620" spans="1:12" x14ac:dyDescent="0.25">
      <c r="A620">
        <v>3993</v>
      </c>
      <c r="B620" t="s">
        <v>33</v>
      </c>
      <c r="C620">
        <v>27</v>
      </c>
      <c r="D620" s="1">
        <v>44943</v>
      </c>
      <c r="E620">
        <v>3.6</v>
      </c>
      <c r="F620" t="s">
        <v>55</v>
      </c>
      <c r="G620" t="s">
        <v>64</v>
      </c>
      <c r="H620" t="s">
        <v>67</v>
      </c>
      <c r="I620">
        <v>1</v>
      </c>
      <c r="J620" t="s">
        <v>75</v>
      </c>
      <c r="K620">
        <v>16</v>
      </c>
      <c r="L620" t="s">
        <v>167</v>
      </c>
    </row>
    <row r="621" spans="1:12" x14ac:dyDescent="0.25">
      <c r="A621">
        <v>3993</v>
      </c>
      <c r="B621" t="s">
        <v>33</v>
      </c>
      <c r="C621">
        <v>23</v>
      </c>
      <c r="D621" s="1">
        <v>45059</v>
      </c>
      <c r="E621">
        <v>1.7</v>
      </c>
      <c r="F621" t="s">
        <v>55</v>
      </c>
      <c r="G621" t="s">
        <v>64</v>
      </c>
      <c r="H621" t="s">
        <v>69</v>
      </c>
      <c r="I621">
        <v>5</v>
      </c>
      <c r="J621" t="s">
        <v>79</v>
      </c>
      <c r="K621">
        <v>132</v>
      </c>
      <c r="L621" t="s">
        <v>158</v>
      </c>
    </row>
    <row r="622" spans="1:12" x14ac:dyDescent="0.25">
      <c r="A622">
        <v>3993</v>
      </c>
      <c r="B622" t="s">
        <v>53</v>
      </c>
      <c r="C622">
        <v>94</v>
      </c>
      <c r="D622" s="1">
        <v>44878</v>
      </c>
      <c r="E622">
        <v>2.7</v>
      </c>
      <c r="F622" t="s">
        <v>55</v>
      </c>
      <c r="G622" t="s">
        <v>71</v>
      </c>
      <c r="H622" t="s">
        <v>72</v>
      </c>
      <c r="I622">
        <v>11</v>
      </c>
      <c r="J622" t="s">
        <v>77</v>
      </c>
      <c r="K622">
        <v>316</v>
      </c>
      <c r="L622" t="s">
        <v>365</v>
      </c>
    </row>
    <row r="623" spans="1:12" x14ac:dyDescent="0.25">
      <c r="A623">
        <v>3993</v>
      </c>
      <c r="B623" t="s">
        <v>45</v>
      </c>
      <c r="C623">
        <v>66</v>
      </c>
      <c r="D623" s="1">
        <v>45192</v>
      </c>
      <c r="E623">
        <v>1.8</v>
      </c>
      <c r="F623" t="s">
        <v>55</v>
      </c>
      <c r="G623" t="s">
        <v>64</v>
      </c>
      <c r="H623" t="s">
        <v>65</v>
      </c>
      <c r="I623">
        <v>9</v>
      </c>
      <c r="J623" t="s">
        <v>80</v>
      </c>
      <c r="K623">
        <v>265</v>
      </c>
      <c r="L623" t="s">
        <v>366</v>
      </c>
    </row>
    <row r="624" spans="1:12" x14ac:dyDescent="0.25">
      <c r="A624">
        <v>3993</v>
      </c>
      <c r="B624" t="s">
        <v>36</v>
      </c>
      <c r="C624">
        <v>90</v>
      </c>
      <c r="D624" s="1">
        <v>44940</v>
      </c>
      <c r="E624">
        <v>4.2</v>
      </c>
      <c r="F624" t="s">
        <v>7</v>
      </c>
      <c r="G624" t="s">
        <v>64</v>
      </c>
      <c r="H624" t="s">
        <v>67</v>
      </c>
      <c r="I624">
        <v>1</v>
      </c>
      <c r="J624" t="s">
        <v>75</v>
      </c>
      <c r="K624">
        <v>13</v>
      </c>
      <c r="L624" t="s">
        <v>181</v>
      </c>
    </row>
    <row r="625" spans="1:12" x14ac:dyDescent="0.25">
      <c r="A625">
        <v>3993</v>
      </c>
      <c r="B625" t="s">
        <v>48</v>
      </c>
      <c r="C625">
        <v>128</v>
      </c>
      <c r="D625" s="1">
        <v>44989</v>
      </c>
      <c r="E625">
        <v>2.7</v>
      </c>
      <c r="F625" t="s">
        <v>7</v>
      </c>
      <c r="G625" t="s">
        <v>64</v>
      </c>
      <c r="H625" t="s">
        <v>67</v>
      </c>
      <c r="I625">
        <v>3</v>
      </c>
      <c r="J625" t="s">
        <v>78</v>
      </c>
      <c r="K625">
        <v>62</v>
      </c>
      <c r="L625" t="s">
        <v>281</v>
      </c>
    </row>
    <row r="626" spans="1:12" x14ac:dyDescent="0.25">
      <c r="A626">
        <v>3993</v>
      </c>
      <c r="B626" t="s">
        <v>18</v>
      </c>
      <c r="C626">
        <v>160</v>
      </c>
      <c r="D626" s="1">
        <v>45023</v>
      </c>
      <c r="E626">
        <v>4.5</v>
      </c>
      <c r="F626" t="s">
        <v>7</v>
      </c>
      <c r="G626" t="s">
        <v>64</v>
      </c>
      <c r="H626" t="s">
        <v>69</v>
      </c>
      <c r="I626">
        <v>4</v>
      </c>
      <c r="J626" t="s">
        <v>70</v>
      </c>
      <c r="K626">
        <v>96</v>
      </c>
      <c r="L626" t="s">
        <v>443</v>
      </c>
    </row>
    <row r="627" spans="1:12" x14ac:dyDescent="0.25">
      <c r="A627">
        <v>3993</v>
      </c>
      <c r="B627" t="s">
        <v>52</v>
      </c>
      <c r="C627">
        <v>71</v>
      </c>
      <c r="D627" s="1">
        <v>45064</v>
      </c>
      <c r="E627">
        <v>4.4000000000000004</v>
      </c>
      <c r="F627" t="s">
        <v>7</v>
      </c>
      <c r="G627" t="s">
        <v>64</v>
      </c>
      <c r="H627" t="s">
        <v>69</v>
      </c>
      <c r="I627">
        <v>5</v>
      </c>
      <c r="J627" t="s">
        <v>79</v>
      </c>
      <c r="K627">
        <v>137</v>
      </c>
      <c r="L627" t="s">
        <v>250</v>
      </c>
    </row>
    <row r="628" spans="1:12" x14ac:dyDescent="0.25">
      <c r="A628">
        <v>3993</v>
      </c>
      <c r="B628" t="s">
        <v>32</v>
      </c>
      <c r="C628">
        <v>172</v>
      </c>
      <c r="D628" s="1">
        <v>44985</v>
      </c>
      <c r="E628">
        <v>4.2</v>
      </c>
      <c r="F628" t="s">
        <v>7</v>
      </c>
      <c r="G628" t="s">
        <v>64</v>
      </c>
      <c r="H628" t="s">
        <v>67</v>
      </c>
      <c r="I628">
        <v>2</v>
      </c>
      <c r="J628" t="s">
        <v>68</v>
      </c>
      <c r="K628">
        <v>58</v>
      </c>
      <c r="L628" t="s">
        <v>154</v>
      </c>
    </row>
    <row r="629" spans="1:12" x14ac:dyDescent="0.25">
      <c r="A629">
        <v>3993</v>
      </c>
      <c r="B629" t="s">
        <v>12</v>
      </c>
      <c r="C629">
        <v>116</v>
      </c>
      <c r="D629" s="1">
        <v>44908</v>
      </c>
      <c r="E629">
        <v>2.4</v>
      </c>
      <c r="F629" t="s">
        <v>7</v>
      </c>
      <c r="G629" t="s">
        <v>71</v>
      </c>
      <c r="H629" t="s">
        <v>72</v>
      </c>
      <c r="I629">
        <v>12</v>
      </c>
      <c r="J629" t="s">
        <v>73</v>
      </c>
      <c r="K629">
        <v>346</v>
      </c>
      <c r="L629" t="s">
        <v>249</v>
      </c>
    </row>
    <row r="630" spans="1:12" x14ac:dyDescent="0.25">
      <c r="A630">
        <v>3994</v>
      </c>
      <c r="B630" t="s">
        <v>32</v>
      </c>
      <c r="C630">
        <v>130</v>
      </c>
      <c r="D630" s="1">
        <v>44945</v>
      </c>
      <c r="E630">
        <v>3</v>
      </c>
      <c r="F630" t="s">
        <v>7</v>
      </c>
      <c r="G630" t="s">
        <v>64</v>
      </c>
      <c r="H630" t="s">
        <v>67</v>
      </c>
      <c r="I630">
        <v>1</v>
      </c>
      <c r="J630" t="s">
        <v>75</v>
      </c>
      <c r="K630">
        <v>18</v>
      </c>
      <c r="L630" t="s">
        <v>125</v>
      </c>
    </row>
    <row r="631" spans="1:12" x14ac:dyDescent="0.25">
      <c r="A631">
        <v>3994</v>
      </c>
      <c r="B631" t="s">
        <v>19</v>
      </c>
      <c r="C631">
        <v>70</v>
      </c>
      <c r="D631" s="1">
        <v>44986</v>
      </c>
      <c r="E631">
        <v>3</v>
      </c>
      <c r="F631" t="s">
        <v>55</v>
      </c>
      <c r="G631" t="s">
        <v>64</v>
      </c>
      <c r="H631" t="s">
        <v>67</v>
      </c>
      <c r="I631">
        <v>3</v>
      </c>
      <c r="J631" t="s">
        <v>78</v>
      </c>
      <c r="K631">
        <v>59</v>
      </c>
      <c r="L631" t="s">
        <v>100</v>
      </c>
    </row>
    <row r="632" spans="1:12" x14ac:dyDescent="0.25">
      <c r="A632">
        <v>3994</v>
      </c>
      <c r="B632" t="s">
        <v>31</v>
      </c>
      <c r="C632">
        <v>123</v>
      </c>
      <c r="D632" s="1">
        <v>45012</v>
      </c>
      <c r="E632">
        <v>1.4</v>
      </c>
      <c r="F632" t="s">
        <v>55</v>
      </c>
      <c r="G632" t="s">
        <v>64</v>
      </c>
      <c r="H632" t="s">
        <v>67</v>
      </c>
      <c r="I632">
        <v>3</v>
      </c>
      <c r="J632" t="s">
        <v>78</v>
      </c>
      <c r="K632">
        <v>85</v>
      </c>
      <c r="L632" t="s">
        <v>367</v>
      </c>
    </row>
    <row r="633" spans="1:12" x14ac:dyDescent="0.25">
      <c r="A633">
        <v>3994</v>
      </c>
      <c r="B633" t="s">
        <v>30</v>
      </c>
      <c r="C633">
        <v>159</v>
      </c>
      <c r="D633" s="1">
        <v>45009</v>
      </c>
      <c r="E633">
        <v>3.3</v>
      </c>
      <c r="F633" t="s">
        <v>55</v>
      </c>
      <c r="G633" t="s">
        <v>64</v>
      </c>
      <c r="H633" t="s">
        <v>67</v>
      </c>
      <c r="I633">
        <v>3</v>
      </c>
      <c r="J633" t="s">
        <v>78</v>
      </c>
      <c r="K633">
        <v>82</v>
      </c>
      <c r="L633" t="s">
        <v>288</v>
      </c>
    </row>
    <row r="634" spans="1:12" x14ac:dyDescent="0.25">
      <c r="A634">
        <v>3994</v>
      </c>
      <c r="B634" t="s">
        <v>39</v>
      </c>
      <c r="C634">
        <v>44</v>
      </c>
      <c r="D634" s="1">
        <v>45138</v>
      </c>
      <c r="E634">
        <v>1.5</v>
      </c>
      <c r="F634" t="s">
        <v>55</v>
      </c>
      <c r="G634" t="s">
        <v>64</v>
      </c>
      <c r="H634" t="s">
        <v>65</v>
      </c>
      <c r="I634">
        <v>7</v>
      </c>
      <c r="J634" t="s">
        <v>66</v>
      </c>
      <c r="K634">
        <v>211</v>
      </c>
      <c r="L634" t="s">
        <v>251</v>
      </c>
    </row>
    <row r="635" spans="1:12" x14ac:dyDescent="0.25">
      <c r="A635">
        <v>3994</v>
      </c>
      <c r="B635" t="s">
        <v>37</v>
      </c>
      <c r="C635">
        <v>109</v>
      </c>
      <c r="D635" s="1">
        <v>45112</v>
      </c>
      <c r="E635">
        <v>1.4</v>
      </c>
      <c r="F635" t="s">
        <v>55</v>
      </c>
      <c r="G635" t="s">
        <v>64</v>
      </c>
      <c r="H635" t="s">
        <v>65</v>
      </c>
      <c r="I635">
        <v>7</v>
      </c>
      <c r="J635" t="s">
        <v>66</v>
      </c>
      <c r="K635">
        <v>185</v>
      </c>
      <c r="L635" t="s">
        <v>184</v>
      </c>
    </row>
    <row r="636" spans="1:12" x14ac:dyDescent="0.25">
      <c r="A636">
        <v>3994</v>
      </c>
      <c r="B636" t="s">
        <v>14</v>
      </c>
      <c r="C636">
        <v>56</v>
      </c>
      <c r="D636" s="1">
        <v>45043</v>
      </c>
      <c r="E636">
        <v>3.4</v>
      </c>
      <c r="F636" t="s">
        <v>55</v>
      </c>
      <c r="G636" t="s">
        <v>64</v>
      </c>
      <c r="H636" t="s">
        <v>69</v>
      </c>
      <c r="I636">
        <v>4</v>
      </c>
      <c r="J636" t="s">
        <v>70</v>
      </c>
      <c r="K636">
        <v>116</v>
      </c>
      <c r="L636" t="s">
        <v>230</v>
      </c>
    </row>
    <row r="637" spans="1:12" x14ac:dyDescent="0.25">
      <c r="A637">
        <v>3994</v>
      </c>
      <c r="B637" t="s">
        <v>20</v>
      </c>
      <c r="C637">
        <v>91</v>
      </c>
      <c r="D637" s="1">
        <v>44875</v>
      </c>
      <c r="E637">
        <v>4.0999999999999996</v>
      </c>
      <c r="F637" t="s">
        <v>55</v>
      </c>
      <c r="G637" t="s">
        <v>71</v>
      </c>
      <c r="H637" t="s">
        <v>72</v>
      </c>
      <c r="I637">
        <v>11</v>
      </c>
      <c r="J637" t="s">
        <v>77</v>
      </c>
      <c r="K637">
        <v>313</v>
      </c>
      <c r="L637" t="s">
        <v>192</v>
      </c>
    </row>
    <row r="638" spans="1:12" x14ac:dyDescent="0.25">
      <c r="A638">
        <v>3994</v>
      </c>
      <c r="B638" t="s">
        <v>25</v>
      </c>
      <c r="C638">
        <v>125</v>
      </c>
      <c r="D638" s="1">
        <v>44899</v>
      </c>
      <c r="E638">
        <v>1.5</v>
      </c>
      <c r="F638" t="s">
        <v>55</v>
      </c>
      <c r="G638" t="s">
        <v>71</v>
      </c>
      <c r="H638" t="s">
        <v>72</v>
      </c>
      <c r="I638">
        <v>12</v>
      </c>
      <c r="J638" t="s">
        <v>73</v>
      </c>
      <c r="K638">
        <v>337</v>
      </c>
      <c r="L638" t="s">
        <v>368</v>
      </c>
    </row>
    <row r="639" spans="1:12" x14ac:dyDescent="0.25">
      <c r="A639">
        <v>3994</v>
      </c>
      <c r="B639" t="s">
        <v>49</v>
      </c>
      <c r="C639">
        <v>147</v>
      </c>
      <c r="D639" s="1">
        <v>44884</v>
      </c>
      <c r="E639">
        <v>2.2000000000000002</v>
      </c>
      <c r="F639" t="s">
        <v>55</v>
      </c>
      <c r="G639" t="s">
        <v>71</v>
      </c>
      <c r="H639" t="s">
        <v>72</v>
      </c>
      <c r="I639">
        <v>11</v>
      </c>
      <c r="J639" t="s">
        <v>77</v>
      </c>
      <c r="K639">
        <v>322</v>
      </c>
      <c r="L639" t="s">
        <v>173</v>
      </c>
    </row>
    <row r="640" spans="1:12" x14ac:dyDescent="0.25">
      <c r="A640">
        <v>3994</v>
      </c>
      <c r="B640" t="s">
        <v>26</v>
      </c>
      <c r="C640">
        <v>182</v>
      </c>
      <c r="D640" s="1">
        <v>45179</v>
      </c>
      <c r="E640">
        <v>1.8</v>
      </c>
      <c r="F640" t="s">
        <v>55</v>
      </c>
      <c r="G640" t="s">
        <v>64</v>
      </c>
      <c r="H640" t="s">
        <v>65</v>
      </c>
      <c r="I640">
        <v>9</v>
      </c>
      <c r="J640" t="s">
        <v>80</v>
      </c>
      <c r="K640">
        <v>252</v>
      </c>
      <c r="L640" t="s">
        <v>110</v>
      </c>
    </row>
    <row r="641" spans="1:12" x14ac:dyDescent="0.25">
      <c r="A641">
        <v>3994</v>
      </c>
      <c r="B641" t="s">
        <v>39</v>
      </c>
      <c r="C641">
        <v>109</v>
      </c>
      <c r="D641" s="1">
        <v>45080</v>
      </c>
      <c r="E641">
        <v>4.7</v>
      </c>
      <c r="F641" t="s">
        <v>7</v>
      </c>
      <c r="G641" t="s">
        <v>64</v>
      </c>
      <c r="H641" t="s">
        <v>69</v>
      </c>
      <c r="I641">
        <v>6</v>
      </c>
      <c r="J641" t="s">
        <v>81</v>
      </c>
      <c r="K641">
        <v>153</v>
      </c>
      <c r="L641" t="s">
        <v>237</v>
      </c>
    </row>
    <row r="642" spans="1:12" x14ac:dyDescent="0.25">
      <c r="A642">
        <v>3994</v>
      </c>
      <c r="B642" t="s">
        <v>29</v>
      </c>
      <c r="C642">
        <v>200</v>
      </c>
      <c r="D642" s="1">
        <v>45052</v>
      </c>
      <c r="E642">
        <v>1.4</v>
      </c>
      <c r="F642" t="s">
        <v>7</v>
      </c>
      <c r="G642" t="s">
        <v>64</v>
      </c>
      <c r="H642" t="s">
        <v>69</v>
      </c>
      <c r="I642">
        <v>5</v>
      </c>
      <c r="J642" t="s">
        <v>79</v>
      </c>
      <c r="K642">
        <v>125</v>
      </c>
      <c r="L642" t="s">
        <v>315</v>
      </c>
    </row>
    <row r="643" spans="1:12" x14ac:dyDescent="0.25">
      <c r="A643">
        <v>3994</v>
      </c>
      <c r="B643" t="s">
        <v>48</v>
      </c>
      <c r="C643">
        <v>148</v>
      </c>
      <c r="D643" s="1">
        <v>45122</v>
      </c>
      <c r="E643">
        <v>2.5</v>
      </c>
      <c r="F643" t="s">
        <v>7</v>
      </c>
      <c r="G643" t="s">
        <v>64</v>
      </c>
      <c r="H643" t="s">
        <v>65</v>
      </c>
      <c r="I643">
        <v>7</v>
      </c>
      <c r="J643" t="s">
        <v>66</v>
      </c>
      <c r="K643">
        <v>195</v>
      </c>
      <c r="L643" t="s">
        <v>363</v>
      </c>
    </row>
    <row r="644" spans="1:12" x14ac:dyDescent="0.25">
      <c r="A644">
        <v>3994</v>
      </c>
      <c r="B644" t="s">
        <v>10</v>
      </c>
      <c r="C644">
        <v>36</v>
      </c>
      <c r="D644" s="1">
        <v>44986</v>
      </c>
      <c r="E644">
        <v>1.6</v>
      </c>
      <c r="F644" t="s">
        <v>7</v>
      </c>
      <c r="G644" t="s">
        <v>64</v>
      </c>
      <c r="H644" t="s">
        <v>67</v>
      </c>
      <c r="I644">
        <v>3</v>
      </c>
      <c r="J644" t="s">
        <v>78</v>
      </c>
      <c r="K644">
        <v>59</v>
      </c>
      <c r="L644" t="s">
        <v>100</v>
      </c>
    </row>
    <row r="645" spans="1:12" x14ac:dyDescent="0.25">
      <c r="A645">
        <v>3994</v>
      </c>
      <c r="B645" t="s">
        <v>52</v>
      </c>
      <c r="C645">
        <v>23</v>
      </c>
      <c r="D645" s="1">
        <v>44985</v>
      </c>
      <c r="E645">
        <v>4</v>
      </c>
      <c r="F645" t="s">
        <v>7</v>
      </c>
      <c r="G645" t="s">
        <v>64</v>
      </c>
      <c r="H645" t="s">
        <v>67</v>
      </c>
      <c r="I645">
        <v>2</v>
      </c>
      <c r="J645" t="s">
        <v>68</v>
      </c>
      <c r="K645">
        <v>58</v>
      </c>
      <c r="L645" t="s">
        <v>154</v>
      </c>
    </row>
    <row r="646" spans="1:12" x14ac:dyDescent="0.25">
      <c r="A646">
        <v>3994</v>
      </c>
      <c r="B646" t="s">
        <v>36</v>
      </c>
      <c r="C646">
        <v>88</v>
      </c>
      <c r="D646" s="1">
        <v>44852</v>
      </c>
      <c r="E646">
        <v>1.6</v>
      </c>
      <c r="F646" t="s">
        <v>7</v>
      </c>
      <c r="G646" t="s">
        <v>71</v>
      </c>
      <c r="H646" t="s">
        <v>72</v>
      </c>
      <c r="I646">
        <v>10</v>
      </c>
      <c r="J646" t="s">
        <v>74</v>
      </c>
      <c r="K646">
        <v>290</v>
      </c>
      <c r="L646" t="s">
        <v>149</v>
      </c>
    </row>
    <row r="647" spans="1:12" x14ac:dyDescent="0.25">
      <c r="A647">
        <v>3994</v>
      </c>
      <c r="B647" t="s">
        <v>11</v>
      </c>
      <c r="C647">
        <v>126</v>
      </c>
      <c r="D647" s="1">
        <v>44904</v>
      </c>
      <c r="E647">
        <v>3.7</v>
      </c>
      <c r="F647" t="s">
        <v>7</v>
      </c>
      <c r="G647" t="s">
        <v>71</v>
      </c>
      <c r="H647" t="s">
        <v>72</v>
      </c>
      <c r="I647">
        <v>12</v>
      </c>
      <c r="J647" t="s">
        <v>73</v>
      </c>
      <c r="K647">
        <v>342</v>
      </c>
      <c r="L647" t="s">
        <v>188</v>
      </c>
    </row>
    <row r="648" spans="1:12" x14ac:dyDescent="0.25">
      <c r="A648">
        <v>3994</v>
      </c>
      <c r="B648" t="s">
        <v>33</v>
      </c>
      <c r="C648">
        <v>132</v>
      </c>
      <c r="D648" s="1">
        <v>45136</v>
      </c>
      <c r="E648">
        <v>3.8</v>
      </c>
      <c r="F648" t="s">
        <v>7</v>
      </c>
      <c r="G648" t="s">
        <v>64</v>
      </c>
      <c r="H648" t="s">
        <v>65</v>
      </c>
      <c r="I648">
        <v>7</v>
      </c>
      <c r="J648" t="s">
        <v>66</v>
      </c>
      <c r="K648">
        <v>209</v>
      </c>
      <c r="L648" t="s">
        <v>393</v>
      </c>
    </row>
    <row r="649" spans="1:12" x14ac:dyDescent="0.25">
      <c r="A649">
        <v>3994</v>
      </c>
      <c r="B649" t="s">
        <v>37</v>
      </c>
      <c r="C649">
        <v>103</v>
      </c>
      <c r="D649" s="1">
        <v>45137</v>
      </c>
      <c r="E649">
        <v>1.7</v>
      </c>
      <c r="F649" t="s">
        <v>7</v>
      </c>
      <c r="G649" t="s">
        <v>64</v>
      </c>
      <c r="H649" t="s">
        <v>65</v>
      </c>
      <c r="I649">
        <v>7</v>
      </c>
      <c r="J649" t="s">
        <v>66</v>
      </c>
      <c r="K649">
        <v>210</v>
      </c>
      <c r="L649" t="s">
        <v>353</v>
      </c>
    </row>
    <row r="650" spans="1:12" x14ac:dyDescent="0.25">
      <c r="A650">
        <v>3995</v>
      </c>
      <c r="B650" t="s">
        <v>33</v>
      </c>
      <c r="C650">
        <v>181</v>
      </c>
      <c r="D650" s="1">
        <v>44928</v>
      </c>
      <c r="E650">
        <v>3</v>
      </c>
      <c r="F650" t="s">
        <v>7</v>
      </c>
      <c r="G650" t="s">
        <v>64</v>
      </c>
      <c r="H650" t="s">
        <v>67</v>
      </c>
      <c r="I650">
        <v>1</v>
      </c>
      <c r="J650" t="s">
        <v>75</v>
      </c>
      <c r="K650">
        <v>1</v>
      </c>
      <c r="L650" t="s">
        <v>126</v>
      </c>
    </row>
    <row r="651" spans="1:12" x14ac:dyDescent="0.25">
      <c r="A651">
        <v>3995</v>
      </c>
      <c r="B651" t="s">
        <v>8</v>
      </c>
      <c r="C651">
        <v>153</v>
      </c>
      <c r="D651" s="1">
        <v>45084</v>
      </c>
      <c r="E651">
        <v>3</v>
      </c>
      <c r="F651" t="s">
        <v>7</v>
      </c>
      <c r="G651" t="s">
        <v>64</v>
      </c>
      <c r="H651" t="s">
        <v>69</v>
      </c>
      <c r="I651">
        <v>6</v>
      </c>
      <c r="J651" t="s">
        <v>81</v>
      </c>
      <c r="K651">
        <v>157</v>
      </c>
      <c r="L651" t="s">
        <v>127</v>
      </c>
    </row>
    <row r="652" spans="1:12" x14ac:dyDescent="0.25">
      <c r="A652">
        <v>3995</v>
      </c>
      <c r="B652" t="s">
        <v>34</v>
      </c>
      <c r="C652">
        <v>56</v>
      </c>
      <c r="D652" s="1">
        <v>45126</v>
      </c>
      <c r="E652">
        <v>3</v>
      </c>
      <c r="F652" t="s">
        <v>7</v>
      </c>
      <c r="G652" t="s">
        <v>64</v>
      </c>
      <c r="H652" t="s">
        <v>65</v>
      </c>
      <c r="I652">
        <v>7</v>
      </c>
      <c r="J652" t="s">
        <v>66</v>
      </c>
      <c r="K652">
        <v>199</v>
      </c>
      <c r="L652" t="s">
        <v>128</v>
      </c>
    </row>
    <row r="653" spans="1:12" x14ac:dyDescent="0.25">
      <c r="A653">
        <v>3995</v>
      </c>
      <c r="B653" t="s">
        <v>29</v>
      </c>
      <c r="C653">
        <v>191</v>
      </c>
      <c r="D653" s="1">
        <v>45139</v>
      </c>
      <c r="E653">
        <v>2.2000000000000002</v>
      </c>
      <c r="F653" t="s">
        <v>55</v>
      </c>
      <c r="G653" t="s">
        <v>64</v>
      </c>
      <c r="H653" t="s">
        <v>65</v>
      </c>
      <c r="I653">
        <v>8</v>
      </c>
      <c r="J653" t="s">
        <v>76</v>
      </c>
      <c r="K653">
        <v>212</v>
      </c>
      <c r="L653" t="s">
        <v>301</v>
      </c>
    </row>
    <row r="654" spans="1:12" x14ac:dyDescent="0.25">
      <c r="A654">
        <v>3995</v>
      </c>
      <c r="B654" t="s">
        <v>29</v>
      </c>
      <c r="C654">
        <v>44</v>
      </c>
      <c r="D654" s="1">
        <v>45071</v>
      </c>
      <c r="E654">
        <v>4.3</v>
      </c>
      <c r="F654" t="s">
        <v>55</v>
      </c>
      <c r="G654" t="s">
        <v>64</v>
      </c>
      <c r="H654" t="s">
        <v>69</v>
      </c>
      <c r="I654">
        <v>5</v>
      </c>
      <c r="J654" t="s">
        <v>79</v>
      </c>
      <c r="K654">
        <v>144</v>
      </c>
      <c r="L654" t="s">
        <v>273</v>
      </c>
    </row>
    <row r="655" spans="1:12" x14ac:dyDescent="0.25">
      <c r="A655">
        <v>3995</v>
      </c>
      <c r="B655" t="s">
        <v>42</v>
      </c>
      <c r="C655">
        <v>29</v>
      </c>
      <c r="D655" s="1">
        <v>45063</v>
      </c>
      <c r="E655">
        <v>3.9</v>
      </c>
      <c r="F655" t="s">
        <v>55</v>
      </c>
      <c r="G655" t="s">
        <v>64</v>
      </c>
      <c r="H655" t="s">
        <v>69</v>
      </c>
      <c r="I655">
        <v>5</v>
      </c>
      <c r="J655" t="s">
        <v>79</v>
      </c>
      <c r="K655">
        <v>136</v>
      </c>
      <c r="L655" t="s">
        <v>137</v>
      </c>
    </row>
    <row r="656" spans="1:12" x14ac:dyDescent="0.25">
      <c r="A656">
        <v>3995</v>
      </c>
      <c r="B656" t="s">
        <v>37</v>
      </c>
      <c r="C656">
        <v>30</v>
      </c>
      <c r="D656" s="1">
        <v>44888</v>
      </c>
      <c r="E656">
        <v>4.0999999999999996</v>
      </c>
      <c r="F656" t="s">
        <v>55</v>
      </c>
      <c r="G656" t="s">
        <v>71</v>
      </c>
      <c r="H656" t="s">
        <v>72</v>
      </c>
      <c r="I656">
        <v>11</v>
      </c>
      <c r="J656" t="s">
        <v>77</v>
      </c>
      <c r="K656">
        <v>326</v>
      </c>
      <c r="L656" t="s">
        <v>111</v>
      </c>
    </row>
    <row r="657" spans="1:12" x14ac:dyDescent="0.25">
      <c r="A657">
        <v>3995</v>
      </c>
      <c r="B657" t="s">
        <v>53</v>
      </c>
      <c r="C657">
        <v>188</v>
      </c>
      <c r="D657" s="1">
        <v>45058</v>
      </c>
      <c r="E657">
        <v>4.0999999999999996</v>
      </c>
      <c r="F657" t="s">
        <v>55</v>
      </c>
      <c r="G657" t="s">
        <v>64</v>
      </c>
      <c r="H657" t="s">
        <v>69</v>
      </c>
      <c r="I657">
        <v>5</v>
      </c>
      <c r="J657" t="s">
        <v>79</v>
      </c>
      <c r="K657">
        <v>131</v>
      </c>
      <c r="L657" t="s">
        <v>114</v>
      </c>
    </row>
    <row r="658" spans="1:12" x14ac:dyDescent="0.25">
      <c r="A658">
        <v>3995</v>
      </c>
      <c r="B658" t="s">
        <v>47</v>
      </c>
      <c r="C658">
        <v>186</v>
      </c>
      <c r="D658" s="1">
        <v>45073</v>
      </c>
      <c r="E658">
        <v>3.9</v>
      </c>
      <c r="F658" t="s">
        <v>55</v>
      </c>
      <c r="G658" t="s">
        <v>64</v>
      </c>
      <c r="H658" t="s">
        <v>69</v>
      </c>
      <c r="I658">
        <v>5</v>
      </c>
      <c r="J658" t="s">
        <v>79</v>
      </c>
      <c r="K658">
        <v>146</v>
      </c>
      <c r="L658" t="s">
        <v>169</v>
      </c>
    </row>
    <row r="659" spans="1:12" x14ac:dyDescent="0.25">
      <c r="A659">
        <v>3995</v>
      </c>
      <c r="B659" t="s">
        <v>18</v>
      </c>
      <c r="C659">
        <v>139</v>
      </c>
      <c r="D659" s="1">
        <v>45047</v>
      </c>
      <c r="E659">
        <v>1.4</v>
      </c>
      <c r="F659" t="s">
        <v>55</v>
      </c>
      <c r="G659" t="s">
        <v>64</v>
      </c>
      <c r="H659" t="s">
        <v>69</v>
      </c>
      <c r="I659">
        <v>5</v>
      </c>
      <c r="J659" t="s">
        <v>79</v>
      </c>
      <c r="K659">
        <v>120</v>
      </c>
      <c r="L659" t="s">
        <v>369</v>
      </c>
    </row>
    <row r="660" spans="1:12" x14ac:dyDescent="0.25">
      <c r="A660">
        <v>3995</v>
      </c>
      <c r="B660" t="s">
        <v>24</v>
      </c>
      <c r="C660">
        <v>179</v>
      </c>
      <c r="D660" s="1">
        <v>44868</v>
      </c>
      <c r="E660">
        <v>4.5999999999999996</v>
      </c>
      <c r="F660" t="s">
        <v>55</v>
      </c>
      <c r="G660" t="s">
        <v>71</v>
      </c>
      <c r="H660" t="s">
        <v>72</v>
      </c>
      <c r="I660">
        <v>11</v>
      </c>
      <c r="J660" t="s">
        <v>77</v>
      </c>
      <c r="K660">
        <v>306</v>
      </c>
      <c r="L660" t="s">
        <v>324</v>
      </c>
    </row>
    <row r="661" spans="1:12" x14ac:dyDescent="0.25">
      <c r="A661">
        <v>3995</v>
      </c>
      <c r="B661" t="s">
        <v>48</v>
      </c>
      <c r="C661">
        <v>157</v>
      </c>
      <c r="D661" s="1">
        <v>45120</v>
      </c>
      <c r="E661">
        <v>3.3</v>
      </c>
      <c r="F661" t="s">
        <v>7</v>
      </c>
      <c r="G661" t="s">
        <v>64</v>
      </c>
      <c r="H661" t="s">
        <v>65</v>
      </c>
      <c r="I661">
        <v>7</v>
      </c>
      <c r="J661" t="s">
        <v>66</v>
      </c>
      <c r="K661">
        <v>193</v>
      </c>
      <c r="L661" t="s">
        <v>258</v>
      </c>
    </row>
    <row r="662" spans="1:12" x14ac:dyDescent="0.25">
      <c r="A662">
        <v>3995</v>
      </c>
      <c r="B662" t="s">
        <v>26</v>
      </c>
      <c r="C662">
        <v>33</v>
      </c>
      <c r="D662" s="1">
        <v>45163</v>
      </c>
      <c r="E662">
        <v>2</v>
      </c>
      <c r="F662" t="s">
        <v>7</v>
      </c>
      <c r="G662" t="s">
        <v>64</v>
      </c>
      <c r="H662" t="s">
        <v>65</v>
      </c>
      <c r="I662">
        <v>8</v>
      </c>
      <c r="J662" t="s">
        <v>76</v>
      </c>
      <c r="K662">
        <v>236</v>
      </c>
      <c r="L662" t="s">
        <v>345</v>
      </c>
    </row>
    <row r="663" spans="1:12" x14ac:dyDescent="0.25">
      <c r="A663">
        <v>3995</v>
      </c>
      <c r="B663" t="s">
        <v>51</v>
      </c>
      <c r="C663">
        <v>16</v>
      </c>
      <c r="D663" s="1">
        <v>45031</v>
      </c>
      <c r="E663">
        <v>2.5</v>
      </c>
      <c r="F663" t="s">
        <v>7</v>
      </c>
      <c r="G663" t="s">
        <v>64</v>
      </c>
      <c r="H663" t="s">
        <v>69</v>
      </c>
      <c r="I663">
        <v>4</v>
      </c>
      <c r="J663" t="s">
        <v>70</v>
      </c>
      <c r="K663">
        <v>104</v>
      </c>
      <c r="L663" t="s">
        <v>197</v>
      </c>
    </row>
    <row r="664" spans="1:12" x14ac:dyDescent="0.25">
      <c r="A664">
        <v>3995</v>
      </c>
      <c r="B664" t="s">
        <v>22</v>
      </c>
      <c r="C664">
        <v>22</v>
      </c>
      <c r="D664" s="1">
        <v>45189</v>
      </c>
      <c r="E664">
        <v>2.9</v>
      </c>
      <c r="F664" t="s">
        <v>7</v>
      </c>
      <c r="G664" t="s">
        <v>64</v>
      </c>
      <c r="H664" t="s">
        <v>65</v>
      </c>
      <c r="I664">
        <v>9</v>
      </c>
      <c r="J664" t="s">
        <v>80</v>
      </c>
      <c r="K664">
        <v>262</v>
      </c>
      <c r="L664" t="s">
        <v>408</v>
      </c>
    </row>
    <row r="665" spans="1:12" x14ac:dyDescent="0.25">
      <c r="A665">
        <v>3995</v>
      </c>
      <c r="B665" t="s">
        <v>35</v>
      </c>
      <c r="C665">
        <v>69</v>
      </c>
      <c r="D665" s="1">
        <v>45120</v>
      </c>
      <c r="E665">
        <v>1.5</v>
      </c>
      <c r="F665" t="s">
        <v>7</v>
      </c>
      <c r="G665" t="s">
        <v>64</v>
      </c>
      <c r="H665" t="s">
        <v>65</v>
      </c>
      <c r="I665">
        <v>7</v>
      </c>
      <c r="J665" t="s">
        <v>66</v>
      </c>
      <c r="K665">
        <v>193</v>
      </c>
      <c r="L665" t="s">
        <v>258</v>
      </c>
    </row>
    <row r="666" spans="1:12" x14ac:dyDescent="0.25">
      <c r="A666">
        <v>3995</v>
      </c>
      <c r="B666" t="s">
        <v>28</v>
      </c>
      <c r="C666">
        <v>79</v>
      </c>
      <c r="D666" s="1">
        <v>45187</v>
      </c>
      <c r="E666">
        <v>1.6</v>
      </c>
      <c r="F666" t="s">
        <v>7</v>
      </c>
      <c r="G666" t="s">
        <v>64</v>
      </c>
      <c r="H666" t="s">
        <v>65</v>
      </c>
      <c r="I666">
        <v>9</v>
      </c>
      <c r="J666" t="s">
        <v>80</v>
      </c>
      <c r="K666">
        <v>260</v>
      </c>
      <c r="L666" t="s">
        <v>434</v>
      </c>
    </row>
    <row r="667" spans="1:12" x14ac:dyDescent="0.25">
      <c r="A667">
        <v>3995</v>
      </c>
      <c r="B667" t="s">
        <v>19</v>
      </c>
      <c r="C667">
        <v>36</v>
      </c>
      <c r="D667" s="1">
        <v>45026</v>
      </c>
      <c r="E667">
        <v>4.5</v>
      </c>
      <c r="F667" t="s">
        <v>7</v>
      </c>
      <c r="G667" t="s">
        <v>64</v>
      </c>
      <c r="H667" t="s">
        <v>69</v>
      </c>
      <c r="I667">
        <v>4</v>
      </c>
      <c r="J667" t="s">
        <v>70</v>
      </c>
      <c r="K667">
        <v>99</v>
      </c>
      <c r="L667" t="s">
        <v>195</v>
      </c>
    </row>
    <row r="668" spans="1:12" x14ac:dyDescent="0.25">
      <c r="A668">
        <v>3996</v>
      </c>
      <c r="B668" t="s">
        <v>44</v>
      </c>
      <c r="C668">
        <v>180</v>
      </c>
      <c r="D668" s="1">
        <v>44988</v>
      </c>
      <c r="E668">
        <v>1.8</v>
      </c>
      <c r="F668" t="s">
        <v>55</v>
      </c>
      <c r="G668" t="s">
        <v>64</v>
      </c>
      <c r="H668" t="s">
        <v>67</v>
      </c>
      <c r="I668">
        <v>3</v>
      </c>
      <c r="J668" t="s">
        <v>78</v>
      </c>
      <c r="K668">
        <v>61</v>
      </c>
      <c r="L668" t="s">
        <v>240</v>
      </c>
    </row>
    <row r="669" spans="1:12" x14ac:dyDescent="0.25">
      <c r="A669">
        <v>3996</v>
      </c>
      <c r="B669" t="s">
        <v>47</v>
      </c>
      <c r="C669">
        <v>73</v>
      </c>
      <c r="D669" s="1">
        <v>45100</v>
      </c>
      <c r="E669">
        <v>1.5</v>
      </c>
      <c r="F669" t="s">
        <v>55</v>
      </c>
      <c r="G669" t="s">
        <v>64</v>
      </c>
      <c r="H669" t="s">
        <v>69</v>
      </c>
      <c r="I669">
        <v>6</v>
      </c>
      <c r="J669" t="s">
        <v>81</v>
      </c>
      <c r="K669">
        <v>173</v>
      </c>
      <c r="L669" t="s">
        <v>216</v>
      </c>
    </row>
    <row r="670" spans="1:12" x14ac:dyDescent="0.25">
      <c r="A670">
        <v>3996</v>
      </c>
      <c r="B670" t="s">
        <v>9</v>
      </c>
      <c r="C670">
        <v>74</v>
      </c>
      <c r="D670" s="1">
        <v>44934</v>
      </c>
      <c r="E670">
        <v>1.2</v>
      </c>
      <c r="F670" t="s">
        <v>55</v>
      </c>
      <c r="G670" t="s">
        <v>64</v>
      </c>
      <c r="H670" t="s">
        <v>67</v>
      </c>
      <c r="I670">
        <v>1</v>
      </c>
      <c r="J670" t="s">
        <v>75</v>
      </c>
      <c r="K670">
        <v>7</v>
      </c>
      <c r="L670" t="s">
        <v>109</v>
      </c>
    </row>
    <row r="671" spans="1:12" x14ac:dyDescent="0.25">
      <c r="A671">
        <v>3996</v>
      </c>
      <c r="B671" t="s">
        <v>14</v>
      </c>
      <c r="C671">
        <v>145</v>
      </c>
      <c r="D671" s="1">
        <v>45174</v>
      </c>
      <c r="E671">
        <v>1.6</v>
      </c>
      <c r="F671" t="s">
        <v>55</v>
      </c>
      <c r="G671" t="s">
        <v>64</v>
      </c>
      <c r="H671" t="s">
        <v>65</v>
      </c>
      <c r="I671">
        <v>9</v>
      </c>
      <c r="J671" t="s">
        <v>80</v>
      </c>
      <c r="K671">
        <v>247</v>
      </c>
      <c r="L671" t="s">
        <v>130</v>
      </c>
    </row>
    <row r="672" spans="1:12" x14ac:dyDescent="0.25">
      <c r="A672">
        <v>3996</v>
      </c>
      <c r="B672" t="s">
        <v>33</v>
      </c>
      <c r="C672">
        <v>130</v>
      </c>
      <c r="D672" s="1">
        <v>44936</v>
      </c>
      <c r="E672">
        <v>2.4</v>
      </c>
      <c r="F672" t="s">
        <v>55</v>
      </c>
      <c r="G672" t="s">
        <v>64</v>
      </c>
      <c r="H672" t="s">
        <v>67</v>
      </c>
      <c r="I672">
        <v>1</v>
      </c>
      <c r="J672" t="s">
        <v>75</v>
      </c>
      <c r="K672">
        <v>9</v>
      </c>
      <c r="L672" t="s">
        <v>370</v>
      </c>
    </row>
    <row r="673" spans="1:12" x14ac:dyDescent="0.25">
      <c r="A673">
        <v>3996</v>
      </c>
      <c r="B673" t="s">
        <v>13</v>
      </c>
      <c r="C673">
        <v>89</v>
      </c>
      <c r="D673" s="1">
        <v>45078</v>
      </c>
      <c r="E673">
        <v>4.3</v>
      </c>
      <c r="F673" t="s">
        <v>55</v>
      </c>
      <c r="G673" t="s">
        <v>64</v>
      </c>
      <c r="H673" t="s">
        <v>69</v>
      </c>
      <c r="I673">
        <v>6</v>
      </c>
      <c r="J673" t="s">
        <v>81</v>
      </c>
      <c r="K673">
        <v>151</v>
      </c>
      <c r="L673" t="s">
        <v>234</v>
      </c>
    </row>
    <row r="674" spans="1:12" x14ac:dyDescent="0.25">
      <c r="A674">
        <v>3996</v>
      </c>
      <c r="B674" t="s">
        <v>42</v>
      </c>
      <c r="C674">
        <v>110</v>
      </c>
      <c r="D674" s="1">
        <v>45097</v>
      </c>
      <c r="E674">
        <v>3.7</v>
      </c>
      <c r="F674" t="s">
        <v>7</v>
      </c>
      <c r="G674" t="s">
        <v>64</v>
      </c>
      <c r="H674" t="s">
        <v>69</v>
      </c>
      <c r="I674">
        <v>6</v>
      </c>
      <c r="J674" t="s">
        <v>81</v>
      </c>
      <c r="K674">
        <v>170</v>
      </c>
      <c r="L674" t="s">
        <v>144</v>
      </c>
    </row>
    <row r="675" spans="1:12" x14ac:dyDescent="0.25">
      <c r="A675">
        <v>3996</v>
      </c>
      <c r="B675" t="s">
        <v>6</v>
      </c>
      <c r="C675">
        <v>157</v>
      </c>
      <c r="D675" s="1">
        <v>44997</v>
      </c>
      <c r="E675">
        <v>4.7</v>
      </c>
      <c r="F675" t="s">
        <v>7</v>
      </c>
      <c r="G675" t="s">
        <v>64</v>
      </c>
      <c r="H675" t="s">
        <v>67</v>
      </c>
      <c r="I675">
        <v>3</v>
      </c>
      <c r="J675" t="s">
        <v>78</v>
      </c>
      <c r="K675">
        <v>70</v>
      </c>
      <c r="L675" t="s">
        <v>189</v>
      </c>
    </row>
    <row r="676" spans="1:12" x14ac:dyDescent="0.25">
      <c r="A676">
        <v>3996</v>
      </c>
      <c r="B676" t="s">
        <v>52</v>
      </c>
      <c r="C676">
        <v>60</v>
      </c>
      <c r="D676" s="1">
        <v>44989</v>
      </c>
      <c r="E676">
        <v>2.2999999999999998</v>
      </c>
      <c r="F676" t="s">
        <v>7</v>
      </c>
      <c r="G676" t="s">
        <v>64</v>
      </c>
      <c r="H676" t="s">
        <v>67</v>
      </c>
      <c r="I676">
        <v>3</v>
      </c>
      <c r="J676" t="s">
        <v>78</v>
      </c>
      <c r="K676">
        <v>62</v>
      </c>
      <c r="L676" t="s">
        <v>281</v>
      </c>
    </row>
    <row r="677" spans="1:12" x14ac:dyDescent="0.25">
      <c r="A677">
        <v>3996</v>
      </c>
      <c r="B677" t="s">
        <v>16</v>
      </c>
      <c r="C677">
        <v>100</v>
      </c>
      <c r="D677" s="1">
        <v>44925</v>
      </c>
      <c r="E677">
        <v>3.5</v>
      </c>
      <c r="F677" t="s">
        <v>7</v>
      </c>
      <c r="G677" t="s">
        <v>71</v>
      </c>
      <c r="H677" t="s">
        <v>72</v>
      </c>
      <c r="I677">
        <v>12</v>
      </c>
      <c r="J677" t="s">
        <v>73</v>
      </c>
      <c r="K677">
        <v>363</v>
      </c>
      <c r="L677" t="s">
        <v>418</v>
      </c>
    </row>
    <row r="678" spans="1:12" x14ac:dyDescent="0.25">
      <c r="A678">
        <v>3996</v>
      </c>
      <c r="B678" t="s">
        <v>46</v>
      </c>
      <c r="C678">
        <v>98</v>
      </c>
      <c r="D678" s="1">
        <v>45088</v>
      </c>
      <c r="E678">
        <v>1.3</v>
      </c>
      <c r="F678" t="s">
        <v>7</v>
      </c>
      <c r="G678" t="s">
        <v>64</v>
      </c>
      <c r="H678" t="s">
        <v>69</v>
      </c>
      <c r="I678">
        <v>6</v>
      </c>
      <c r="J678" t="s">
        <v>81</v>
      </c>
      <c r="K678">
        <v>161</v>
      </c>
      <c r="L678" t="s">
        <v>141</v>
      </c>
    </row>
    <row r="679" spans="1:12" x14ac:dyDescent="0.25">
      <c r="A679">
        <v>3996</v>
      </c>
      <c r="B679" t="s">
        <v>8</v>
      </c>
      <c r="C679">
        <v>135</v>
      </c>
      <c r="D679" s="1">
        <v>44989</v>
      </c>
      <c r="E679">
        <v>1.9</v>
      </c>
      <c r="F679" t="s">
        <v>7</v>
      </c>
      <c r="G679" t="s">
        <v>64</v>
      </c>
      <c r="H679" t="s">
        <v>67</v>
      </c>
      <c r="I679">
        <v>3</v>
      </c>
      <c r="J679" t="s">
        <v>78</v>
      </c>
      <c r="K679">
        <v>62</v>
      </c>
      <c r="L679" t="s">
        <v>281</v>
      </c>
    </row>
    <row r="680" spans="1:12" x14ac:dyDescent="0.25">
      <c r="A680">
        <v>3996</v>
      </c>
      <c r="B680" t="s">
        <v>36</v>
      </c>
      <c r="C680">
        <v>54</v>
      </c>
      <c r="D680" s="1">
        <v>45042</v>
      </c>
      <c r="E680">
        <v>1.7</v>
      </c>
      <c r="F680" t="s">
        <v>7</v>
      </c>
      <c r="G680" t="s">
        <v>64</v>
      </c>
      <c r="H680" t="s">
        <v>69</v>
      </c>
      <c r="I680">
        <v>4</v>
      </c>
      <c r="J680" t="s">
        <v>70</v>
      </c>
      <c r="K680">
        <v>115</v>
      </c>
      <c r="L680" t="s">
        <v>238</v>
      </c>
    </row>
    <row r="681" spans="1:12" x14ac:dyDescent="0.25">
      <c r="A681">
        <v>3996</v>
      </c>
      <c r="B681" t="s">
        <v>50</v>
      </c>
      <c r="C681">
        <v>16</v>
      </c>
      <c r="D681" s="1">
        <v>45151</v>
      </c>
      <c r="E681">
        <v>2.5</v>
      </c>
      <c r="F681" t="s">
        <v>7</v>
      </c>
      <c r="G681" t="s">
        <v>64</v>
      </c>
      <c r="H681" t="s">
        <v>65</v>
      </c>
      <c r="I681">
        <v>8</v>
      </c>
      <c r="J681" t="s">
        <v>76</v>
      </c>
      <c r="K681">
        <v>224</v>
      </c>
      <c r="L681" t="s">
        <v>194</v>
      </c>
    </row>
    <row r="682" spans="1:12" x14ac:dyDescent="0.25">
      <c r="A682">
        <v>3997</v>
      </c>
      <c r="B682" t="s">
        <v>16</v>
      </c>
      <c r="C682">
        <v>10</v>
      </c>
      <c r="D682" s="1">
        <v>44951</v>
      </c>
      <c r="E682">
        <v>3</v>
      </c>
      <c r="F682" t="s">
        <v>7</v>
      </c>
      <c r="G682" t="s">
        <v>64</v>
      </c>
      <c r="H682" t="s">
        <v>67</v>
      </c>
      <c r="I682">
        <v>1</v>
      </c>
      <c r="J682" t="s">
        <v>75</v>
      </c>
      <c r="K682">
        <v>24</v>
      </c>
      <c r="L682" t="s">
        <v>129</v>
      </c>
    </row>
    <row r="683" spans="1:12" x14ac:dyDescent="0.25">
      <c r="A683">
        <v>3997</v>
      </c>
      <c r="B683" t="s">
        <v>18</v>
      </c>
      <c r="C683">
        <v>72</v>
      </c>
      <c r="D683" s="1">
        <v>45174</v>
      </c>
      <c r="E683">
        <v>3</v>
      </c>
      <c r="F683" t="s">
        <v>7</v>
      </c>
      <c r="G683" t="s">
        <v>64</v>
      </c>
      <c r="H683" t="s">
        <v>65</v>
      </c>
      <c r="I683">
        <v>9</v>
      </c>
      <c r="J683" t="s">
        <v>80</v>
      </c>
      <c r="K683">
        <v>247</v>
      </c>
      <c r="L683" t="s">
        <v>130</v>
      </c>
    </row>
    <row r="684" spans="1:12" x14ac:dyDescent="0.25">
      <c r="A684">
        <v>3997</v>
      </c>
      <c r="B684" t="s">
        <v>17</v>
      </c>
      <c r="C684">
        <v>71</v>
      </c>
      <c r="D684" s="1">
        <v>44962</v>
      </c>
      <c r="E684">
        <v>2.8</v>
      </c>
      <c r="F684" t="s">
        <v>55</v>
      </c>
      <c r="G684" t="s">
        <v>64</v>
      </c>
      <c r="H684" t="s">
        <v>67</v>
      </c>
      <c r="I684">
        <v>2</v>
      </c>
      <c r="J684" t="s">
        <v>68</v>
      </c>
      <c r="K684">
        <v>35</v>
      </c>
      <c r="L684" t="s">
        <v>148</v>
      </c>
    </row>
    <row r="685" spans="1:12" x14ac:dyDescent="0.25">
      <c r="A685">
        <v>3997</v>
      </c>
      <c r="B685" t="s">
        <v>43</v>
      </c>
      <c r="C685">
        <v>3003</v>
      </c>
      <c r="D685" s="1">
        <v>44892</v>
      </c>
      <c r="E685">
        <v>4.7</v>
      </c>
      <c r="F685" t="s">
        <v>55</v>
      </c>
      <c r="G685" t="s">
        <v>71</v>
      </c>
      <c r="H685" t="s">
        <v>72</v>
      </c>
      <c r="I685">
        <v>11</v>
      </c>
      <c r="J685" t="s">
        <v>77</v>
      </c>
      <c r="K685">
        <v>330</v>
      </c>
      <c r="L685" t="s">
        <v>219</v>
      </c>
    </row>
    <row r="686" spans="1:12" x14ac:dyDescent="0.25">
      <c r="A686">
        <v>3997</v>
      </c>
      <c r="B686" t="s">
        <v>8</v>
      </c>
      <c r="C686">
        <v>26</v>
      </c>
      <c r="D686" s="1">
        <v>45104</v>
      </c>
      <c r="E686">
        <v>4</v>
      </c>
      <c r="F686" t="s">
        <v>55</v>
      </c>
      <c r="G686" t="s">
        <v>64</v>
      </c>
      <c r="H686" t="s">
        <v>69</v>
      </c>
      <c r="I686">
        <v>6</v>
      </c>
      <c r="J686" t="s">
        <v>81</v>
      </c>
      <c r="K686">
        <v>177</v>
      </c>
      <c r="L686" t="s">
        <v>371</v>
      </c>
    </row>
    <row r="687" spans="1:12" x14ac:dyDescent="0.25">
      <c r="A687">
        <v>3997</v>
      </c>
      <c r="B687" t="s">
        <v>37</v>
      </c>
      <c r="C687">
        <v>188</v>
      </c>
      <c r="D687" s="1">
        <v>45156</v>
      </c>
      <c r="E687">
        <v>4.9000000000000004</v>
      </c>
      <c r="F687" t="s">
        <v>7</v>
      </c>
      <c r="G687" t="s">
        <v>64</v>
      </c>
      <c r="H687" t="s">
        <v>65</v>
      </c>
      <c r="I687">
        <v>8</v>
      </c>
      <c r="J687" t="s">
        <v>76</v>
      </c>
      <c r="K687">
        <v>229</v>
      </c>
      <c r="L687" t="s">
        <v>310</v>
      </c>
    </row>
    <row r="688" spans="1:12" x14ac:dyDescent="0.25">
      <c r="A688">
        <v>3997</v>
      </c>
      <c r="B688" t="s">
        <v>35</v>
      </c>
      <c r="C688">
        <v>108</v>
      </c>
      <c r="D688" s="1">
        <v>45130</v>
      </c>
      <c r="E688">
        <v>1.6</v>
      </c>
      <c r="F688" t="s">
        <v>7</v>
      </c>
      <c r="G688" t="s">
        <v>64</v>
      </c>
      <c r="H688" t="s">
        <v>65</v>
      </c>
      <c r="I688">
        <v>7</v>
      </c>
      <c r="J688" t="s">
        <v>66</v>
      </c>
      <c r="K688">
        <v>203</v>
      </c>
      <c r="L688" t="s">
        <v>256</v>
      </c>
    </row>
    <row r="689" spans="1:12" x14ac:dyDescent="0.25">
      <c r="A689">
        <v>3997</v>
      </c>
      <c r="B689" t="s">
        <v>14</v>
      </c>
      <c r="C689">
        <v>44</v>
      </c>
      <c r="D689" s="1">
        <v>45059</v>
      </c>
      <c r="E689">
        <v>4.8</v>
      </c>
      <c r="F689" t="s">
        <v>7</v>
      </c>
      <c r="G689" t="s">
        <v>64</v>
      </c>
      <c r="H689" t="s">
        <v>69</v>
      </c>
      <c r="I689">
        <v>5</v>
      </c>
      <c r="J689" t="s">
        <v>79</v>
      </c>
      <c r="K689">
        <v>132</v>
      </c>
      <c r="L689" t="s">
        <v>158</v>
      </c>
    </row>
    <row r="690" spans="1:12" x14ac:dyDescent="0.25">
      <c r="A690">
        <v>3997</v>
      </c>
      <c r="B690" t="s">
        <v>18</v>
      </c>
      <c r="C690">
        <v>56</v>
      </c>
      <c r="D690" s="1">
        <v>44997</v>
      </c>
      <c r="E690">
        <v>4.8</v>
      </c>
      <c r="F690" t="s">
        <v>7</v>
      </c>
      <c r="G690" t="s">
        <v>64</v>
      </c>
      <c r="H690" t="s">
        <v>67</v>
      </c>
      <c r="I690">
        <v>3</v>
      </c>
      <c r="J690" t="s">
        <v>78</v>
      </c>
      <c r="K690">
        <v>70</v>
      </c>
      <c r="L690" t="s">
        <v>189</v>
      </c>
    </row>
    <row r="691" spans="1:12" x14ac:dyDescent="0.25">
      <c r="A691">
        <v>3997</v>
      </c>
      <c r="B691" t="s">
        <v>52</v>
      </c>
      <c r="C691">
        <v>28</v>
      </c>
      <c r="D691" s="1">
        <v>44914</v>
      </c>
      <c r="E691">
        <v>4.4000000000000004</v>
      </c>
      <c r="F691" t="s">
        <v>7</v>
      </c>
      <c r="G691" t="s">
        <v>71</v>
      </c>
      <c r="H691" t="s">
        <v>72</v>
      </c>
      <c r="I691">
        <v>12</v>
      </c>
      <c r="J691" t="s">
        <v>73</v>
      </c>
      <c r="K691">
        <v>352</v>
      </c>
      <c r="L691" t="s">
        <v>351</v>
      </c>
    </row>
    <row r="692" spans="1:12" x14ac:dyDescent="0.25">
      <c r="A692">
        <v>3997</v>
      </c>
      <c r="B692" t="s">
        <v>15</v>
      </c>
      <c r="C692">
        <v>104</v>
      </c>
      <c r="D692" s="1">
        <v>44979</v>
      </c>
      <c r="E692">
        <v>4.7</v>
      </c>
      <c r="F692" t="s">
        <v>7</v>
      </c>
      <c r="G692" t="s">
        <v>64</v>
      </c>
      <c r="H692" t="s">
        <v>67</v>
      </c>
      <c r="I692">
        <v>2</v>
      </c>
      <c r="J692" t="s">
        <v>68</v>
      </c>
      <c r="K692">
        <v>52</v>
      </c>
      <c r="L692" t="s">
        <v>106</v>
      </c>
    </row>
    <row r="693" spans="1:12" x14ac:dyDescent="0.25">
      <c r="A693">
        <v>3997</v>
      </c>
      <c r="B693" t="s">
        <v>41</v>
      </c>
      <c r="C693">
        <v>85</v>
      </c>
      <c r="D693" s="1">
        <v>44849</v>
      </c>
      <c r="E693">
        <v>4.2</v>
      </c>
      <c r="F693" t="s">
        <v>7</v>
      </c>
      <c r="G693" t="s">
        <v>71</v>
      </c>
      <c r="H693" t="s">
        <v>72</v>
      </c>
      <c r="I693">
        <v>10</v>
      </c>
      <c r="J693" t="s">
        <v>74</v>
      </c>
      <c r="K693">
        <v>287</v>
      </c>
      <c r="L693" t="s">
        <v>337</v>
      </c>
    </row>
    <row r="694" spans="1:12" x14ac:dyDescent="0.25">
      <c r="A694">
        <v>3997</v>
      </c>
      <c r="B694" t="s">
        <v>28</v>
      </c>
      <c r="C694">
        <v>61</v>
      </c>
      <c r="D694" s="1">
        <v>44996</v>
      </c>
      <c r="E694">
        <v>2.7</v>
      </c>
      <c r="F694" t="s">
        <v>7</v>
      </c>
      <c r="G694" t="s">
        <v>64</v>
      </c>
      <c r="H694" t="s">
        <v>67</v>
      </c>
      <c r="I694">
        <v>3</v>
      </c>
      <c r="J694" t="s">
        <v>78</v>
      </c>
      <c r="K694">
        <v>69</v>
      </c>
      <c r="L694" t="s">
        <v>139</v>
      </c>
    </row>
    <row r="695" spans="1:12" x14ac:dyDescent="0.25">
      <c r="A695">
        <v>3997</v>
      </c>
      <c r="B695" t="s">
        <v>56</v>
      </c>
      <c r="C695">
        <v>33</v>
      </c>
      <c r="D695" s="1">
        <v>45146</v>
      </c>
      <c r="E695">
        <v>3.9</v>
      </c>
      <c r="F695" t="s">
        <v>7</v>
      </c>
      <c r="G695" t="s">
        <v>64</v>
      </c>
      <c r="H695" t="s">
        <v>65</v>
      </c>
      <c r="I695">
        <v>8</v>
      </c>
      <c r="J695" t="s">
        <v>76</v>
      </c>
      <c r="K695">
        <v>219</v>
      </c>
      <c r="L695" t="s">
        <v>232</v>
      </c>
    </row>
    <row r="696" spans="1:12" x14ac:dyDescent="0.25">
      <c r="A696">
        <v>3998</v>
      </c>
      <c r="B696" t="s">
        <v>37</v>
      </c>
      <c r="C696">
        <v>80</v>
      </c>
      <c r="D696" s="1">
        <v>45043</v>
      </c>
      <c r="E696">
        <v>3</v>
      </c>
      <c r="F696" t="s">
        <v>55</v>
      </c>
      <c r="G696" t="s">
        <v>64</v>
      </c>
      <c r="H696" t="s">
        <v>69</v>
      </c>
      <c r="I696">
        <v>4</v>
      </c>
      <c r="J696" t="s">
        <v>70</v>
      </c>
      <c r="K696">
        <v>116</v>
      </c>
      <c r="L696" t="s">
        <v>230</v>
      </c>
    </row>
    <row r="697" spans="1:12" x14ac:dyDescent="0.25">
      <c r="A697">
        <v>3998</v>
      </c>
      <c r="B697" t="s">
        <v>25</v>
      </c>
      <c r="C697">
        <v>105</v>
      </c>
      <c r="D697" s="1">
        <v>45191</v>
      </c>
      <c r="E697">
        <v>2.1</v>
      </c>
      <c r="F697" t="s">
        <v>55</v>
      </c>
      <c r="G697" t="s">
        <v>64</v>
      </c>
      <c r="H697" t="s">
        <v>65</v>
      </c>
      <c r="I697">
        <v>9</v>
      </c>
      <c r="J697" t="s">
        <v>80</v>
      </c>
      <c r="K697">
        <v>264</v>
      </c>
      <c r="L697" t="s">
        <v>349</v>
      </c>
    </row>
    <row r="698" spans="1:12" x14ac:dyDescent="0.25">
      <c r="A698">
        <v>3998</v>
      </c>
      <c r="B698" t="s">
        <v>37</v>
      </c>
      <c r="C698">
        <v>43</v>
      </c>
      <c r="D698" s="1">
        <v>44988</v>
      </c>
      <c r="E698">
        <v>2.2000000000000002</v>
      </c>
      <c r="F698" t="s">
        <v>55</v>
      </c>
      <c r="G698" t="s">
        <v>64</v>
      </c>
      <c r="H698" t="s">
        <v>67</v>
      </c>
      <c r="I698">
        <v>3</v>
      </c>
      <c r="J698" t="s">
        <v>78</v>
      </c>
      <c r="K698">
        <v>61</v>
      </c>
      <c r="L698" t="s">
        <v>240</v>
      </c>
    </row>
    <row r="699" spans="1:12" x14ac:dyDescent="0.25">
      <c r="A699">
        <v>3998</v>
      </c>
      <c r="B699" t="s">
        <v>13</v>
      </c>
      <c r="C699">
        <v>184</v>
      </c>
      <c r="D699" s="1">
        <v>45176</v>
      </c>
      <c r="E699">
        <v>3.2</v>
      </c>
      <c r="F699" t="s">
        <v>55</v>
      </c>
      <c r="G699" t="s">
        <v>64</v>
      </c>
      <c r="H699" t="s">
        <v>65</v>
      </c>
      <c r="I699">
        <v>9</v>
      </c>
      <c r="J699" t="s">
        <v>80</v>
      </c>
      <c r="K699">
        <v>249</v>
      </c>
      <c r="L699" t="s">
        <v>163</v>
      </c>
    </row>
    <row r="700" spans="1:12" x14ac:dyDescent="0.25">
      <c r="A700">
        <v>3998</v>
      </c>
      <c r="B700" t="s">
        <v>22</v>
      </c>
      <c r="C700">
        <v>78</v>
      </c>
      <c r="D700" s="1">
        <v>45172</v>
      </c>
      <c r="E700">
        <v>2.5</v>
      </c>
      <c r="F700" t="s">
        <v>7</v>
      </c>
      <c r="G700" t="s">
        <v>64</v>
      </c>
      <c r="H700" t="s">
        <v>65</v>
      </c>
      <c r="I700">
        <v>9</v>
      </c>
      <c r="J700" t="s">
        <v>80</v>
      </c>
      <c r="K700">
        <v>245</v>
      </c>
      <c r="L700" t="s">
        <v>186</v>
      </c>
    </row>
    <row r="701" spans="1:12" x14ac:dyDescent="0.25">
      <c r="A701">
        <v>3998</v>
      </c>
      <c r="B701" t="s">
        <v>8</v>
      </c>
      <c r="C701">
        <v>183</v>
      </c>
      <c r="D701" s="1">
        <v>44917</v>
      </c>
      <c r="E701">
        <v>3.8</v>
      </c>
      <c r="F701" t="s">
        <v>7</v>
      </c>
      <c r="G701" t="s">
        <v>71</v>
      </c>
      <c r="H701" t="s">
        <v>72</v>
      </c>
      <c r="I701">
        <v>12</v>
      </c>
      <c r="J701" t="s">
        <v>73</v>
      </c>
      <c r="K701">
        <v>355</v>
      </c>
      <c r="L701" t="s">
        <v>311</v>
      </c>
    </row>
    <row r="702" spans="1:12" x14ac:dyDescent="0.25">
      <c r="A702">
        <v>3998</v>
      </c>
      <c r="B702" t="s">
        <v>52</v>
      </c>
      <c r="C702">
        <v>194</v>
      </c>
      <c r="D702" s="1">
        <v>45192</v>
      </c>
      <c r="E702">
        <v>3.1</v>
      </c>
      <c r="F702" t="s">
        <v>7</v>
      </c>
      <c r="G702" t="s">
        <v>64</v>
      </c>
      <c r="H702" t="s">
        <v>65</v>
      </c>
      <c r="I702">
        <v>9</v>
      </c>
      <c r="J702" t="s">
        <v>80</v>
      </c>
      <c r="K702">
        <v>265</v>
      </c>
      <c r="L702" t="s">
        <v>366</v>
      </c>
    </row>
    <row r="703" spans="1:12" x14ac:dyDescent="0.25">
      <c r="A703">
        <v>3998</v>
      </c>
      <c r="B703" t="s">
        <v>39</v>
      </c>
      <c r="C703">
        <v>176</v>
      </c>
      <c r="D703" s="1">
        <v>45116</v>
      </c>
      <c r="E703">
        <v>2.5</v>
      </c>
      <c r="F703" t="s">
        <v>7</v>
      </c>
      <c r="G703" t="s">
        <v>64</v>
      </c>
      <c r="H703" t="s">
        <v>65</v>
      </c>
      <c r="I703">
        <v>7</v>
      </c>
      <c r="J703" t="s">
        <v>66</v>
      </c>
      <c r="K703">
        <v>189</v>
      </c>
      <c r="L703" t="s">
        <v>171</v>
      </c>
    </row>
    <row r="704" spans="1:12" x14ac:dyDescent="0.25">
      <c r="A704">
        <v>3998</v>
      </c>
      <c r="B704" t="s">
        <v>40</v>
      </c>
      <c r="C704">
        <v>47</v>
      </c>
      <c r="D704" s="1">
        <v>45155</v>
      </c>
      <c r="E704">
        <v>2.8</v>
      </c>
      <c r="F704" t="s">
        <v>7</v>
      </c>
      <c r="G704" t="s">
        <v>64</v>
      </c>
      <c r="H704" t="s">
        <v>65</v>
      </c>
      <c r="I704">
        <v>8</v>
      </c>
      <c r="J704" t="s">
        <v>76</v>
      </c>
      <c r="K704">
        <v>228</v>
      </c>
      <c r="L704" t="s">
        <v>134</v>
      </c>
    </row>
    <row r="705" spans="1:12" x14ac:dyDescent="0.25">
      <c r="A705">
        <v>3998</v>
      </c>
      <c r="B705" t="s">
        <v>6</v>
      </c>
      <c r="C705">
        <v>164</v>
      </c>
      <c r="D705" s="1">
        <v>44871</v>
      </c>
      <c r="E705">
        <v>1</v>
      </c>
      <c r="F705" t="s">
        <v>7</v>
      </c>
      <c r="G705" t="s">
        <v>71</v>
      </c>
      <c r="H705" t="s">
        <v>72</v>
      </c>
      <c r="I705">
        <v>11</v>
      </c>
      <c r="J705" t="s">
        <v>77</v>
      </c>
      <c r="K705">
        <v>309</v>
      </c>
      <c r="L705" t="s">
        <v>285</v>
      </c>
    </row>
    <row r="706" spans="1:12" x14ac:dyDescent="0.25">
      <c r="A706">
        <v>3998</v>
      </c>
      <c r="B706" t="s">
        <v>18</v>
      </c>
      <c r="C706">
        <v>182</v>
      </c>
      <c r="D706" s="1">
        <v>45071</v>
      </c>
      <c r="E706">
        <v>3.1</v>
      </c>
      <c r="F706" t="s">
        <v>7</v>
      </c>
      <c r="G706" t="s">
        <v>64</v>
      </c>
      <c r="H706" t="s">
        <v>69</v>
      </c>
      <c r="I706">
        <v>5</v>
      </c>
      <c r="J706" t="s">
        <v>79</v>
      </c>
      <c r="K706">
        <v>144</v>
      </c>
      <c r="L706" t="s">
        <v>273</v>
      </c>
    </row>
    <row r="707" spans="1:12" x14ac:dyDescent="0.25">
      <c r="A707">
        <v>3998</v>
      </c>
      <c r="B707" t="s">
        <v>30</v>
      </c>
      <c r="C707">
        <v>61</v>
      </c>
      <c r="D707" s="1">
        <v>44970</v>
      </c>
      <c r="E707">
        <v>2.4</v>
      </c>
      <c r="F707" t="s">
        <v>7</v>
      </c>
      <c r="G707" t="s">
        <v>64</v>
      </c>
      <c r="H707" t="s">
        <v>67</v>
      </c>
      <c r="I707">
        <v>2</v>
      </c>
      <c r="J707" t="s">
        <v>68</v>
      </c>
      <c r="K707">
        <v>43</v>
      </c>
      <c r="L707" t="s">
        <v>261</v>
      </c>
    </row>
    <row r="708" spans="1:12" x14ac:dyDescent="0.25">
      <c r="A708">
        <v>3998</v>
      </c>
      <c r="B708" t="s">
        <v>49</v>
      </c>
      <c r="C708">
        <v>99</v>
      </c>
      <c r="D708" s="1">
        <v>45022</v>
      </c>
      <c r="E708">
        <v>1.6</v>
      </c>
      <c r="F708" t="s">
        <v>7</v>
      </c>
      <c r="G708" t="s">
        <v>64</v>
      </c>
      <c r="H708" t="s">
        <v>69</v>
      </c>
      <c r="I708">
        <v>4</v>
      </c>
      <c r="J708" t="s">
        <v>70</v>
      </c>
      <c r="K708">
        <v>95</v>
      </c>
      <c r="L708" t="s">
        <v>400</v>
      </c>
    </row>
    <row r="709" spans="1:12" x14ac:dyDescent="0.25">
      <c r="A709">
        <v>3998</v>
      </c>
      <c r="B709" t="s">
        <v>53</v>
      </c>
      <c r="C709">
        <v>136</v>
      </c>
      <c r="D709" s="1">
        <v>45153</v>
      </c>
      <c r="E709">
        <v>3.4</v>
      </c>
      <c r="F709" t="s">
        <v>7</v>
      </c>
      <c r="G709" t="s">
        <v>64</v>
      </c>
      <c r="H709" t="s">
        <v>65</v>
      </c>
      <c r="I709">
        <v>8</v>
      </c>
      <c r="J709" t="s">
        <v>76</v>
      </c>
      <c r="K709">
        <v>226</v>
      </c>
      <c r="L709" t="s">
        <v>215</v>
      </c>
    </row>
    <row r="710" spans="1:12" x14ac:dyDescent="0.25">
      <c r="A710">
        <v>3999</v>
      </c>
      <c r="B710" t="s">
        <v>6</v>
      </c>
      <c r="C710">
        <v>149</v>
      </c>
      <c r="D710" s="1">
        <v>45184</v>
      </c>
      <c r="E710">
        <v>3</v>
      </c>
      <c r="F710" t="s">
        <v>7</v>
      </c>
      <c r="G710" t="s">
        <v>64</v>
      </c>
      <c r="H710" t="s">
        <v>65</v>
      </c>
      <c r="I710">
        <v>9</v>
      </c>
      <c r="J710" t="s">
        <v>80</v>
      </c>
      <c r="K710">
        <v>257</v>
      </c>
      <c r="L710" t="s">
        <v>131</v>
      </c>
    </row>
    <row r="711" spans="1:12" x14ac:dyDescent="0.25">
      <c r="A711">
        <v>3999</v>
      </c>
      <c r="B711" t="s">
        <v>14</v>
      </c>
      <c r="C711">
        <v>130</v>
      </c>
      <c r="D711" s="1">
        <v>45042</v>
      </c>
      <c r="E711">
        <v>3</v>
      </c>
      <c r="F711" t="s">
        <v>55</v>
      </c>
      <c r="G711" t="s">
        <v>64</v>
      </c>
      <c r="H711" t="s">
        <v>69</v>
      </c>
      <c r="I711">
        <v>4</v>
      </c>
      <c r="J711" t="s">
        <v>70</v>
      </c>
      <c r="K711">
        <v>115</v>
      </c>
      <c r="L711" t="s">
        <v>238</v>
      </c>
    </row>
    <row r="712" spans="1:12" x14ac:dyDescent="0.25">
      <c r="A712">
        <v>3999</v>
      </c>
      <c r="B712" t="s">
        <v>6</v>
      </c>
      <c r="C712">
        <v>83</v>
      </c>
      <c r="D712" s="1">
        <v>45014</v>
      </c>
      <c r="E712">
        <v>2.2999999999999998</v>
      </c>
      <c r="F712" t="s">
        <v>55</v>
      </c>
      <c r="G712" t="s">
        <v>64</v>
      </c>
      <c r="H712" t="s">
        <v>67</v>
      </c>
      <c r="I712">
        <v>3</v>
      </c>
      <c r="J712" t="s">
        <v>78</v>
      </c>
      <c r="K712">
        <v>87</v>
      </c>
      <c r="L712" t="s">
        <v>372</v>
      </c>
    </row>
    <row r="713" spans="1:12" x14ac:dyDescent="0.25">
      <c r="A713">
        <v>3999</v>
      </c>
      <c r="B713" t="s">
        <v>33</v>
      </c>
      <c r="C713">
        <v>170</v>
      </c>
      <c r="D713" s="1">
        <v>45071</v>
      </c>
      <c r="E713">
        <v>1.6</v>
      </c>
      <c r="F713" t="s">
        <v>55</v>
      </c>
      <c r="G713" t="s">
        <v>64</v>
      </c>
      <c r="H713" t="s">
        <v>69</v>
      </c>
      <c r="I713">
        <v>5</v>
      </c>
      <c r="J713" t="s">
        <v>79</v>
      </c>
      <c r="K713">
        <v>144</v>
      </c>
      <c r="L713" t="s">
        <v>273</v>
      </c>
    </row>
    <row r="714" spans="1:12" x14ac:dyDescent="0.25">
      <c r="A714">
        <v>3999</v>
      </c>
      <c r="B714" t="s">
        <v>57</v>
      </c>
      <c r="C714">
        <v>34</v>
      </c>
      <c r="D714" s="1">
        <v>45142</v>
      </c>
      <c r="E714">
        <v>1.9</v>
      </c>
      <c r="F714" t="s">
        <v>55</v>
      </c>
      <c r="G714" t="s">
        <v>64</v>
      </c>
      <c r="H714" t="s">
        <v>65</v>
      </c>
      <c r="I714">
        <v>8</v>
      </c>
      <c r="J714" t="s">
        <v>76</v>
      </c>
      <c r="K714">
        <v>215</v>
      </c>
      <c r="L714" t="s">
        <v>319</v>
      </c>
    </row>
    <row r="715" spans="1:12" x14ac:dyDescent="0.25">
      <c r="A715">
        <v>3999</v>
      </c>
      <c r="B715" t="s">
        <v>30</v>
      </c>
      <c r="C715">
        <v>23</v>
      </c>
      <c r="D715" s="1">
        <v>44928</v>
      </c>
      <c r="E715">
        <v>1.3</v>
      </c>
      <c r="F715" t="s">
        <v>55</v>
      </c>
      <c r="G715" t="s">
        <v>64</v>
      </c>
      <c r="H715" t="s">
        <v>67</v>
      </c>
      <c r="I715">
        <v>1</v>
      </c>
      <c r="J715" t="s">
        <v>75</v>
      </c>
      <c r="K715">
        <v>1</v>
      </c>
      <c r="L715" t="s">
        <v>126</v>
      </c>
    </row>
    <row r="716" spans="1:12" x14ac:dyDescent="0.25">
      <c r="A716">
        <v>3999</v>
      </c>
      <c r="B716" t="s">
        <v>51</v>
      </c>
      <c r="C716">
        <v>152</v>
      </c>
      <c r="D716" s="1">
        <v>45121</v>
      </c>
      <c r="E716">
        <v>2.6</v>
      </c>
      <c r="F716" t="s">
        <v>55</v>
      </c>
      <c r="G716" t="s">
        <v>64</v>
      </c>
      <c r="H716" t="s">
        <v>65</v>
      </c>
      <c r="I716">
        <v>7</v>
      </c>
      <c r="J716" t="s">
        <v>66</v>
      </c>
      <c r="K716">
        <v>194</v>
      </c>
      <c r="L716" t="s">
        <v>224</v>
      </c>
    </row>
    <row r="717" spans="1:12" x14ac:dyDescent="0.25">
      <c r="A717">
        <v>3999</v>
      </c>
      <c r="B717" t="s">
        <v>16</v>
      </c>
      <c r="C717">
        <v>116</v>
      </c>
      <c r="D717" s="1">
        <v>44947</v>
      </c>
      <c r="E717">
        <v>2.2999999999999998</v>
      </c>
      <c r="F717" t="s">
        <v>55</v>
      </c>
      <c r="G717" t="s">
        <v>64</v>
      </c>
      <c r="H717" t="s">
        <v>67</v>
      </c>
      <c r="I717">
        <v>1</v>
      </c>
      <c r="J717" t="s">
        <v>75</v>
      </c>
      <c r="K717">
        <v>20</v>
      </c>
      <c r="L717" t="s">
        <v>266</v>
      </c>
    </row>
    <row r="718" spans="1:12" x14ac:dyDescent="0.25">
      <c r="A718">
        <v>3999</v>
      </c>
      <c r="B718" t="s">
        <v>28</v>
      </c>
      <c r="C718">
        <v>173</v>
      </c>
      <c r="D718" s="1">
        <v>44849</v>
      </c>
      <c r="E718">
        <v>4.0999999999999996</v>
      </c>
      <c r="F718" t="s">
        <v>55</v>
      </c>
      <c r="G718" t="s">
        <v>71</v>
      </c>
      <c r="H718" t="s">
        <v>72</v>
      </c>
      <c r="I718">
        <v>10</v>
      </c>
      <c r="J718" t="s">
        <v>74</v>
      </c>
      <c r="K718">
        <v>287</v>
      </c>
      <c r="L718" t="s">
        <v>337</v>
      </c>
    </row>
    <row r="719" spans="1:12" x14ac:dyDescent="0.25">
      <c r="A719">
        <v>3999</v>
      </c>
      <c r="B719" t="s">
        <v>19</v>
      </c>
      <c r="C719">
        <v>82</v>
      </c>
      <c r="D719" s="1">
        <v>44978</v>
      </c>
      <c r="E719">
        <v>2.7</v>
      </c>
      <c r="F719" t="s">
        <v>55</v>
      </c>
      <c r="G719" t="s">
        <v>64</v>
      </c>
      <c r="H719" t="s">
        <v>67</v>
      </c>
      <c r="I719">
        <v>2</v>
      </c>
      <c r="J719" t="s">
        <v>68</v>
      </c>
      <c r="K719">
        <v>51</v>
      </c>
      <c r="L719" t="s">
        <v>242</v>
      </c>
    </row>
    <row r="720" spans="1:12" x14ac:dyDescent="0.25">
      <c r="A720">
        <v>3999</v>
      </c>
      <c r="B720" t="s">
        <v>16</v>
      </c>
      <c r="C720">
        <v>68</v>
      </c>
      <c r="D720" s="1">
        <v>44914</v>
      </c>
      <c r="E720">
        <v>2.4</v>
      </c>
      <c r="F720" t="s">
        <v>55</v>
      </c>
      <c r="G720" t="s">
        <v>71</v>
      </c>
      <c r="H720" t="s">
        <v>72</v>
      </c>
      <c r="I720">
        <v>12</v>
      </c>
      <c r="J720" t="s">
        <v>73</v>
      </c>
      <c r="K720">
        <v>352</v>
      </c>
      <c r="L720" t="s">
        <v>351</v>
      </c>
    </row>
    <row r="721" spans="1:12" x14ac:dyDescent="0.25">
      <c r="A721">
        <v>3999</v>
      </c>
      <c r="B721" t="s">
        <v>52</v>
      </c>
      <c r="C721">
        <v>17</v>
      </c>
      <c r="D721" s="1">
        <v>45132</v>
      </c>
      <c r="E721">
        <v>4.2</v>
      </c>
      <c r="F721" t="s">
        <v>7</v>
      </c>
      <c r="G721" t="s">
        <v>64</v>
      </c>
      <c r="H721" t="s">
        <v>65</v>
      </c>
      <c r="I721">
        <v>7</v>
      </c>
      <c r="J721" t="s">
        <v>66</v>
      </c>
      <c r="K721">
        <v>205</v>
      </c>
      <c r="L721" t="s">
        <v>387</v>
      </c>
    </row>
    <row r="722" spans="1:12" x14ac:dyDescent="0.25">
      <c r="A722">
        <v>3999</v>
      </c>
      <c r="B722" t="s">
        <v>17</v>
      </c>
      <c r="C722">
        <v>72</v>
      </c>
      <c r="D722" s="1">
        <v>44924</v>
      </c>
      <c r="E722">
        <v>2.2999999999999998</v>
      </c>
      <c r="F722" t="s">
        <v>7</v>
      </c>
      <c r="G722" t="s">
        <v>71</v>
      </c>
      <c r="H722" t="s">
        <v>72</v>
      </c>
      <c r="I722">
        <v>12</v>
      </c>
      <c r="J722" t="s">
        <v>73</v>
      </c>
      <c r="K722">
        <v>362</v>
      </c>
      <c r="L722" t="s">
        <v>293</v>
      </c>
    </row>
    <row r="723" spans="1:12" x14ac:dyDescent="0.25">
      <c r="A723">
        <v>3999</v>
      </c>
      <c r="B723" t="s">
        <v>50</v>
      </c>
      <c r="C723">
        <v>127</v>
      </c>
      <c r="D723" s="1">
        <v>44887</v>
      </c>
      <c r="E723">
        <v>4.7</v>
      </c>
      <c r="F723" t="s">
        <v>7</v>
      </c>
      <c r="G723" t="s">
        <v>71</v>
      </c>
      <c r="H723" t="s">
        <v>72</v>
      </c>
      <c r="I723">
        <v>11</v>
      </c>
      <c r="J723" t="s">
        <v>77</v>
      </c>
      <c r="K723">
        <v>325</v>
      </c>
      <c r="L723" t="s">
        <v>298</v>
      </c>
    </row>
    <row r="724" spans="1:12" x14ac:dyDescent="0.25">
      <c r="A724">
        <v>3999</v>
      </c>
      <c r="B724" t="s">
        <v>49</v>
      </c>
      <c r="C724">
        <v>127</v>
      </c>
      <c r="D724" s="1">
        <v>45108</v>
      </c>
      <c r="E724">
        <v>1</v>
      </c>
      <c r="F724" t="s">
        <v>7</v>
      </c>
      <c r="G724" t="s">
        <v>64</v>
      </c>
      <c r="H724" t="s">
        <v>65</v>
      </c>
      <c r="I724">
        <v>7</v>
      </c>
      <c r="J724" t="s">
        <v>66</v>
      </c>
      <c r="K724">
        <v>181</v>
      </c>
      <c r="L724" t="s">
        <v>329</v>
      </c>
    </row>
    <row r="725" spans="1:12" x14ac:dyDescent="0.25">
      <c r="A725">
        <v>3999</v>
      </c>
      <c r="B725" t="s">
        <v>12</v>
      </c>
      <c r="C725">
        <v>24</v>
      </c>
      <c r="D725" s="1">
        <v>45085</v>
      </c>
      <c r="E725">
        <v>3.3</v>
      </c>
      <c r="F725" t="s">
        <v>7</v>
      </c>
      <c r="G725" t="s">
        <v>64</v>
      </c>
      <c r="H725" t="s">
        <v>69</v>
      </c>
      <c r="I725">
        <v>6</v>
      </c>
      <c r="J725" t="s">
        <v>81</v>
      </c>
      <c r="K725">
        <v>158</v>
      </c>
      <c r="L725" t="s">
        <v>421</v>
      </c>
    </row>
    <row r="726" spans="1:12" x14ac:dyDescent="0.25">
      <c r="A726">
        <v>3999</v>
      </c>
      <c r="B726" t="s">
        <v>51</v>
      </c>
      <c r="C726">
        <v>77</v>
      </c>
      <c r="D726" s="1">
        <v>45073</v>
      </c>
      <c r="E726">
        <v>3.4</v>
      </c>
      <c r="F726" t="s">
        <v>7</v>
      </c>
      <c r="G726" t="s">
        <v>64</v>
      </c>
      <c r="H726" t="s">
        <v>69</v>
      </c>
      <c r="I726">
        <v>5</v>
      </c>
      <c r="J726" t="s">
        <v>79</v>
      </c>
      <c r="K726">
        <v>146</v>
      </c>
      <c r="L726" t="s">
        <v>169</v>
      </c>
    </row>
    <row r="727" spans="1:12" x14ac:dyDescent="0.25">
      <c r="A727">
        <v>3999</v>
      </c>
      <c r="B727" t="s">
        <v>30</v>
      </c>
      <c r="C727">
        <v>157</v>
      </c>
      <c r="D727" s="1">
        <v>44986</v>
      </c>
      <c r="E727">
        <v>4.2</v>
      </c>
      <c r="F727" t="s">
        <v>7</v>
      </c>
      <c r="G727" t="s">
        <v>64</v>
      </c>
      <c r="H727" t="s">
        <v>67</v>
      </c>
      <c r="I727">
        <v>3</v>
      </c>
      <c r="J727" t="s">
        <v>78</v>
      </c>
      <c r="K727">
        <v>59</v>
      </c>
      <c r="L727" t="s">
        <v>100</v>
      </c>
    </row>
    <row r="728" spans="1:12" x14ac:dyDescent="0.25">
      <c r="A728">
        <v>3999</v>
      </c>
      <c r="B728" t="s">
        <v>22</v>
      </c>
      <c r="C728">
        <v>90</v>
      </c>
      <c r="D728" s="1">
        <v>45163</v>
      </c>
      <c r="E728">
        <v>4.5</v>
      </c>
      <c r="F728" t="s">
        <v>7</v>
      </c>
      <c r="G728" t="s">
        <v>64</v>
      </c>
      <c r="H728" t="s">
        <v>65</v>
      </c>
      <c r="I728">
        <v>8</v>
      </c>
      <c r="J728" t="s">
        <v>76</v>
      </c>
      <c r="K728">
        <v>236</v>
      </c>
      <c r="L728" t="s">
        <v>345</v>
      </c>
    </row>
    <row r="729" spans="1:12" x14ac:dyDescent="0.25">
      <c r="A729">
        <v>4000</v>
      </c>
      <c r="B729" t="s">
        <v>29</v>
      </c>
      <c r="C729">
        <v>39</v>
      </c>
      <c r="D729" s="1">
        <v>44860</v>
      </c>
      <c r="E729">
        <v>3</v>
      </c>
      <c r="F729" t="s">
        <v>7</v>
      </c>
      <c r="G729" t="s">
        <v>71</v>
      </c>
      <c r="H729" t="s">
        <v>72</v>
      </c>
      <c r="I729">
        <v>10</v>
      </c>
      <c r="J729" t="s">
        <v>74</v>
      </c>
      <c r="K729">
        <v>298</v>
      </c>
      <c r="L729" t="s">
        <v>132</v>
      </c>
    </row>
    <row r="730" spans="1:12" x14ac:dyDescent="0.25">
      <c r="A730">
        <v>4000</v>
      </c>
      <c r="B730" t="s">
        <v>34</v>
      </c>
      <c r="C730">
        <v>190</v>
      </c>
      <c r="D730" s="1">
        <v>45005</v>
      </c>
      <c r="E730">
        <v>3</v>
      </c>
      <c r="F730" t="s">
        <v>7</v>
      </c>
      <c r="G730" t="s">
        <v>64</v>
      </c>
      <c r="H730" t="s">
        <v>67</v>
      </c>
      <c r="I730">
        <v>3</v>
      </c>
      <c r="J730" t="s">
        <v>78</v>
      </c>
      <c r="K730">
        <v>78</v>
      </c>
      <c r="L730" t="s">
        <v>133</v>
      </c>
    </row>
    <row r="731" spans="1:12" x14ac:dyDescent="0.25">
      <c r="A731">
        <v>4000</v>
      </c>
      <c r="B731" t="s">
        <v>26</v>
      </c>
      <c r="C731">
        <v>48</v>
      </c>
      <c r="D731" s="1">
        <v>44896</v>
      </c>
      <c r="E731">
        <v>3</v>
      </c>
      <c r="F731" t="s">
        <v>7</v>
      </c>
      <c r="G731" t="s">
        <v>71</v>
      </c>
      <c r="H731" t="s">
        <v>72</v>
      </c>
      <c r="I731">
        <v>12</v>
      </c>
      <c r="J731" t="s">
        <v>73</v>
      </c>
      <c r="K731">
        <v>334</v>
      </c>
      <c r="L731" t="s">
        <v>117</v>
      </c>
    </row>
    <row r="732" spans="1:12" x14ac:dyDescent="0.25">
      <c r="A732">
        <v>4000</v>
      </c>
      <c r="B732" t="s">
        <v>35</v>
      </c>
      <c r="C732">
        <v>149</v>
      </c>
      <c r="D732" s="1">
        <v>45155</v>
      </c>
      <c r="E732">
        <v>3</v>
      </c>
      <c r="F732" t="s">
        <v>7</v>
      </c>
      <c r="G732" t="s">
        <v>64</v>
      </c>
      <c r="H732" t="s">
        <v>65</v>
      </c>
      <c r="I732">
        <v>8</v>
      </c>
      <c r="J732" t="s">
        <v>76</v>
      </c>
      <c r="K732">
        <v>228</v>
      </c>
      <c r="L732" t="s">
        <v>134</v>
      </c>
    </row>
    <row r="733" spans="1:12" x14ac:dyDescent="0.25">
      <c r="A733">
        <v>4000</v>
      </c>
      <c r="B733" t="s">
        <v>52</v>
      </c>
      <c r="C733">
        <v>148</v>
      </c>
      <c r="D733" s="1">
        <v>44905</v>
      </c>
      <c r="E733">
        <v>3</v>
      </c>
      <c r="F733" t="s">
        <v>55</v>
      </c>
      <c r="G733" t="s">
        <v>71</v>
      </c>
      <c r="H733" t="s">
        <v>72</v>
      </c>
      <c r="I733">
        <v>12</v>
      </c>
      <c r="J733" t="s">
        <v>73</v>
      </c>
      <c r="K733">
        <v>343</v>
      </c>
      <c r="L733" t="s">
        <v>239</v>
      </c>
    </row>
    <row r="734" spans="1:12" x14ac:dyDescent="0.25">
      <c r="A734">
        <v>4000</v>
      </c>
      <c r="B734" t="s">
        <v>21</v>
      </c>
      <c r="C734">
        <v>12</v>
      </c>
      <c r="D734" s="1">
        <v>44988</v>
      </c>
      <c r="E734">
        <v>3</v>
      </c>
      <c r="F734" t="s">
        <v>55</v>
      </c>
      <c r="G734" t="s">
        <v>64</v>
      </c>
      <c r="H734" t="s">
        <v>67</v>
      </c>
      <c r="I734">
        <v>3</v>
      </c>
      <c r="J734" t="s">
        <v>78</v>
      </c>
      <c r="K734">
        <v>61</v>
      </c>
      <c r="L734" t="s">
        <v>240</v>
      </c>
    </row>
    <row r="735" spans="1:12" x14ac:dyDescent="0.25">
      <c r="A735">
        <v>4000</v>
      </c>
      <c r="B735" t="s">
        <v>43</v>
      </c>
      <c r="C735">
        <v>83</v>
      </c>
      <c r="D735" s="1">
        <v>45190</v>
      </c>
      <c r="E735">
        <v>4.5999999999999996</v>
      </c>
      <c r="F735" t="s">
        <v>55</v>
      </c>
      <c r="G735" t="s">
        <v>64</v>
      </c>
      <c r="H735" t="s">
        <v>65</v>
      </c>
      <c r="I735">
        <v>9</v>
      </c>
      <c r="J735" t="s">
        <v>80</v>
      </c>
      <c r="K735">
        <v>263</v>
      </c>
      <c r="L735" t="s">
        <v>322</v>
      </c>
    </row>
    <row r="736" spans="1:12" x14ac:dyDescent="0.25">
      <c r="A736">
        <v>4000</v>
      </c>
      <c r="B736" t="s">
        <v>46</v>
      </c>
      <c r="C736">
        <v>50</v>
      </c>
      <c r="D736" s="1">
        <v>45196</v>
      </c>
      <c r="E736">
        <v>4.3</v>
      </c>
      <c r="F736" t="s">
        <v>55</v>
      </c>
      <c r="G736" t="s">
        <v>64</v>
      </c>
      <c r="H736" t="s">
        <v>65</v>
      </c>
      <c r="I736">
        <v>9</v>
      </c>
      <c r="J736" t="s">
        <v>80</v>
      </c>
      <c r="K736">
        <v>269</v>
      </c>
      <c r="L736" t="s">
        <v>364</v>
      </c>
    </row>
    <row r="737" spans="1:12" x14ac:dyDescent="0.25">
      <c r="A737">
        <v>4000</v>
      </c>
      <c r="B737" t="s">
        <v>23</v>
      </c>
      <c r="C737">
        <v>57</v>
      </c>
      <c r="D737" s="1">
        <v>45127</v>
      </c>
      <c r="E737">
        <v>4.4000000000000004</v>
      </c>
      <c r="F737" t="s">
        <v>55</v>
      </c>
      <c r="G737" t="s">
        <v>64</v>
      </c>
      <c r="H737" t="s">
        <v>65</v>
      </c>
      <c r="I737">
        <v>7</v>
      </c>
      <c r="J737" t="s">
        <v>66</v>
      </c>
      <c r="K737">
        <v>200</v>
      </c>
      <c r="L737" t="s">
        <v>348</v>
      </c>
    </row>
    <row r="738" spans="1:12" x14ac:dyDescent="0.25">
      <c r="A738">
        <v>4000</v>
      </c>
      <c r="B738" t="s">
        <v>15</v>
      </c>
      <c r="C738">
        <v>113</v>
      </c>
      <c r="D738" s="1">
        <v>44886</v>
      </c>
      <c r="E738">
        <v>2.8</v>
      </c>
      <c r="F738" t="s">
        <v>55</v>
      </c>
      <c r="G738" t="s">
        <v>71</v>
      </c>
      <c r="H738" t="s">
        <v>72</v>
      </c>
      <c r="I738">
        <v>11</v>
      </c>
      <c r="J738" t="s">
        <v>77</v>
      </c>
      <c r="K738">
        <v>324</v>
      </c>
      <c r="L738" t="s">
        <v>204</v>
      </c>
    </row>
    <row r="739" spans="1:12" x14ac:dyDescent="0.25">
      <c r="A739">
        <v>4000</v>
      </c>
      <c r="B739" t="s">
        <v>42</v>
      </c>
      <c r="C739">
        <v>118</v>
      </c>
      <c r="D739" s="1">
        <v>44872</v>
      </c>
      <c r="E739">
        <v>4.3</v>
      </c>
      <c r="F739" t="s">
        <v>55</v>
      </c>
      <c r="G739" t="s">
        <v>71</v>
      </c>
      <c r="H739" t="s">
        <v>72</v>
      </c>
      <c r="I739">
        <v>11</v>
      </c>
      <c r="J739" t="s">
        <v>77</v>
      </c>
      <c r="K739">
        <v>310</v>
      </c>
      <c r="L739" t="s">
        <v>303</v>
      </c>
    </row>
    <row r="740" spans="1:12" x14ac:dyDescent="0.25">
      <c r="A740">
        <v>4000</v>
      </c>
      <c r="B740" t="s">
        <v>14</v>
      </c>
      <c r="C740">
        <v>54</v>
      </c>
      <c r="D740" s="1">
        <v>45051</v>
      </c>
      <c r="E740">
        <v>4.0999999999999996</v>
      </c>
      <c r="F740" t="s">
        <v>55</v>
      </c>
      <c r="G740" t="s">
        <v>64</v>
      </c>
      <c r="H740" t="s">
        <v>69</v>
      </c>
      <c r="I740">
        <v>5</v>
      </c>
      <c r="J740" t="s">
        <v>79</v>
      </c>
      <c r="K740">
        <v>124</v>
      </c>
      <c r="L740" t="s">
        <v>291</v>
      </c>
    </row>
    <row r="741" spans="1:12" x14ac:dyDescent="0.25">
      <c r="A741">
        <v>4000</v>
      </c>
      <c r="B741" t="s">
        <v>42</v>
      </c>
      <c r="C741">
        <v>183</v>
      </c>
      <c r="D741" s="1">
        <v>44996</v>
      </c>
      <c r="E741">
        <v>4.5999999999999996</v>
      </c>
      <c r="F741" t="s">
        <v>55</v>
      </c>
      <c r="G741" t="s">
        <v>64</v>
      </c>
      <c r="H741" t="s">
        <v>67</v>
      </c>
      <c r="I741">
        <v>3</v>
      </c>
      <c r="J741" t="s">
        <v>78</v>
      </c>
      <c r="K741">
        <v>69</v>
      </c>
      <c r="L741" t="s">
        <v>139</v>
      </c>
    </row>
    <row r="742" spans="1:12" x14ac:dyDescent="0.25">
      <c r="A742">
        <v>4000</v>
      </c>
      <c r="B742" t="s">
        <v>6</v>
      </c>
      <c r="C742">
        <v>101</v>
      </c>
      <c r="D742" s="1">
        <v>45196</v>
      </c>
      <c r="E742">
        <v>1.8</v>
      </c>
      <c r="F742" t="s">
        <v>55</v>
      </c>
      <c r="G742" t="s">
        <v>64</v>
      </c>
      <c r="H742" t="s">
        <v>65</v>
      </c>
      <c r="I742">
        <v>9</v>
      </c>
      <c r="J742" t="s">
        <v>80</v>
      </c>
      <c r="K742">
        <v>269</v>
      </c>
      <c r="L742" t="s">
        <v>364</v>
      </c>
    </row>
    <row r="743" spans="1:12" x14ac:dyDescent="0.25">
      <c r="A743">
        <v>4000</v>
      </c>
      <c r="B743" t="s">
        <v>41</v>
      </c>
      <c r="C743">
        <v>122</v>
      </c>
      <c r="D743" s="1">
        <v>45150</v>
      </c>
      <c r="E743">
        <v>3.6</v>
      </c>
      <c r="F743" t="s">
        <v>55</v>
      </c>
      <c r="G743" t="s">
        <v>64</v>
      </c>
      <c r="H743" t="s">
        <v>65</v>
      </c>
      <c r="I743">
        <v>8</v>
      </c>
      <c r="J743" t="s">
        <v>76</v>
      </c>
      <c r="K743">
        <v>223</v>
      </c>
      <c r="L743" t="s">
        <v>112</v>
      </c>
    </row>
    <row r="744" spans="1:12" x14ac:dyDescent="0.25">
      <c r="A744">
        <v>4000</v>
      </c>
      <c r="B744" t="s">
        <v>9</v>
      </c>
      <c r="C744">
        <v>22</v>
      </c>
      <c r="D744" s="1">
        <v>45157</v>
      </c>
      <c r="E744">
        <v>3.5</v>
      </c>
      <c r="F744" t="s">
        <v>7</v>
      </c>
      <c r="G744" t="s">
        <v>64</v>
      </c>
      <c r="H744" t="s">
        <v>65</v>
      </c>
      <c r="I744">
        <v>8</v>
      </c>
      <c r="J744" t="s">
        <v>76</v>
      </c>
      <c r="K744">
        <v>230</v>
      </c>
      <c r="L744" t="s">
        <v>391</v>
      </c>
    </row>
    <row r="745" spans="1:12" x14ac:dyDescent="0.25">
      <c r="A745">
        <v>4000</v>
      </c>
      <c r="B745" t="s">
        <v>43</v>
      </c>
      <c r="C745">
        <v>58</v>
      </c>
      <c r="D745" s="1">
        <v>45200</v>
      </c>
      <c r="E745">
        <v>2.6</v>
      </c>
      <c r="F745" t="s">
        <v>7</v>
      </c>
      <c r="G745" t="s">
        <v>64</v>
      </c>
      <c r="H745" t="s">
        <v>72</v>
      </c>
      <c r="I745">
        <v>10</v>
      </c>
      <c r="J745" t="s">
        <v>74</v>
      </c>
      <c r="K745">
        <v>273</v>
      </c>
      <c r="L745" t="s">
        <v>382</v>
      </c>
    </row>
    <row r="746" spans="1:12" x14ac:dyDescent="0.25">
      <c r="A746">
        <v>4000</v>
      </c>
      <c r="B746" t="s">
        <v>35</v>
      </c>
      <c r="C746">
        <v>40</v>
      </c>
      <c r="D746" s="1">
        <v>45143</v>
      </c>
      <c r="E746">
        <v>3.3</v>
      </c>
      <c r="F746" t="s">
        <v>7</v>
      </c>
      <c r="G746" t="s">
        <v>64</v>
      </c>
      <c r="H746" t="s">
        <v>65</v>
      </c>
      <c r="I746">
        <v>8</v>
      </c>
      <c r="J746" t="s">
        <v>76</v>
      </c>
      <c r="K746">
        <v>216</v>
      </c>
      <c r="L746" t="s">
        <v>220</v>
      </c>
    </row>
    <row r="747" spans="1:12" x14ac:dyDescent="0.25">
      <c r="A747">
        <v>4000</v>
      </c>
      <c r="B747" t="s">
        <v>33</v>
      </c>
      <c r="C747">
        <v>66</v>
      </c>
      <c r="D747" s="1">
        <v>44908</v>
      </c>
      <c r="E747">
        <v>4.5</v>
      </c>
      <c r="F747" t="s">
        <v>7</v>
      </c>
      <c r="G747" t="s">
        <v>71</v>
      </c>
      <c r="H747" t="s">
        <v>72</v>
      </c>
      <c r="I747">
        <v>12</v>
      </c>
      <c r="J747" t="s">
        <v>73</v>
      </c>
      <c r="K747">
        <v>346</v>
      </c>
      <c r="L747" t="s">
        <v>249</v>
      </c>
    </row>
    <row r="748" spans="1:12" x14ac:dyDescent="0.25">
      <c r="A748">
        <v>4000</v>
      </c>
      <c r="B748" t="s">
        <v>10</v>
      </c>
      <c r="C748">
        <v>131</v>
      </c>
      <c r="D748" s="1">
        <v>44899</v>
      </c>
      <c r="E748">
        <v>4.0999999999999996</v>
      </c>
      <c r="F748" t="s">
        <v>7</v>
      </c>
      <c r="G748" t="s">
        <v>71</v>
      </c>
      <c r="H748" t="s">
        <v>72</v>
      </c>
      <c r="I748">
        <v>12</v>
      </c>
      <c r="J748" t="s">
        <v>73</v>
      </c>
      <c r="K748">
        <v>337</v>
      </c>
      <c r="L748" t="s">
        <v>368</v>
      </c>
    </row>
    <row r="749" spans="1:12" x14ac:dyDescent="0.25">
      <c r="A749">
        <v>4000</v>
      </c>
      <c r="B749" t="s">
        <v>21</v>
      </c>
      <c r="C749">
        <v>142</v>
      </c>
      <c r="D749" s="1">
        <v>44867</v>
      </c>
      <c r="E749">
        <v>1.9</v>
      </c>
      <c r="F749" t="s">
        <v>7</v>
      </c>
      <c r="G749" t="s">
        <v>71</v>
      </c>
      <c r="H749" t="s">
        <v>72</v>
      </c>
      <c r="I749">
        <v>11</v>
      </c>
      <c r="J749" t="s">
        <v>77</v>
      </c>
      <c r="K749">
        <v>305</v>
      </c>
      <c r="L749" t="s">
        <v>297</v>
      </c>
    </row>
    <row r="750" spans="1:12" x14ac:dyDescent="0.25">
      <c r="A750">
        <v>4000</v>
      </c>
      <c r="B750" t="s">
        <v>28</v>
      </c>
      <c r="C750">
        <v>39</v>
      </c>
      <c r="D750" s="1">
        <v>44934</v>
      </c>
      <c r="E750">
        <v>3.6</v>
      </c>
      <c r="F750" t="s">
        <v>7</v>
      </c>
      <c r="G750" t="s">
        <v>64</v>
      </c>
      <c r="H750" t="s">
        <v>67</v>
      </c>
      <c r="I750">
        <v>1</v>
      </c>
      <c r="J750" t="s">
        <v>75</v>
      </c>
      <c r="K750">
        <v>7</v>
      </c>
      <c r="L750" t="s">
        <v>109</v>
      </c>
    </row>
    <row r="751" spans="1:12" x14ac:dyDescent="0.25">
      <c r="A751">
        <v>4001</v>
      </c>
      <c r="B751" t="s">
        <v>36</v>
      </c>
      <c r="C751">
        <v>97</v>
      </c>
      <c r="D751" s="1">
        <v>44862</v>
      </c>
      <c r="E751">
        <v>3</v>
      </c>
      <c r="F751" t="s">
        <v>7</v>
      </c>
      <c r="G751" t="s">
        <v>71</v>
      </c>
      <c r="H751" t="s">
        <v>72</v>
      </c>
      <c r="I751">
        <v>10</v>
      </c>
      <c r="J751" t="s">
        <v>74</v>
      </c>
      <c r="K751">
        <v>300</v>
      </c>
      <c r="L751" t="s">
        <v>135</v>
      </c>
    </row>
    <row r="752" spans="1:12" x14ac:dyDescent="0.25">
      <c r="A752">
        <v>4001</v>
      </c>
      <c r="B752" t="s">
        <v>17</v>
      </c>
      <c r="C752">
        <v>98</v>
      </c>
      <c r="D752" s="1">
        <v>44953</v>
      </c>
      <c r="E752">
        <v>3</v>
      </c>
      <c r="F752" t="s">
        <v>7</v>
      </c>
      <c r="G752" t="s">
        <v>64</v>
      </c>
      <c r="H752" t="s">
        <v>67</v>
      </c>
      <c r="I752">
        <v>1</v>
      </c>
      <c r="J752" t="s">
        <v>75</v>
      </c>
      <c r="K752">
        <v>26</v>
      </c>
      <c r="L752" t="s">
        <v>136</v>
      </c>
    </row>
    <row r="753" spans="1:12" x14ac:dyDescent="0.25">
      <c r="A753">
        <v>4001</v>
      </c>
      <c r="B753" t="s">
        <v>41</v>
      </c>
      <c r="C753">
        <v>101</v>
      </c>
      <c r="D753" s="1">
        <v>45155</v>
      </c>
      <c r="E753">
        <v>3</v>
      </c>
      <c r="F753" t="s">
        <v>55</v>
      </c>
      <c r="G753" t="s">
        <v>64</v>
      </c>
      <c r="H753" t="s">
        <v>65</v>
      </c>
      <c r="I753">
        <v>8</v>
      </c>
      <c r="J753" t="s">
        <v>76</v>
      </c>
      <c r="K753">
        <v>228</v>
      </c>
      <c r="L753" t="s">
        <v>134</v>
      </c>
    </row>
    <row r="754" spans="1:12" x14ac:dyDescent="0.25">
      <c r="A754">
        <v>4001</v>
      </c>
      <c r="B754" t="s">
        <v>31</v>
      </c>
      <c r="C754">
        <v>57</v>
      </c>
      <c r="D754" s="1">
        <v>44844</v>
      </c>
      <c r="E754">
        <v>3.1</v>
      </c>
      <c r="F754" t="s">
        <v>55</v>
      </c>
      <c r="G754" t="s">
        <v>71</v>
      </c>
      <c r="H754" t="s">
        <v>72</v>
      </c>
      <c r="I754">
        <v>10</v>
      </c>
      <c r="J754" t="s">
        <v>74</v>
      </c>
      <c r="K754">
        <v>282</v>
      </c>
      <c r="L754" t="s">
        <v>152</v>
      </c>
    </row>
    <row r="755" spans="1:12" x14ac:dyDescent="0.25">
      <c r="A755">
        <v>4001</v>
      </c>
      <c r="B755" t="s">
        <v>14</v>
      </c>
      <c r="C755">
        <v>115</v>
      </c>
      <c r="D755" s="1">
        <v>45007</v>
      </c>
      <c r="E755">
        <v>1.4</v>
      </c>
      <c r="F755" t="s">
        <v>55</v>
      </c>
      <c r="G755" t="s">
        <v>64</v>
      </c>
      <c r="H755" t="s">
        <v>67</v>
      </c>
      <c r="I755">
        <v>3</v>
      </c>
      <c r="J755" t="s">
        <v>78</v>
      </c>
      <c r="K755">
        <v>80</v>
      </c>
      <c r="L755" t="s">
        <v>336</v>
      </c>
    </row>
    <row r="756" spans="1:12" x14ac:dyDescent="0.25">
      <c r="A756">
        <v>4001</v>
      </c>
      <c r="B756" t="s">
        <v>43</v>
      </c>
      <c r="C756">
        <v>60</v>
      </c>
      <c r="D756" s="1">
        <v>45063</v>
      </c>
      <c r="E756">
        <v>2.4</v>
      </c>
      <c r="F756" t="s">
        <v>55</v>
      </c>
      <c r="G756" t="s">
        <v>64</v>
      </c>
      <c r="H756" t="s">
        <v>69</v>
      </c>
      <c r="I756">
        <v>5</v>
      </c>
      <c r="J756" t="s">
        <v>79</v>
      </c>
      <c r="K756">
        <v>136</v>
      </c>
      <c r="L756" t="s">
        <v>137</v>
      </c>
    </row>
    <row r="757" spans="1:12" x14ac:dyDescent="0.25">
      <c r="A757">
        <v>4001</v>
      </c>
      <c r="B757" t="s">
        <v>43</v>
      </c>
      <c r="C757">
        <v>151</v>
      </c>
      <c r="D757" s="1">
        <v>45086</v>
      </c>
      <c r="E757">
        <v>3.9</v>
      </c>
      <c r="F757" t="s">
        <v>55</v>
      </c>
      <c r="G757" t="s">
        <v>64</v>
      </c>
      <c r="H757" t="s">
        <v>69</v>
      </c>
      <c r="I757">
        <v>6</v>
      </c>
      <c r="J757" t="s">
        <v>81</v>
      </c>
      <c r="K757">
        <v>159</v>
      </c>
      <c r="L757" t="s">
        <v>373</v>
      </c>
    </row>
    <row r="758" spans="1:12" x14ac:dyDescent="0.25">
      <c r="A758">
        <v>4001</v>
      </c>
      <c r="B758" t="s">
        <v>32</v>
      </c>
      <c r="C758">
        <v>2952</v>
      </c>
      <c r="D758" s="1">
        <v>45090</v>
      </c>
      <c r="E758">
        <v>2.2000000000000002</v>
      </c>
      <c r="F758" t="s">
        <v>55</v>
      </c>
      <c r="G758" t="s">
        <v>64</v>
      </c>
      <c r="H758" t="s">
        <v>69</v>
      </c>
      <c r="I758">
        <v>6</v>
      </c>
      <c r="J758" t="s">
        <v>81</v>
      </c>
      <c r="K758">
        <v>163</v>
      </c>
      <c r="L758" t="s">
        <v>374</v>
      </c>
    </row>
    <row r="759" spans="1:12" x14ac:dyDescent="0.25">
      <c r="A759">
        <v>4001</v>
      </c>
      <c r="B759" t="s">
        <v>43</v>
      </c>
      <c r="C759">
        <v>160</v>
      </c>
      <c r="D759" s="1">
        <v>44868</v>
      </c>
      <c r="E759">
        <v>2.1</v>
      </c>
      <c r="F759" t="s">
        <v>55</v>
      </c>
      <c r="G759" t="s">
        <v>71</v>
      </c>
      <c r="H759" t="s">
        <v>72</v>
      </c>
      <c r="I759">
        <v>11</v>
      </c>
      <c r="J759" t="s">
        <v>77</v>
      </c>
      <c r="K759">
        <v>306</v>
      </c>
      <c r="L759" t="s">
        <v>324</v>
      </c>
    </row>
    <row r="760" spans="1:12" x14ac:dyDescent="0.25">
      <c r="A760">
        <v>4001</v>
      </c>
      <c r="B760" t="s">
        <v>40</v>
      </c>
      <c r="C760">
        <v>12</v>
      </c>
      <c r="D760" s="1">
        <v>44890</v>
      </c>
      <c r="E760">
        <v>2.7</v>
      </c>
      <c r="F760" t="s">
        <v>55</v>
      </c>
      <c r="G760" t="s">
        <v>71</v>
      </c>
      <c r="H760" t="s">
        <v>72</v>
      </c>
      <c r="I760">
        <v>11</v>
      </c>
      <c r="J760" t="s">
        <v>77</v>
      </c>
      <c r="K760">
        <v>328</v>
      </c>
      <c r="L760" t="s">
        <v>350</v>
      </c>
    </row>
    <row r="761" spans="1:12" x14ac:dyDescent="0.25">
      <c r="A761">
        <v>4001</v>
      </c>
      <c r="B761" t="s">
        <v>47</v>
      </c>
      <c r="C761">
        <v>177</v>
      </c>
      <c r="D761" s="1">
        <v>44887</v>
      </c>
      <c r="E761">
        <v>2.2999999999999998</v>
      </c>
      <c r="F761" t="s">
        <v>55</v>
      </c>
      <c r="G761" t="s">
        <v>71</v>
      </c>
      <c r="H761" t="s">
        <v>72</v>
      </c>
      <c r="I761">
        <v>11</v>
      </c>
      <c r="J761" t="s">
        <v>77</v>
      </c>
      <c r="K761">
        <v>325</v>
      </c>
      <c r="L761" t="s">
        <v>298</v>
      </c>
    </row>
    <row r="762" spans="1:12" x14ac:dyDescent="0.25">
      <c r="A762">
        <v>4001</v>
      </c>
      <c r="B762" t="s">
        <v>35</v>
      </c>
      <c r="C762">
        <v>85</v>
      </c>
      <c r="D762" s="1">
        <v>45186</v>
      </c>
      <c r="E762">
        <v>3.3</v>
      </c>
      <c r="F762" t="s">
        <v>55</v>
      </c>
      <c r="G762" t="s">
        <v>64</v>
      </c>
      <c r="H762" t="s">
        <v>65</v>
      </c>
      <c r="I762">
        <v>9</v>
      </c>
      <c r="J762" t="s">
        <v>80</v>
      </c>
      <c r="K762">
        <v>259</v>
      </c>
      <c r="L762" t="s">
        <v>178</v>
      </c>
    </row>
    <row r="763" spans="1:12" x14ac:dyDescent="0.25">
      <c r="A763">
        <v>4001</v>
      </c>
      <c r="B763" t="s">
        <v>37</v>
      </c>
      <c r="C763">
        <v>133</v>
      </c>
      <c r="D763" s="1">
        <v>44903</v>
      </c>
      <c r="E763">
        <v>1.7</v>
      </c>
      <c r="F763" t="s">
        <v>55</v>
      </c>
      <c r="G763" t="s">
        <v>71</v>
      </c>
      <c r="H763" t="s">
        <v>72</v>
      </c>
      <c r="I763">
        <v>12</v>
      </c>
      <c r="J763" t="s">
        <v>73</v>
      </c>
      <c r="K763">
        <v>341</v>
      </c>
      <c r="L763" t="s">
        <v>306</v>
      </c>
    </row>
    <row r="764" spans="1:12" x14ac:dyDescent="0.25">
      <c r="A764">
        <v>4001</v>
      </c>
      <c r="B764" t="s">
        <v>38</v>
      </c>
      <c r="C764">
        <v>98</v>
      </c>
      <c r="D764" s="1">
        <v>44875</v>
      </c>
      <c r="E764">
        <v>1.7</v>
      </c>
      <c r="F764" t="s">
        <v>55</v>
      </c>
      <c r="G764" t="s">
        <v>71</v>
      </c>
      <c r="H764" t="s">
        <v>72</v>
      </c>
      <c r="I764">
        <v>11</v>
      </c>
      <c r="J764" t="s">
        <v>77</v>
      </c>
      <c r="K764">
        <v>313</v>
      </c>
      <c r="L764" t="s">
        <v>192</v>
      </c>
    </row>
    <row r="765" spans="1:12" x14ac:dyDescent="0.25">
      <c r="A765">
        <v>4001</v>
      </c>
      <c r="B765" t="s">
        <v>53</v>
      </c>
      <c r="C765">
        <v>99</v>
      </c>
      <c r="D765" s="1">
        <v>44870</v>
      </c>
      <c r="E765">
        <v>4</v>
      </c>
      <c r="F765" t="s">
        <v>7</v>
      </c>
      <c r="G765" t="s">
        <v>71</v>
      </c>
      <c r="H765" t="s">
        <v>72</v>
      </c>
      <c r="I765">
        <v>11</v>
      </c>
      <c r="J765" t="s">
        <v>77</v>
      </c>
      <c r="K765">
        <v>308</v>
      </c>
      <c r="L765" t="s">
        <v>287</v>
      </c>
    </row>
    <row r="766" spans="1:12" x14ac:dyDescent="0.25">
      <c r="A766">
        <v>4001</v>
      </c>
      <c r="B766" t="s">
        <v>12</v>
      </c>
      <c r="C766">
        <v>55</v>
      </c>
      <c r="D766" s="1">
        <v>44901</v>
      </c>
      <c r="E766">
        <v>4.9000000000000004</v>
      </c>
      <c r="F766" t="s">
        <v>7</v>
      </c>
      <c r="G766" t="s">
        <v>71</v>
      </c>
      <c r="H766" t="s">
        <v>72</v>
      </c>
      <c r="I766">
        <v>12</v>
      </c>
      <c r="J766" t="s">
        <v>73</v>
      </c>
      <c r="K766">
        <v>339</v>
      </c>
      <c r="L766" t="s">
        <v>437</v>
      </c>
    </row>
    <row r="767" spans="1:12" x14ac:dyDescent="0.25">
      <c r="A767">
        <v>4001</v>
      </c>
      <c r="B767" t="s">
        <v>33</v>
      </c>
      <c r="C767">
        <v>94</v>
      </c>
      <c r="D767" s="1">
        <v>45164</v>
      </c>
      <c r="E767">
        <v>4.7</v>
      </c>
      <c r="F767" t="s">
        <v>7</v>
      </c>
      <c r="G767" t="s">
        <v>64</v>
      </c>
      <c r="H767" t="s">
        <v>65</v>
      </c>
      <c r="I767">
        <v>8</v>
      </c>
      <c r="J767" t="s">
        <v>76</v>
      </c>
      <c r="K767">
        <v>237</v>
      </c>
      <c r="L767" t="s">
        <v>105</v>
      </c>
    </row>
    <row r="768" spans="1:12" x14ac:dyDescent="0.25">
      <c r="A768">
        <v>4001</v>
      </c>
      <c r="B768" t="s">
        <v>38</v>
      </c>
      <c r="C768">
        <v>99</v>
      </c>
      <c r="D768" s="1">
        <v>44938</v>
      </c>
      <c r="E768">
        <v>3.2</v>
      </c>
      <c r="F768" t="s">
        <v>7</v>
      </c>
      <c r="G768" t="s">
        <v>64</v>
      </c>
      <c r="H768" t="s">
        <v>67</v>
      </c>
      <c r="I768">
        <v>1</v>
      </c>
      <c r="J768" t="s">
        <v>75</v>
      </c>
      <c r="K768">
        <v>11</v>
      </c>
      <c r="L768" t="s">
        <v>300</v>
      </c>
    </row>
    <row r="769" spans="1:12" x14ac:dyDescent="0.25">
      <c r="A769">
        <v>4001</v>
      </c>
      <c r="B769" t="s">
        <v>15</v>
      </c>
      <c r="C769">
        <v>194</v>
      </c>
      <c r="D769" s="1">
        <v>45094</v>
      </c>
      <c r="E769">
        <v>1.2</v>
      </c>
      <c r="F769" t="s">
        <v>7</v>
      </c>
      <c r="G769" t="s">
        <v>64</v>
      </c>
      <c r="H769" t="s">
        <v>69</v>
      </c>
      <c r="I769">
        <v>6</v>
      </c>
      <c r="J769" t="s">
        <v>81</v>
      </c>
      <c r="K769">
        <v>167</v>
      </c>
      <c r="L769" t="s">
        <v>264</v>
      </c>
    </row>
    <row r="770" spans="1:12" x14ac:dyDescent="0.25">
      <c r="A770">
        <v>4001</v>
      </c>
      <c r="B770" t="s">
        <v>56</v>
      </c>
      <c r="C770">
        <v>95</v>
      </c>
      <c r="D770" s="1">
        <v>45052</v>
      </c>
      <c r="E770">
        <v>3.6</v>
      </c>
      <c r="F770" t="s">
        <v>7</v>
      </c>
      <c r="G770" t="s">
        <v>64</v>
      </c>
      <c r="H770" t="s">
        <v>69</v>
      </c>
      <c r="I770">
        <v>5</v>
      </c>
      <c r="J770" t="s">
        <v>79</v>
      </c>
      <c r="K770">
        <v>125</v>
      </c>
      <c r="L770" t="s">
        <v>315</v>
      </c>
    </row>
    <row r="771" spans="1:12" x14ac:dyDescent="0.25">
      <c r="A771">
        <v>4001</v>
      </c>
      <c r="B771" t="s">
        <v>29</v>
      </c>
      <c r="C771">
        <v>10</v>
      </c>
      <c r="D771" s="1">
        <v>45112</v>
      </c>
      <c r="E771">
        <v>3.7</v>
      </c>
      <c r="F771" t="s">
        <v>7</v>
      </c>
      <c r="G771" t="s">
        <v>64</v>
      </c>
      <c r="H771" t="s">
        <v>65</v>
      </c>
      <c r="I771">
        <v>7</v>
      </c>
      <c r="J771" t="s">
        <v>66</v>
      </c>
      <c r="K771">
        <v>185</v>
      </c>
      <c r="L771" t="s">
        <v>184</v>
      </c>
    </row>
    <row r="772" spans="1:12" x14ac:dyDescent="0.25">
      <c r="A772">
        <v>4002</v>
      </c>
      <c r="B772" t="s">
        <v>37</v>
      </c>
      <c r="C772">
        <v>147</v>
      </c>
      <c r="D772" s="1">
        <v>45047</v>
      </c>
      <c r="E772">
        <v>3.2</v>
      </c>
      <c r="F772" t="s">
        <v>55</v>
      </c>
      <c r="G772" t="s">
        <v>64</v>
      </c>
      <c r="H772" t="s">
        <v>69</v>
      </c>
      <c r="I772">
        <v>5</v>
      </c>
      <c r="J772" t="s">
        <v>79</v>
      </c>
      <c r="K772">
        <v>120</v>
      </c>
      <c r="L772" t="s">
        <v>369</v>
      </c>
    </row>
    <row r="773" spans="1:12" x14ac:dyDescent="0.25">
      <c r="A773">
        <v>4002</v>
      </c>
      <c r="B773" t="s">
        <v>31</v>
      </c>
      <c r="C773">
        <v>197</v>
      </c>
      <c r="D773" s="1">
        <v>44869</v>
      </c>
      <c r="E773">
        <v>3.9</v>
      </c>
      <c r="F773" t="s">
        <v>55</v>
      </c>
      <c r="G773" t="s">
        <v>71</v>
      </c>
      <c r="H773" t="s">
        <v>72</v>
      </c>
      <c r="I773">
        <v>11</v>
      </c>
      <c r="J773" t="s">
        <v>77</v>
      </c>
      <c r="K773">
        <v>307</v>
      </c>
      <c r="L773" t="s">
        <v>245</v>
      </c>
    </row>
    <row r="774" spans="1:12" x14ac:dyDescent="0.25">
      <c r="A774">
        <v>4002</v>
      </c>
      <c r="B774" t="s">
        <v>35</v>
      </c>
      <c r="C774">
        <v>100</v>
      </c>
      <c r="D774" s="1">
        <v>44921</v>
      </c>
      <c r="E774">
        <v>4.5</v>
      </c>
      <c r="F774" t="s">
        <v>55</v>
      </c>
      <c r="G774" t="s">
        <v>71</v>
      </c>
      <c r="H774" t="s">
        <v>72</v>
      </c>
      <c r="I774">
        <v>12</v>
      </c>
      <c r="J774" t="s">
        <v>73</v>
      </c>
      <c r="K774">
        <v>359</v>
      </c>
      <c r="L774" t="s">
        <v>375</v>
      </c>
    </row>
    <row r="775" spans="1:12" x14ac:dyDescent="0.25">
      <c r="A775">
        <v>4002</v>
      </c>
      <c r="B775" t="s">
        <v>39</v>
      </c>
      <c r="C775">
        <v>75</v>
      </c>
      <c r="D775" s="1">
        <v>44895</v>
      </c>
      <c r="E775">
        <v>1.5</v>
      </c>
      <c r="F775" t="s">
        <v>55</v>
      </c>
      <c r="G775" t="s">
        <v>71</v>
      </c>
      <c r="H775" t="s">
        <v>72</v>
      </c>
      <c r="I775">
        <v>11</v>
      </c>
      <c r="J775" t="s">
        <v>77</v>
      </c>
      <c r="K775">
        <v>333</v>
      </c>
      <c r="L775" t="s">
        <v>376</v>
      </c>
    </row>
    <row r="776" spans="1:12" x14ac:dyDescent="0.25">
      <c r="A776">
        <v>4002</v>
      </c>
      <c r="B776" t="s">
        <v>46</v>
      </c>
      <c r="C776">
        <v>159</v>
      </c>
      <c r="D776" s="1">
        <v>44871</v>
      </c>
      <c r="E776">
        <v>1.4</v>
      </c>
      <c r="F776" t="s">
        <v>55</v>
      </c>
      <c r="G776" t="s">
        <v>71</v>
      </c>
      <c r="H776" t="s">
        <v>72</v>
      </c>
      <c r="I776">
        <v>11</v>
      </c>
      <c r="J776" t="s">
        <v>77</v>
      </c>
      <c r="K776">
        <v>309</v>
      </c>
      <c r="L776" t="s">
        <v>285</v>
      </c>
    </row>
    <row r="777" spans="1:12" x14ac:dyDescent="0.25">
      <c r="A777">
        <v>4002</v>
      </c>
      <c r="B777" t="s">
        <v>27</v>
      </c>
      <c r="C777">
        <v>19</v>
      </c>
      <c r="D777" s="1">
        <v>45147</v>
      </c>
      <c r="E777">
        <v>2.2999999999999998</v>
      </c>
      <c r="F777" t="s">
        <v>55</v>
      </c>
      <c r="G777" t="s">
        <v>64</v>
      </c>
      <c r="H777" t="s">
        <v>65</v>
      </c>
      <c r="I777">
        <v>8</v>
      </c>
      <c r="J777" t="s">
        <v>76</v>
      </c>
      <c r="K777">
        <v>220</v>
      </c>
      <c r="L777" t="s">
        <v>377</v>
      </c>
    </row>
    <row r="778" spans="1:12" x14ac:dyDescent="0.25">
      <c r="A778">
        <v>4002</v>
      </c>
      <c r="B778" t="s">
        <v>17</v>
      </c>
      <c r="C778">
        <v>85</v>
      </c>
      <c r="D778" s="1">
        <v>45017</v>
      </c>
      <c r="E778">
        <v>1.9</v>
      </c>
      <c r="F778" t="s">
        <v>55</v>
      </c>
      <c r="G778" t="s">
        <v>64</v>
      </c>
      <c r="H778" t="s">
        <v>69</v>
      </c>
      <c r="I778">
        <v>4</v>
      </c>
      <c r="J778" t="s">
        <v>70</v>
      </c>
      <c r="K778">
        <v>90</v>
      </c>
      <c r="L778" t="s">
        <v>113</v>
      </c>
    </row>
    <row r="779" spans="1:12" x14ac:dyDescent="0.25">
      <c r="A779">
        <v>4002</v>
      </c>
      <c r="B779" t="s">
        <v>52</v>
      </c>
      <c r="C779">
        <v>3839</v>
      </c>
      <c r="D779" s="1">
        <v>45072</v>
      </c>
      <c r="E779">
        <v>1.8</v>
      </c>
      <c r="F779" t="s">
        <v>55</v>
      </c>
      <c r="G779" t="s">
        <v>64</v>
      </c>
      <c r="H779" t="s">
        <v>69</v>
      </c>
      <c r="I779">
        <v>5</v>
      </c>
      <c r="J779" t="s">
        <v>79</v>
      </c>
      <c r="K779">
        <v>145</v>
      </c>
      <c r="L779" t="s">
        <v>229</v>
      </c>
    </row>
    <row r="780" spans="1:12" x14ac:dyDescent="0.25">
      <c r="A780">
        <v>4002</v>
      </c>
      <c r="B780" t="s">
        <v>36</v>
      </c>
      <c r="C780">
        <v>81</v>
      </c>
      <c r="D780" s="1">
        <v>44860</v>
      </c>
      <c r="E780">
        <v>2.2000000000000002</v>
      </c>
      <c r="F780" t="s">
        <v>55</v>
      </c>
      <c r="G780" t="s">
        <v>71</v>
      </c>
      <c r="H780" t="s">
        <v>72</v>
      </c>
      <c r="I780">
        <v>10</v>
      </c>
      <c r="J780" t="s">
        <v>74</v>
      </c>
      <c r="K780">
        <v>298</v>
      </c>
      <c r="L780" t="s">
        <v>132</v>
      </c>
    </row>
    <row r="781" spans="1:12" x14ac:dyDescent="0.25">
      <c r="A781">
        <v>4002</v>
      </c>
      <c r="B781" t="s">
        <v>21</v>
      </c>
      <c r="C781">
        <v>152</v>
      </c>
      <c r="D781" s="1">
        <v>45036</v>
      </c>
      <c r="E781">
        <v>4.5</v>
      </c>
      <c r="F781" t="s">
        <v>55</v>
      </c>
      <c r="G781" t="s">
        <v>64</v>
      </c>
      <c r="H781" t="s">
        <v>69</v>
      </c>
      <c r="I781">
        <v>4</v>
      </c>
      <c r="J781" t="s">
        <v>70</v>
      </c>
      <c r="K781">
        <v>109</v>
      </c>
      <c r="L781" t="s">
        <v>378</v>
      </c>
    </row>
    <row r="782" spans="1:12" x14ac:dyDescent="0.25">
      <c r="A782">
        <v>4002</v>
      </c>
      <c r="B782" t="s">
        <v>40</v>
      </c>
      <c r="C782">
        <v>115</v>
      </c>
      <c r="D782" s="1">
        <v>44886</v>
      </c>
      <c r="E782">
        <v>4.5</v>
      </c>
      <c r="F782" t="s">
        <v>7</v>
      </c>
      <c r="G782" t="s">
        <v>71</v>
      </c>
      <c r="H782" t="s">
        <v>72</v>
      </c>
      <c r="I782">
        <v>11</v>
      </c>
      <c r="J782" t="s">
        <v>77</v>
      </c>
      <c r="K782">
        <v>324</v>
      </c>
      <c r="L782" t="s">
        <v>204</v>
      </c>
    </row>
    <row r="783" spans="1:12" x14ac:dyDescent="0.25">
      <c r="A783">
        <v>4002</v>
      </c>
      <c r="B783" t="s">
        <v>51</v>
      </c>
      <c r="C783">
        <v>11</v>
      </c>
      <c r="D783" s="1">
        <v>45008</v>
      </c>
      <c r="E783">
        <v>1.4</v>
      </c>
      <c r="F783" t="s">
        <v>7</v>
      </c>
      <c r="G783" t="s">
        <v>64</v>
      </c>
      <c r="H783" t="s">
        <v>67</v>
      </c>
      <c r="I783">
        <v>3</v>
      </c>
      <c r="J783" t="s">
        <v>78</v>
      </c>
      <c r="K783">
        <v>81</v>
      </c>
      <c r="L783" t="s">
        <v>383</v>
      </c>
    </row>
    <row r="784" spans="1:12" x14ac:dyDescent="0.25">
      <c r="A784">
        <v>4002</v>
      </c>
      <c r="B784" t="s">
        <v>31</v>
      </c>
      <c r="C784">
        <v>73</v>
      </c>
      <c r="D784" s="1">
        <v>44949</v>
      </c>
      <c r="E784">
        <v>1.8</v>
      </c>
      <c r="F784" t="s">
        <v>7</v>
      </c>
      <c r="G784" t="s">
        <v>64</v>
      </c>
      <c r="H784" t="s">
        <v>67</v>
      </c>
      <c r="I784">
        <v>1</v>
      </c>
      <c r="J784" t="s">
        <v>75</v>
      </c>
      <c r="K784">
        <v>22</v>
      </c>
      <c r="L784" t="s">
        <v>409</v>
      </c>
    </row>
    <row r="785" spans="1:12" x14ac:dyDescent="0.25">
      <c r="A785">
        <v>4002</v>
      </c>
      <c r="B785" t="s">
        <v>25</v>
      </c>
      <c r="C785">
        <v>148</v>
      </c>
      <c r="D785" s="1">
        <v>44989</v>
      </c>
      <c r="E785">
        <v>1.2</v>
      </c>
      <c r="F785" t="s">
        <v>7</v>
      </c>
      <c r="G785" t="s">
        <v>64</v>
      </c>
      <c r="H785" t="s">
        <v>67</v>
      </c>
      <c r="I785">
        <v>3</v>
      </c>
      <c r="J785" t="s">
        <v>78</v>
      </c>
      <c r="K785">
        <v>62</v>
      </c>
      <c r="L785" t="s">
        <v>281</v>
      </c>
    </row>
    <row r="786" spans="1:12" x14ac:dyDescent="0.25">
      <c r="A786">
        <v>4002</v>
      </c>
      <c r="B786" t="s">
        <v>52</v>
      </c>
      <c r="C786">
        <v>188</v>
      </c>
      <c r="D786" s="1">
        <v>44943</v>
      </c>
      <c r="E786">
        <v>1</v>
      </c>
      <c r="F786" t="s">
        <v>7</v>
      </c>
      <c r="G786" t="s">
        <v>64</v>
      </c>
      <c r="H786" t="s">
        <v>67</v>
      </c>
      <c r="I786">
        <v>1</v>
      </c>
      <c r="J786" t="s">
        <v>75</v>
      </c>
      <c r="K786">
        <v>16</v>
      </c>
      <c r="L786" t="s">
        <v>167</v>
      </c>
    </row>
    <row r="787" spans="1:12" x14ac:dyDescent="0.25">
      <c r="A787">
        <v>4002</v>
      </c>
      <c r="B787" t="s">
        <v>33</v>
      </c>
      <c r="C787">
        <v>96</v>
      </c>
      <c r="D787" s="1">
        <v>44901</v>
      </c>
      <c r="E787">
        <v>2.9</v>
      </c>
      <c r="F787" t="s">
        <v>7</v>
      </c>
      <c r="G787" t="s">
        <v>71</v>
      </c>
      <c r="H787" t="s">
        <v>72</v>
      </c>
      <c r="I787">
        <v>12</v>
      </c>
      <c r="J787" t="s">
        <v>73</v>
      </c>
      <c r="K787">
        <v>339</v>
      </c>
      <c r="L787" t="s">
        <v>437</v>
      </c>
    </row>
    <row r="788" spans="1:12" x14ac:dyDescent="0.25">
      <c r="A788">
        <v>4002</v>
      </c>
      <c r="B788" t="s">
        <v>26</v>
      </c>
      <c r="C788">
        <v>183</v>
      </c>
      <c r="D788" s="1">
        <v>44903</v>
      </c>
      <c r="E788">
        <v>2.2000000000000002</v>
      </c>
      <c r="F788" t="s">
        <v>7</v>
      </c>
      <c r="G788" t="s">
        <v>71</v>
      </c>
      <c r="H788" t="s">
        <v>72</v>
      </c>
      <c r="I788">
        <v>12</v>
      </c>
      <c r="J788" t="s">
        <v>73</v>
      </c>
      <c r="K788">
        <v>341</v>
      </c>
      <c r="L788" t="s">
        <v>306</v>
      </c>
    </row>
    <row r="789" spans="1:12" x14ac:dyDescent="0.25">
      <c r="A789">
        <v>4002</v>
      </c>
      <c r="B789" t="s">
        <v>9</v>
      </c>
      <c r="C789">
        <v>123</v>
      </c>
      <c r="D789" s="1">
        <v>44957</v>
      </c>
      <c r="E789">
        <v>3.5</v>
      </c>
      <c r="F789" t="s">
        <v>7</v>
      </c>
      <c r="G789" t="s">
        <v>64</v>
      </c>
      <c r="H789" t="s">
        <v>67</v>
      </c>
      <c r="I789">
        <v>1</v>
      </c>
      <c r="J789" t="s">
        <v>75</v>
      </c>
      <c r="K789">
        <v>30</v>
      </c>
      <c r="L789" t="s">
        <v>358</v>
      </c>
    </row>
    <row r="790" spans="1:12" x14ac:dyDescent="0.25">
      <c r="A790">
        <v>4002</v>
      </c>
      <c r="B790" t="s">
        <v>31</v>
      </c>
      <c r="C790">
        <v>125</v>
      </c>
      <c r="D790" s="1">
        <v>44846</v>
      </c>
      <c r="E790">
        <v>2.8</v>
      </c>
      <c r="F790" t="s">
        <v>7</v>
      </c>
      <c r="G790" t="s">
        <v>71</v>
      </c>
      <c r="H790" t="s">
        <v>72</v>
      </c>
      <c r="I790">
        <v>10</v>
      </c>
      <c r="J790" t="s">
        <v>74</v>
      </c>
      <c r="K790">
        <v>284</v>
      </c>
      <c r="L790" t="s">
        <v>432</v>
      </c>
    </row>
    <row r="791" spans="1:12" x14ac:dyDescent="0.25">
      <c r="A791">
        <v>4002</v>
      </c>
      <c r="B791" t="s">
        <v>32</v>
      </c>
      <c r="C791">
        <v>164</v>
      </c>
      <c r="D791" s="1">
        <v>45067</v>
      </c>
      <c r="E791">
        <v>5</v>
      </c>
      <c r="F791" t="s">
        <v>7</v>
      </c>
      <c r="G791" t="s">
        <v>64</v>
      </c>
      <c r="H791" t="s">
        <v>69</v>
      </c>
      <c r="I791">
        <v>5</v>
      </c>
      <c r="J791" t="s">
        <v>79</v>
      </c>
      <c r="K791">
        <v>140</v>
      </c>
      <c r="L791" t="s">
        <v>162</v>
      </c>
    </row>
    <row r="792" spans="1:12" x14ac:dyDescent="0.25">
      <c r="A792">
        <v>4002</v>
      </c>
      <c r="B792" t="s">
        <v>42</v>
      </c>
      <c r="C792">
        <v>47</v>
      </c>
      <c r="D792" s="1">
        <v>45064</v>
      </c>
      <c r="E792">
        <v>2.1</v>
      </c>
      <c r="F792" t="s">
        <v>7</v>
      </c>
      <c r="G792" t="s">
        <v>64</v>
      </c>
      <c r="H792" t="s">
        <v>69</v>
      </c>
      <c r="I792">
        <v>5</v>
      </c>
      <c r="J792" t="s">
        <v>79</v>
      </c>
      <c r="K792">
        <v>137</v>
      </c>
      <c r="L792" t="s">
        <v>250</v>
      </c>
    </row>
    <row r="793" spans="1:12" x14ac:dyDescent="0.25">
      <c r="A793">
        <v>4002</v>
      </c>
      <c r="B793" t="s">
        <v>36</v>
      </c>
      <c r="C793">
        <v>193</v>
      </c>
      <c r="D793" s="1">
        <v>44913</v>
      </c>
      <c r="E793">
        <v>4</v>
      </c>
      <c r="F793" t="s">
        <v>7</v>
      </c>
      <c r="G793" t="s">
        <v>71</v>
      </c>
      <c r="H793" t="s">
        <v>72</v>
      </c>
      <c r="I793">
        <v>12</v>
      </c>
      <c r="J793" t="s">
        <v>73</v>
      </c>
      <c r="K793">
        <v>351</v>
      </c>
      <c r="L793" t="s">
        <v>333</v>
      </c>
    </row>
    <row r="794" spans="1:12" x14ac:dyDescent="0.25">
      <c r="A794">
        <v>4003</v>
      </c>
      <c r="B794" t="s">
        <v>52</v>
      </c>
      <c r="C794">
        <v>107</v>
      </c>
      <c r="D794" s="1">
        <v>45177</v>
      </c>
      <c r="E794">
        <v>3</v>
      </c>
      <c r="F794" t="s">
        <v>55</v>
      </c>
      <c r="G794" t="s">
        <v>64</v>
      </c>
      <c r="H794" t="s">
        <v>65</v>
      </c>
      <c r="I794">
        <v>9</v>
      </c>
      <c r="J794" t="s">
        <v>80</v>
      </c>
      <c r="K794">
        <v>250</v>
      </c>
      <c r="L794" t="s">
        <v>206</v>
      </c>
    </row>
    <row r="795" spans="1:12" x14ac:dyDescent="0.25">
      <c r="A795">
        <v>4003</v>
      </c>
      <c r="B795" t="s">
        <v>47</v>
      </c>
      <c r="C795">
        <v>108</v>
      </c>
      <c r="D795" s="1">
        <v>45139</v>
      </c>
      <c r="E795">
        <v>3.3</v>
      </c>
      <c r="F795" t="s">
        <v>55</v>
      </c>
      <c r="G795" t="s">
        <v>64</v>
      </c>
      <c r="H795" t="s">
        <v>65</v>
      </c>
      <c r="I795">
        <v>8</v>
      </c>
      <c r="J795" t="s">
        <v>76</v>
      </c>
      <c r="K795">
        <v>212</v>
      </c>
      <c r="L795" t="s">
        <v>301</v>
      </c>
    </row>
    <row r="796" spans="1:12" x14ac:dyDescent="0.25">
      <c r="A796">
        <v>4003</v>
      </c>
      <c r="B796" t="s">
        <v>45</v>
      </c>
      <c r="C796">
        <v>152</v>
      </c>
      <c r="D796" s="1">
        <v>45151</v>
      </c>
      <c r="E796">
        <v>1.2</v>
      </c>
      <c r="F796" t="s">
        <v>55</v>
      </c>
      <c r="G796" t="s">
        <v>64</v>
      </c>
      <c r="H796" t="s">
        <v>65</v>
      </c>
      <c r="I796">
        <v>8</v>
      </c>
      <c r="J796" t="s">
        <v>76</v>
      </c>
      <c r="K796">
        <v>224</v>
      </c>
      <c r="L796" t="s">
        <v>194</v>
      </c>
    </row>
    <row r="797" spans="1:12" x14ac:dyDescent="0.25">
      <c r="A797">
        <v>4003</v>
      </c>
      <c r="B797" t="s">
        <v>25</v>
      </c>
      <c r="C797">
        <v>150</v>
      </c>
      <c r="D797" s="1">
        <v>45193</v>
      </c>
      <c r="E797">
        <v>2.2999999999999998</v>
      </c>
      <c r="F797" t="s">
        <v>55</v>
      </c>
      <c r="G797" t="s">
        <v>64</v>
      </c>
      <c r="H797" t="s">
        <v>65</v>
      </c>
      <c r="I797">
        <v>9</v>
      </c>
      <c r="J797" t="s">
        <v>80</v>
      </c>
      <c r="K797">
        <v>266</v>
      </c>
      <c r="L797" t="s">
        <v>179</v>
      </c>
    </row>
    <row r="798" spans="1:12" x14ac:dyDescent="0.25">
      <c r="A798">
        <v>4003</v>
      </c>
      <c r="B798" t="s">
        <v>54</v>
      </c>
      <c r="C798">
        <v>54</v>
      </c>
      <c r="D798" s="1">
        <v>45145</v>
      </c>
      <c r="E798">
        <v>4.9000000000000004</v>
      </c>
      <c r="F798" t="s">
        <v>55</v>
      </c>
      <c r="G798" t="s">
        <v>64</v>
      </c>
      <c r="H798" t="s">
        <v>65</v>
      </c>
      <c r="I798">
        <v>8</v>
      </c>
      <c r="J798" t="s">
        <v>76</v>
      </c>
      <c r="K798">
        <v>218</v>
      </c>
      <c r="L798" t="s">
        <v>257</v>
      </c>
    </row>
    <row r="799" spans="1:12" x14ac:dyDescent="0.25">
      <c r="A799">
        <v>4003</v>
      </c>
      <c r="B799" t="s">
        <v>51</v>
      </c>
      <c r="C799">
        <v>91</v>
      </c>
      <c r="D799" s="1">
        <v>44924</v>
      </c>
      <c r="E799">
        <v>1.9</v>
      </c>
      <c r="F799" t="s">
        <v>55</v>
      </c>
      <c r="G799" t="s">
        <v>71</v>
      </c>
      <c r="H799" t="s">
        <v>72</v>
      </c>
      <c r="I799">
        <v>12</v>
      </c>
      <c r="J799" t="s">
        <v>73</v>
      </c>
      <c r="K799">
        <v>362</v>
      </c>
      <c r="L799" t="s">
        <v>293</v>
      </c>
    </row>
    <row r="800" spans="1:12" x14ac:dyDescent="0.25">
      <c r="A800">
        <v>4003</v>
      </c>
      <c r="B800" t="s">
        <v>53</v>
      </c>
      <c r="C800">
        <v>145</v>
      </c>
      <c r="D800" s="1">
        <v>45047</v>
      </c>
      <c r="E800">
        <v>2</v>
      </c>
      <c r="F800" t="s">
        <v>7</v>
      </c>
      <c r="G800" t="s">
        <v>64</v>
      </c>
      <c r="H800" t="s">
        <v>69</v>
      </c>
      <c r="I800">
        <v>5</v>
      </c>
      <c r="J800" t="s">
        <v>79</v>
      </c>
      <c r="K800">
        <v>120</v>
      </c>
      <c r="L800" t="s">
        <v>369</v>
      </c>
    </row>
    <row r="801" spans="1:12" x14ac:dyDescent="0.25">
      <c r="A801">
        <v>4003</v>
      </c>
      <c r="B801" t="s">
        <v>35</v>
      </c>
      <c r="C801">
        <v>181</v>
      </c>
      <c r="D801" s="1">
        <v>45116</v>
      </c>
      <c r="E801">
        <v>1.6</v>
      </c>
      <c r="F801" t="s">
        <v>7</v>
      </c>
      <c r="G801" t="s">
        <v>64</v>
      </c>
      <c r="H801" t="s">
        <v>65</v>
      </c>
      <c r="I801">
        <v>7</v>
      </c>
      <c r="J801" t="s">
        <v>66</v>
      </c>
      <c r="K801">
        <v>189</v>
      </c>
      <c r="L801" t="s">
        <v>171</v>
      </c>
    </row>
    <row r="802" spans="1:12" x14ac:dyDescent="0.25">
      <c r="A802">
        <v>4003</v>
      </c>
      <c r="B802" t="s">
        <v>25</v>
      </c>
      <c r="C802">
        <v>63</v>
      </c>
      <c r="D802" s="1">
        <v>45087</v>
      </c>
      <c r="E802">
        <v>2.2999999999999998</v>
      </c>
      <c r="F802" t="s">
        <v>7</v>
      </c>
      <c r="G802" t="s">
        <v>64</v>
      </c>
      <c r="H802" t="s">
        <v>69</v>
      </c>
      <c r="I802">
        <v>6</v>
      </c>
      <c r="J802" t="s">
        <v>81</v>
      </c>
      <c r="K802">
        <v>160</v>
      </c>
      <c r="L802" t="s">
        <v>413</v>
      </c>
    </row>
    <row r="803" spans="1:12" x14ac:dyDescent="0.25">
      <c r="A803">
        <v>4003</v>
      </c>
      <c r="B803" t="s">
        <v>45</v>
      </c>
      <c r="C803">
        <v>128</v>
      </c>
      <c r="D803" s="1">
        <v>45199</v>
      </c>
      <c r="E803">
        <v>2.9</v>
      </c>
      <c r="F803" t="s">
        <v>7</v>
      </c>
      <c r="G803" t="s">
        <v>64</v>
      </c>
      <c r="H803" t="s">
        <v>65</v>
      </c>
      <c r="I803">
        <v>9</v>
      </c>
      <c r="J803" t="s">
        <v>80</v>
      </c>
      <c r="K803">
        <v>272</v>
      </c>
      <c r="L803" t="s">
        <v>180</v>
      </c>
    </row>
    <row r="804" spans="1:12" x14ac:dyDescent="0.25">
      <c r="A804">
        <v>4003</v>
      </c>
      <c r="B804" t="s">
        <v>33</v>
      </c>
      <c r="C804">
        <v>131</v>
      </c>
      <c r="D804" s="1">
        <v>44930</v>
      </c>
      <c r="E804">
        <v>4.0999999999999996</v>
      </c>
      <c r="F804" t="s">
        <v>7</v>
      </c>
      <c r="G804" t="s">
        <v>64</v>
      </c>
      <c r="H804" t="s">
        <v>67</v>
      </c>
      <c r="I804">
        <v>1</v>
      </c>
      <c r="J804" t="s">
        <v>75</v>
      </c>
      <c r="K804">
        <v>3</v>
      </c>
      <c r="L804" t="s">
        <v>428</v>
      </c>
    </row>
    <row r="805" spans="1:12" x14ac:dyDescent="0.25">
      <c r="A805">
        <v>4003</v>
      </c>
      <c r="B805" t="s">
        <v>53</v>
      </c>
      <c r="C805">
        <v>186</v>
      </c>
      <c r="D805" s="1">
        <v>45090</v>
      </c>
      <c r="E805">
        <v>4.4000000000000004</v>
      </c>
      <c r="F805" t="s">
        <v>7</v>
      </c>
      <c r="G805" t="s">
        <v>64</v>
      </c>
      <c r="H805" t="s">
        <v>69</v>
      </c>
      <c r="I805">
        <v>6</v>
      </c>
      <c r="J805" t="s">
        <v>81</v>
      </c>
      <c r="K805">
        <v>163</v>
      </c>
      <c r="L805" t="s">
        <v>374</v>
      </c>
    </row>
    <row r="806" spans="1:12" x14ac:dyDescent="0.25">
      <c r="A806">
        <v>4003</v>
      </c>
      <c r="B806" t="s">
        <v>44</v>
      </c>
      <c r="C806">
        <v>46</v>
      </c>
      <c r="D806" s="1">
        <v>45040</v>
      </c>
      <c r="E806">
        <v>3.3</v>
      </c>
      <c r="F806" t="s">
        <v>7</v>
      </c>
      <c r="G806" t="s">
        <v>64</v>
      </c>
      <c r="H806" t="s">
        <v>69</v>
      </c>
      <c r="I806">
        <v>4</v>
      </c>
      <c r="J806" t="s">
        <v>70</v>
      </c>
      <c r="K806">
        <v>113</v>
      </c>
      <c r="L806" t="s">
        <v>401</v>
      </c>
    </row>
    <row r="807" spans="1:12" x14ac:dyDescent="0.25">
      <c r="A807">
        <v>4003</v>
      </c>
      <c r="B807" t="s">
        <v>24</v>
      </c>
      <c r="C807">
        <v>99</v>
      </c>
      <c r="D807" s="1">
        <v>45010</v>
      </c>
      <c r="E807">
        <v>1.9</v>
      </c>
      <c r="F807" t="s">
        <v>7</v>
      </c>
      <c r="G807" t="s">
        <v>64</v>
      </c>
      <c r="H807" t="s">
        <v>67</v>
      </c>
      <c r="I807">
        <v>3</v>
      </c>
      <c r="J807" t="s">
        <v>78</v>
      </c>
      <c r="K807">
        <v>83</v>
      </c>
      <c r="L807" t="s">
        <v>279</v>
      </c>
    </row>
    <row r="808" spans="1:12" x14ac:dyDescent="0.25">
      <c r="A808">
        <v>4004</v>
      </c>
      <c r="B808" t="s">
        <v>52</v>
      </c>
      <c r="C808">
        <v>103</v>
      </c>
      <c r="D808" s="1">
        <v>45101</v>
      </c>
      <c r="E808">
        <v>2.9</v>
      </c>
      <c r="F808" t="s">
        <v>55</v>
      </c>
      <c r="G808" t="s">
        <v>64</v>
      </c>
      <c r="H808" t="s">
        <v>69</v>
      </c>
      <c r="I808">
        <v>6</v>
      </c>
      <c r="J808" t="s">
        <v>81</v>
      </c>
      <c r="K808">
        <v>174</v>
      </c>
      <c r="L808" t="s">
        <v>379</v>
      </c>
    </row>
    <row r="809" spans="1:12" x14ac:dyDescent="0.25">
      <c r="A809">
        <v>4004</v>
      </c>
      <c r="B809" t="s">
        <v>44</v>
      </c>
      <c r="C809">
        <v>173</v>
      </c>
      <c r="D809" s="1">
        <v>45055</v>
      </c>
      <c r="E809">
        <v>2.6</v>
      </c>
      <c r="F809" t="s">
        <v>55</v>
      </c>
      <c r="G809" t="s">
        <v>64</v>
      </c>
      <c r="H809" t="s">
        <v>69</v>
      </c>
      <c r="I809">
        <v>5</v>
      </c>
      <c r="J809" t="s">
        <v>79</v>
      </c>
      <c r="K809">
        <v>128</v>
      </c>
      <c r="L809" t="s">
        <v>213</v>
      </c>
    </row>
    <row r="810" spans="1:12" x14ac:dyDescent="0.25">
      <c r="A810">
        <v>4004</v>
      </c>
      <c r="B810" t="s">
        <v>15</v>
      </c>
      <c r="C810">
        <v>86</v>
      </c>
      <c r="D810" s="1">
        <v>45065</v>
      </c>
      <c r="E810">
        <v>4.3</v>
      </c>
      <c r="F810" t="s">
        <v>55</v>
      </c>
      <c r="G810" t="s">
        <v>64</v>
      </c>
      <c r="H810" t="s">
        <v>69</v>
      </c>
      <c r="I810">
        <v>5</v>
      </c>
      <c r="J810" t="s">
        <v>79</v>
      </c>
      <c r="K810">
        <v>138</v>
      </c>
      <c r="L810" t="s">
        <v>263</v>
      </c>
    </row>
    <row r="811" spans="1:12" x14ac:dyDescent="0.25">
      <c r="A811">
        <v>4004</v>
      </c>
      <c r="B811" t="s">
        <v>31</v>
      </c>
      <c r="C811">
        <v>129</v>
      </c>
      <c r="D811" s="1">
        <v>45071</v>
      </c>
      <c r="E811">
        <v>4.9000000000000004</v>
      </c>
      <c r="F811" t="s">
        <v>55</v>
      </c>
      <c r="G811" t="s">
        <v>64</v>
      </c>
      <c r="H811" t="s">
        <v>69</v>
      </c>
      <c r="I811">
        <v>5</v>
      </c>
      <c r="J811" t="s">
        <v>79</v>
      </c>
      <c r="K811">
        <v>144</v>
      </c>
      <c r="L811" t="s">
        <v>273</v>
      </c>
    </row>
    <row r="812" spans="1:12" x14ac:dyDescent="0.25">
      <c r="A812">
        <v>4004</v>
      </c>
      <c r="B812" t="s">
        <v>24</v>
      </c>
      <c r="C812">
        <v>159</v>
      </c>
      <c r="D812" s="1">
        <v>44948</v>
      </c>
      <c r="E812">
        <v>2</v>
      </c>
      <c r="F812" t="s">
        <v>55</v>
      </c>
      <c r="G812" t="s">
        <v>64</v>
      </c>
      <c r="H812" t="s">
        <v>67</v>
      </c>
      <c r="I812">
        <v>1</v>
      </c>
      <c r="J812" t="s">
        <v>75</v>
      </c>
      <c r="K812">
        <v>21</v>
      </c>
      <c r="L812" t="s">
        <v>380</v>
      </c>
    </row>
    <row r="813" spans="1:12" x14ac:dyDescent="0.25">
      <c r="A813">
        <v>4004</v>
      </c>
      <c r="B813" t="s">
        <v>45</v>
      </c>
      <c r="C813">
        <v>65</v>
      </c>
      <c r="D813" s="1">
        <v>45171</v>
      </c>
      <c r="E813">
        <v>1.7</v>
      </c>
      <c r="F813" t="s">
        <v>55</v>
      </c>
      <c r="G813" t="s">
        <v>64</v>
      </c>
      <c r="H813" t="s">
        <v>65</v>
      </c>
      <c r="I813">
        <v>9</v>
      </c>
      <c r="J813" t="s">
        <v>80</v>
      </c>
      <c r="K813">
        <v>244</v>
      </c>
      <c r="L813" t="s">
        <v>381</v>
      </c>
    </row>
    <row r="814" spans="1:12" x14ac:dyDescent="0.25">
      <c r="A814">
        <v>4004</v>
      </c>
      <c r="B814" t="s">
        <v>27</v>
      </c>
      <c r="C814">
        <v>198</v>
      </c>
      <c r="D814" s="1">
        <v>45148</v>
      </c>
      <c r="E814">
        <v>2.5</v>
      </c>
      <c r="F814" t="s">
        <v>55</v>
      </c>
      <c r="G814" t="s">
        <v>64</v>
      </c>
      <c r="H814" t="s">
        <v>65</v>
      </c>
      <c r="I814">
        <v>8</v>
      </c>
      <c r="J814" t="s">
        <v>76</v>
      </c>
      <c r="K814">
        <v>221</v>
      </c>
      <c r="L814" t="s">
        <v>146</v>
      </c>
    </row>
    <row r="815" spans="1:12" x14ac:dyDescent="0.25">
      <c r="A815">
        <v>4004</v>
      </c>
      <c r="B815" t="s">
        <v>57</v>
      </c>
      <c r="C815">
        <v>18</v>
      </c>
      <c r="D815" s="1">
        <v>44947</v>
      </c>
      <c r="E815">
        <v>4.0999999999999996</v>
      </c>
      <c r="F815" t="s">
        <v>7</v>
      </c>
      <c r="G815" t="s">
        <v>64</v>
      </c>
      <c r="H815" t="s">
        <v>67</v>
      </c>
      <c r="I815">
        <v>1</v>
      </c>
      <c r="J815" t="s">
        <v>75</v>
      </c>
      <c r="K815">
        <v>20</v>
      </c>
      <c r="L815" t="s">
        <v>266</v>
      </c>
    </row>
    <row r="816" spans="1:12" x14ac:dyDescent="0.25">
      <c r="A816">
        <v>4004</v>
      </c>
      <c r="B816" t="s">
        <v>28</v>
      </c>
      <c r="C816">
        <v>114</v>
      </c>
      <c r="D816" s="1">
        <v>45178</v>
      </c>
      <c r="E816">
        <v>2.6</v>
      </c>
      <c r="F816" t="s">
        <v>7</v>
      </c>
      <c r="G816" t="s">
        <v>64</v>
      </c>
      <c r="H816" t="s">
        <v>65</v>
      </c>
      <c r="I816">
        <v>9</v>
      </c>
      <c r="J816" t="s">
        <v>80</v>
      </c>
      <c r="K816">
        <v>251</v>
      </c>
      <c r="L816" t="s">
        <v>444</v>
      </c>
    </row>
    <row r="817" spans="1:12" x14ac:dyDescent="0.25">
      <c r="A817">
        <v>4004</v>
      </c>
      <c r="B817" t="s">
        <v>57</v>
      </c>
      <c r="C817">
        <v>181</v>
      </c>
      <c r="D817" s="1">
        <v>44849</v>
      </c>
      <c r="E817">
        <v>4.5999999999999996</v>
      </c>
      <c r="F817" t="s">
        <v>7</v>
      </c>
      <c r="G817" t="s">
        <v>71</v>
      </c>
      <c r="H817" t="s">
        <v>72</v>
      </c>
      <c r="I817">
        <v>10</v>
      </c>
      <c r="J817" t="s">
        <v>74</v>
      </c>
      <c r="K817">
        <v>287</v>
      </c>
      <c r="L817" t="s">
        <v>337</v>
      </c>
    </row>
    <row r="818" spans="1:12" x14ac:dyDescent="0.25">
      <c r="A818">
        <v>4004</v>
      </c>
      <c r="B818" t="s">
        <v>12</v>
      </c>
      <c r="C818">
        <v>64</v>
      </c>
      <c r="D818" s="1">
        <v>44989</v>
      </c>
      <c r="E818">
        <v>2.1</v>
      </c>
      <c r="F818" t="s">
        <v>7</v>
      </c>
      <c r="G818" t="s">
        <v>64</v>
      </c>
      <c r="H818" t="s">
        <v>67</v>
      </c>
      <c r="I818">
        <v>3</v>
      </c>
      <c r="J818" t="s">
        <v>78</v>
      </c>
      <c r="K818">
        <v>62</v>
      </c>
      <c r="L818" t="s">
        <v>281</v>
      </c>
    </row>
    <row r="819" spans="1:12" x14ac:dyDescent="0.25">
      <c r="A819">
        <v>4004</v>
      </c>
      <c r="B819" t="s">
        <v>34</v>
      </c>
      <c r="C819">
        <v>61</v>
      </c>
      <c r="D819" s="1">
        <v>45167</v>
      </c>
      <c r="E819">
        <v>1.6</v>
      </c>
      <c r="F819" t="s">
        <v>7</v>
      </c>
      <c r="G819" t="s">
        <v>64</v>
      </c>
      <c r="H819" t="s">
        <v>65</v>
      </c>
      <c r="I819">
        <v>8</v>
      </c>
      <c r="J819" t="s">
        <v>76</v>
      </c>
      <c r="K819">
        <v>240</v>
      </c>
      <c r="L819" t="s">
        <v>217</v>
      </c>
    </row>
    <row r="820" spans="1:12" x14ac:dyDescent="0.25">
      <c r="A820">
        <v>4004</v>
      </c>
      <c r="B820" t="s">
        <v>41</v>
      </c>
      <c r="C820">
        <v>80</v>
      </c>
      <c r="D820" s="1">
        <v>44914</v>
      </c>
      <c r="E820">
        <v>2.9</v>
      </c>
      <c r="F820" t="s">
        <v>7</v>
      </c>
      <c r="G820" t="s">
        <v>71</v>
      </c>
      <c r="H820" t="s">
        <v>72</v>
      </c>
      <c r="I820">
        <v>12</v>
      </c>
      <c r="J820" t="s">
        <v>73</v>
      </c>
      <c r="K820">
        <v>352</v>
      </c>
      <c r="L820" t="s">
        <v>351</v>
      </c>
    </row>
    <row r="821" spans="1:12" x14ac:dyDescent="0.25">
      <c r="A821">
        <v>4004</v>
      </c>
      <c r="B821" t="s">
        <v>35</v>
      </c>
      <c r="C821">
        <v>25</v>
      </c>
      <c r="D821" s="1">
        <v>45193</v>
      </c>
      <c r="E821">
        <v>3.9</v>
      </c>
      <c r="F821" t="s">
        <v>7</v>
      </c>
      <c r="G821" t="s">
        <v>64</v>
      </c>
      <c r="H821" t="s">
        <v>65</v>
      </c>
      <c r="I821">
        <v>9</v>
      </c>
      <c r="J821" t="s">
        <v>80</v>
      </c>
      <c r="K821">
        <v>266</v>
      </c>
      <c r="L821" t="s">
        <v>179</v>
      </c>
    </row>
    <row r="822" spans="1:12" x14ac:dyDescent="0.25">
      <c r="A822">
        <v>4005</v>
      </c>
      <c r="B822" t="s">
        <v>29</v>
      </c>
      <c r="C822">
        <v>162</v>
      </c>
      <c r="D822" s="1">
        <v>45063</v>
      </c>
      <c r="E822">
        <v>3</v>
      </c>
      <c r="F822" t="s">
        <v>7</v>
      </c>
      <c r="G822" t="s">
        <v>64</v>
      </c>
      <c r="H822" t="s">
        <v>69</v>
      </c>
      <c r="I822">
        <v>5</v>
      </c>
      <c r="J822" t="s">
        <v>79</v>
      </c>
      <c r="K822">
        <v>136</v>
      </c>
      <c r="L822" t="s">
        <v>137</v>
      </c>
    </row>
    <row r="823" spans="1:12" x14ac:dyDescent="0.25">
      <c r="A823">
        <v>4005</v>
      </c>
      <c r="B823" t="s">
        <v>18</v>
      </c>
      <c r="C823">
        <v>198</v>
      </c>
      <c r="D823" s="1">
        <v>45099</v>
      </c>
      <c r="E823">
        <v>3</v>
      </c>
      <c r="F823" t="s">
        <v>7</v>
      </c>
      <c r="G823" t="s">
        <v>64</v>
      </c>
      <c r="H823" t="s">
        <v>69</v>
      </c>
      <c r="I823">
        <v>6</v>
      </c>
      <c r="J823" t="s">
        <v>81</v>
      </c>
      <c r="K823">
        <v>172</v>
      </c>
      <c r="L823" t="s">
        <v>138</v>
      </c>
    </row>
    <row r="824" spans="1:12" x14ac:dyDescent="0.25">
      <c r="A824">
        <v>4005</v>
      </c>
      <c r="B824" t="s">
        <v>53</v>
      </c>
      <c r="C824">
        <v>173</v>
      </c>
      <c r="D824" s="1">
        <v>44876</v>
      </c>
      <c r="E824">
        <v>3</v>
      </c>
      <c r="F824" t="s">
        <v>55</v>
      </c>
      <c r="G824" t="s">
        <v>71</v>
      </c>
      <c r="H824" t="s">
        <v>72</v>
      </c>
      <c r="I824">
        <v>11</v>
      </c>
      <c r="J824" t="s">
        <v>77</v>
      </c>
      <c r="K824">
        <v>314</v>
      </c>
      <c r="L824" t="s">
        <v>241</v>
      </c>
    </row>
    <row r="825" spans="1:12" x14ac:dyDescent="0.25">
      <c r="A825">
        <v>4005</v>
      </c>
      <c r="B825" t="s">
        <v>13</v>
      </c>
      <c r="C825">
        <v>122</v>
      </c>
      <c r="D825" s="1">
        <v>45200</v>
      </c>
      <c r="E825">
        <v>2</v>
      </c>
      <c r="F825" t="s">
        <v>55</v>
      </c>
      <c r="G825" t="s">
        <v>64</v>
      </c>
      <c r="H825" t="s">
        <v>72</v>
      </c>
      <c r="I825">
        <v>10</v>
      </c>
      <c r="J825" t="s">
        <v>74</v>
      </c>
      <c r="K825">
        <v>273</v>
      </c>
      <c r="L825" t="s">
        <v>382</v>
      </c>
    </row>
    <row r="826" spans="1:12" x14ac:dyDescent="0.25">
      <c r="A826">
        <v>4005</v>
      </c>
      <c r="B826" t="s">
        <v>39</v>
      </c>
      <c r="C826">
        <v>191</v>
      </c>
      <c r="D826" s="1">
        <v>45008</v>
      </c>
      <c r="E826">
        <v>3.5</v>
      </c>
      <c r="F826" t="s">
        <v>55</v>
      </c>
      <c r="G826" t="s">
        <v>64</v>
      </c>
      <c r="H826" t="s">
        <v>67</v>
      </c>
      <c r="I826">
        <v>3</v>
      </c>
      <c r="J826" t="s">
        <v>78</v>
      </c>
      <c r="K826">
        <v>81</v>
      </c>
      <c r="L826" t="s">
        <v>383</v>
      </c>
    </row>
    <row r="827" spans="1:12" x14ac:dyDescent="0.25">
      <c r="A827">
        <v>4005</v>
      </c>
      <c r="B827" t="s">
        <v>52</v>
      </c>
      <c r="C827">
        <v>62</v>
      </c>
      <c r="D827" s="1">
        <v>45038</v>
      </c>
      <c r="E827">
        <v>2.2000000000000002</v>
      </c>
      <c r="F827" t="s">
        <v>55</v>
      </c>
      <c r="G827" t="s">
        <v>64</v>
      </c>
      <c r="H827" t="s">
        <v>69</v>
      </c>
      <c r="I827">
        <v>4</v>
      </c>
      <c r="J827" t="s">
        <v>70</v>
      </c>
      <c r="K827">
        <v>111</v>
      </c>
      <c r="L827" t="s">
        <v>327</v>
      </c>
    </row>
    <row r="828" spans="1:12" x14ac:dyDescent="0.25">
      <c r="A828">
        <v>4005</v>
      </c>
      <c r="B828" t="s">
        <v>9</v>
      </c>
      <c r="C828">
        <v>59</v>
      </c>
      <c r="D828" s="1">
        <v>45075</v>
      </c>
      <c r="E828">
        <v>4.8</v>
      </c>
      <c r="F828" t="s">
        <v>55</v>
      </c>
      <c r="G828" t="s">
        <v>64</v>
      </c>
      <c r="H828" t="s">
        <v>69</v>
      </c>
      <c r="I828">
        <v>5</v>
      </c>
      <c r="J828" t="s">
        <v>79</v>
      </c>
      <c r="K828">
        <v>148</v>
      </c>
      <c r="L828" t="s">
        <v>384</v>
      </c>
    </row>
    <row r="829" spans="1:12" x14ac:dyDescent="0.25">
      <c r="A829">
        <v>4005</v>
      </c>
      <c r="B829" t="s">
        <v>24</v>
      </c>
      <c r="C829">
        <v>141</v>
      </c>
      <c r="D829" s="1">
        <v>45028</v>
      </c>
      <c r="E829">
        <v>4.5999999999999996</v>
      </c>
      <c r="F829" t="s">
        <v>55</v>
      </c>
      <c r="G829" t="s">
        <v>64</v>
      </c>
      <c r="H829" t="s">
        <v>69</v>
      </c>
      <c r="I829">
        <v>4</v>
      </c>
      <c r="J829" t="s">
        <v>70</v>
      </c>
      <c r="K829">
        <v>101</v>
      </c>
      <c r="L829" t="s">
        <v>87</v>
      </c>
    </row>
    <row r="830" spans="1:12" x14ac:dyDescent="0.25">
      <c r="A830">
        <v>4005</v>
      </c>
      <c r="B830" t="s">
        <v>52</v>
      </c>
      <c r="C830">
        <v>80</v>
      </c>
      <c r="D830" s="1">
        <v>45036</v>
      </c>
      <c r="E830">
        <v>4.3</v>
      </c>
      <c r="F830" t="s">
        <v>55</v>
      </c>
      <c r="G830" t="s">
        <v>64</v>
      </c>
      <c r="H830" t="s">
        <v>69</v>
      </c>
      <c r="I830">
        <v>4</v>
      </c>
      <c r="J830" t="s">
        <v>70</v>
      </c>
      <c r="K830">
        <v>109</v>
      </c>
      <c r="L830" t="s">
        <v>378</v>
      </c>
    </row>
    <row r="831" spans="1:12" x14ac:dyDescent="0.25">
      <c r="A831">
        <v>4005</v>
      </c>
      <c r="B831" t="s">
        <v>19</v>
      </c>
      <c r="C831">
        <v>38</v>
      </c>
      <c r="D831" s="1">
        <v>45190</v>
      </c>
      <c r="E831">
        <v>3.9</v>
      </c>
      <c r="F831" t="s">
        <v>55</v>
      </c>
      <c r="G831" t="s">
        <v>64</v>
      </c>
      <c r="H831" t="s">
        <v>65</v>
      </c>
      <c r="I831">
        <v>9</v>
      </c>
      <c r="J831" t="s">
        <v>80</v>
      </c>
      <c r="K831">
        <v>263</v>
      </c>
      <c r="L831" t="s">
        <v>322</v>
      </c>
    </row>
    <row r="832" spans="1:12" x14ac:dyDescent="0.25">
      <c r="A832">
        <v>4005</v>
      </c>
      <c r="B832" t="s">
        <v>43</v>
      </c>
      <c r="C832">
        <v>73</v>
      </c>
      <c r="D832" s="1">
        <v>45088</v>
      </c>
      <c r="E832">
        <v>1.1000000000000001</v>
      </c>
      <c r="F832" t="s">
        <v>55</v>
      </c>
      <c r="G832" t="s">
        <v>64</v>
      </c>
      <c r="H832" t="s">
        <v>69</v>
      </c>
      <c r="I832">
        <v>6</v>
      </c>
      <c r="J832" t="s">
        <v>81</v>
      </c>
      <c r="K832">
        <v>161</v>
      </c>
      <c r="L832" t="s">
        <v>141</v>
      </c>
    </row>
    <row r="833" spans="1:12" x14ac:dyDescent="0.25">
      <c r="A833">
        <v>4005</v>
      </c>
      <c r="B833" t="s">
        <v>57</v>
      </c>
      <c r="C833">
        <v>80</v>
      </c>
      <c r="D833" s="1">
        <v>44999</v>
      </c>
      <c r="E833">
        <v>4.8</v>
      </c>
      <c r="F833" t="s">
        <v>7</v>
      </c>
      <c r="G833" t="s">
        <v>64</v>
      </c>
      <c r="H833" t="s">
        <v>67</v>
      </c>
      <c r="I833">
        <v>3</v>
      </c>
      <c r="J833" t="s">
        <v>78</v>
      </c>
      <c r="K833">
        <v>72</v>
      </c>
      <c r="L833" t="s">
        <v>211</v>
      </c>
    </row>
    <row r="834" spans="1:12" x14ac:dyDescent="0.25">
      <c r="A834">
        <v>4005</v>
      </c>
      <c r="B834" t="s">
        <v>32</v>
      </c>
      <c r="C834">
        <v>90</v>
      </c>
      <c r="D834" s="1">
        <v>45198</v>
      </c>
      <c r="E834">
        <v>2.7</v>
      </c>
      <c r="F834" t="s">
        <v>7</v>
      </c>
      <c r="G834" t="s">
        <v>64</v>
      </c>
      <c r="H834" t="s">
        <v>65</v>
      </c>
      <c r="I834">
        <v>9</v>
      </c>
      <c r="J834" t="s">
        <v>80</v>
      </c>
      <c r="K834">
        <v>271</v>
      </c>
      <c r="L834" t="s">
        <v>435</v>
      </c>
    </row>
    <row r="835" spans="1:12" x14ac:dyDescent="0.25">
      <c r="A835">
        <v>4005</v>
      </c>
      <c r="B835" t="s">
        <v>43</v>
      </c>
      <c r="C835">
        <v>129</v>
      </c>
      <c r="D835" s="1">
        <v>44847</v>
      </c>
      <c r="E835">
        <v>3.3</v>
      </c>
      <c r="F835" t="s">
        <v>7</v>
      </c>
      <c r="G835" t="s">
        <v>71</v>
      </c>
      <c r="H835" t="s">
        <v>72</v>
      </c>
      <c r="I835">
        <v>10</v>
      </c>
      <c r="J835" t="s">
        <v>74</v>
      </c>
      <c r="K835">
        <v>285</v>
      </c>
      <c r="L835" t="s">
        <v>410</v>
      </c>
    </row>
    <row r="836" spans="1:12" x14ac:dyDescent="0.25">
      <c r="A836">
        <v>4005</v>
      </c>
      <c r="B836" t="s">
        <v>34</v>
      </c>
      <c r="C836">
        <v>55</v>
      </c>
      <c r="D836" s="1">
        <v>44970</v>
      </c>
      <c r="E836">
        <v>2.2999999999999998</v>
      </c>
      <c r="F836" t="s">
        <v>7</v>
      </c>
      <c r="G836" t="s">
        <v>64</v>
      </c>
      <c r="H836" t="s">
        <v>67</v>
      </c>
      <c r="I836">
        <v>2</v>
      </c>
      <c r="J836" t="s">
        <v>68</v>
      </c>
      <c r="K836">
        <v>43</v>
      </c>
      <c r="L836" t="s">
        <v>261</v>
      </c>
    </row>
    <row r="837" spans="1:12" x14ac:dyDescent="0.25">
      <c r="A837">
        <v>4005</v>
      </c>
      <c r="B837" t="s">
        <v>42</v>
      </c>
      <c r="C837">
        <v>194</v>
      </c>
      <c r="D837" s="1">
        <v>44911</v>
      </c>
      <c r="E837">
        <v>2.9</v>
      </c>
      <c r="F837" t="s">
        <v>7</v>
      </c>
      <c r="G837" t="s">
        <v>71</v>
      </c>
      <c r="H837" t="s">
        <v>72</v>
      </c>
      <c r="I837">
        <v>12</v>
      </c>
      <c r="J837" t="s">
        <v>73</v>
      </c>
      <c r="K837">
        <v>349</v>
      </c>
      <c r="L837" t="s">
        <v>223</v>
      </c>
    </row>
    <row r="838" spans="1:12" x14ac:dyDescent="0.25">
      <c r="A838">
        <v>4006</v>
      </c>
      <c r="B838" t="s">
        <v>37</v>
      </c>
      <c r="C838">
        <v>28</v>
      </c>
      <c r="D838" s="1">
        <v>44996</v>
      </c>
      <c r="E838">
        <v>3</v>
      </c>
      <c r="F838" t="s">
        <v>7</v>
      </c>
      <c r="G838" t="s">
        <v>64</v>
      </c>
      <c r="H838" t="s">
        <v>67</v>
      </c>
      <c r="I838">
        <v>3</v>
      </c>
      <c r="J838" t="s">
        <v>78</v>
      </c>
      <c r="K838">
        <v>69</v>
      </c>
      <c r="L838" t="s">
        <v>139</v>
      </c>
    </row>
    <row r="839" spans="1:12" x14ac:dyDescent="0.25">
      <c r="A839">
        <v>4006</v>
      </c>
      <c r="B839" t="s">
        <v>31</v>
      </c>
      <c r="C839">
        <v>152</v>
      </c>
      <c r="D839" s="1">
        <v>44987</v>
      </c>
      <c r="E839">
        <v>3</v>
      </c>
      <c r="F839" t="s">
        <v>55</v>
      </c>
      <c r="G839" t="s">
        <v>64</v>
      </c>
      <c r="H839" t="s">
        <v>67</v>
      </c>
      <c r="I839">
        <v>3</v>
      </c>
      <c r="J839" t="s">
        <v>78</v>
      </c>
      <c r="K839">
        <v>60</v>
      </c>
      <c r="L839" t="s">
        <v>207</v>
      </c>
    </row>
    <row r="840" spans="1:12" x14ac:dyDescent="0.25">
      <c r="A840">
        <v>4006</v>
      </c>
      <c r="B840" t="s">
        <v>34</v>
      </c>
      <c r="C840">
        <v>46</v>
      </c>
      <c r="D840" s="1">
        <v>44978</v>
      </c>
      <c r="E840">
        <v>3</v>
      </c>
      <c r="F840" t="s">
        <v>55</v>
      </c>
      <c r="G840" t="s">
        <v>64</v>
      </c>
      <c r="H840" t="s">
        <v>67</v>
      </c>
      <c r="I840">
        <v>2</v>
      </c>
      <c r="J840" t="s">
        <v>68</v>
      </c>
      <c r="K840">
        <v>51</v>
      </c>
      <c r="L840" t="s">
        <v>242</v>
      </c>
    </row>
    <row r="841" spans="1:12" x14ac:dyDescent="0.25">
      <c r="A841">
        <v>4006</v>
      </c>
      <c r="B841" t="s">
        <v>39</v>
      </c>
      <c r="C841">
        <v>67</v>
      </c>
      <c r="D841" s="1">
        <v>45134</v>
      </c>
      <c r="E841">
        <v>1.4</v>
      </c>
      <c r="F841" t="s">
        <v>55</v>
      </c>
      <c r="G841" t="s">
        <v>64</v>
      </c>
      <c r="H841" t="s">
        <v>65</v>
      </c>
      <c r="I841">
        <v>7</v>
      </c>
      <c r="J841" t="s">
        <v>66</v>
      </c>
      <c r="K841">
        <v>207</v>
      </c>
      <c r="L841" t="s">
        <v>385</v>
      </c>
    </row>
    <row r="842" spans="1:12" x14ac:dyDescent="0.25">
      <c r="A842">
        <v>4006</v>
      </c>
      <c r="B842" t="s">
        <v>48</v>
      </c>
      <c r="C842">
        <v>93</v>
      </c>
      <c r="D842" s="1">
        <v>45099</v>
      </c>
      <c r="E842">
        <v>1.8</v>
      </c>
      <c r="F842" t="s">
        <v>55</v>
      </c>
      <c r="G842" t="s">
        <v>64</v>
      </c>
      <c r="H842" t="s">
        <v>69</v>
      </c>
      <c r="I842">
        <v>6</v>
      </c>
      <c r="J842" t="s">
        <v>81</v>
      </c>
      <c r="K842">
        <v>172</v>
      </c>
      <c r="L842" t="s">
        <v>138</v>
      </c>
    </row>
    <row r="843" spans="1:12" x14ac:dyDescent="0.25">
      <c r="A843">
        <v>4006</v>
      </c>
      <c r="B843" t="s">
        <v>9</v>
      </c>
      <c r="C843">
        <v>194</v>
      </c>
      <c r="D843" s="1">
        <v>44959</v>
      </c>
      <c r="E843">
        <v>3.6</v>
      </c>
      <c r="F843" t="s">
        <v>55</v>
      </c>
      <c r="G843" t="s">
        <v>64</v>
      </c>
      <c r="H843" t="s">
        <v>67</v>
      </c>
      <c r="I843">
        <v>2</v>
      </c>
      <c r="J843" t="s">
        <v>68</v>
      </c>
      <c r="K843">
        <v>32</v>
      </c>
      <c r="L843" t="s">
        <v>267</v>
      </c>
    </row>
    <row r="844" spans="1:12" x14ac:dyDescent="0.25">
      <c r="A844">
        <v>4006</v>
      </c>
      <c r="B844" t="s">
        <v>38</v>
      </c>
      <c r="C844">
        <v>61</v>
      </c>
      <c r="D844" s="1">
        <v>45117</v>
      </c>
      <c r="E844">
        <v>3.3</v>
      </c>
      <c r="F844" t="s">
        <v>55</v>
      </c>
      <c r="G844" t="s">
        <v>64</v>
      </c>
      <c r="H844" t="s">
        <v>65</v>
      </c>
      <c r="I844">
        <v>7</v>
      </c>
      <c r="J844" t="s">
        <v>66</v>
      </c>
      <c r="K844">
        <v>190</v>
      </c>
      <c r="L844" t="s">
        <v>386</v>
      </c>
    </row>
    <row r="845" spans="1:12" x14ac:dyDescent="0.25">
      <c r="A845">
        <v>4006</v>
      </c>
      <c r="B845" t="s">
        <v>14</v>
      </c>
      <c r="C845">
        <v>140</v>
      </c>
      <c r="D845" s="1">
        <v>44859</v>
      </c>
      <c r="E845">
        <v>2.8</v>
      </c>
      <c r="F845" t="s">
        <v>55</v>
      </c>
      <c r="G845" t="s">
        <v>71</v>
      </c>
      <c r="H845" t="s">
        <v>72</v>
      </c>
      <c r="I845">
        <v>10</v>
      </c>
      <c r="J845" t="s">
        <v>74</v>
      </c>
      <c r="K845">
        <v>297</v>
      </c>
      <c r="L845" t="s">
        <v>286</v>
      </c>
    </row>
    <row r="846" spans="1:12" x14ac:dyDescent="0.25">
      <c r="A846">
        <v>4006</v>
      </c>
      <c r="B846" t="s">
        <v>9</v>
      </c>
      <c r="C846">
        <v>71</v>
      </c>
      <c r="D846" s="1">
        <v>45017</v>
      </c>
      <c r="E846">
        <v>3.6</v>
      </c>
      <c r="F846" t="s">
        <v>55</v>
      </c>
      <c r="G846" t="s">
        <v>64</v>
      </c>
      <c r="H846" t="s">
        <v>69</v>
      </c>
      <c r="I846">
        <v>4</v>
      </c>
      <c r="J846" t="s">
        <v>70</v>
      </c>
      <c r="K846">
        <v>90</v>
      </c>
      <c r="L846" t="s">
        <v>113</v>
      </c>
    </row>
    <row r="847" spans="1:12" x14ac:dyDescent="0.25">
      <c r="A847">
        <v>4006</v>
      </c>
      <c r="B847" t="s">
        <v>51</v>
      </c>
      <c r="C847">
        <v>113</v>
      </c>
      <c r="D847" s="1">
        <v>45132</v>
      </c>
      <c r="E847">
        <v>2.8</v>
      </c>
      <c r="F847" t="s">
        <v>55</v>
      </c>
      <c r="G847" t="s">
        <v>64</v>
      </c>
      <c r="H847" t="s">
        <v>65</v>
      </c>
      <c r="I847">
        <v>7</v>
      </c>
      <c r="J847" t="s">
        <v>66</v>
      </c>
      <c r="K847">
        <v>205</v>
      </c>
      <c r="L847" t="s">
        <v>387</v>
      </c>
    </row>
    <row r="848" spans="1:12" x14ac:dyDescent="0.25">
      <c r="A848">
        <v>4006</v>
      </c>
      <c r="B848" t="s">
        <v>48</v>
      </c>
      <c r="C848">
        <v>70</v>
      </c>
      <c r="D848" s="1">
        <v>44887</v>
      </c>
      <c r="E848">
        <v>2.4</v>
      </c>
      <c r="F848" t="s">
        <v>55</v>
      </c>
      <c r="G848" t="s">
        <v>71</v>
      </c>
      <c r="H848" t="s">
        <v>72</v>
      </c>
      <c r="I848">
        <v>11</v>
      </c>
      <c r="J848" t="s">
        <v>77</v>
      </c>
      <c r="K848">
        <v>325</v>
      </c>
      <c r="L848" t="s">
        <v>298</v>
      </c>
    </row>
    <row r="849" spans="1:12" x14ac:dyDescent="0.25">
      <c r="A849">
        <v>4006</v>
      </c>
      <c r="B849" t="s">
        <v>27</v>
      </c>
      <c r="C849">
        <v>14</v>
      </c>
      <c r="D849" s="1">
        <v>44837</v>
      </c>
      <c r="E849">
        <v>1.4</v>
      </c>
      <c r="F849" t="s">
        <v>55</v>
      </c>
      <c r="G849" t="s">
        <v>71</v>
      </c>
      <c r="H849" t="s">
        <v>72</v>
      </c>
      <c r="I849">
        <v>10</v>
      </c>
      <c r="J849" t="s">
        <v>74</v>
      </c>
      <c r="K849">
        <v>275</v>
      </c>
      <c r="L849" t="s">
        <v>269</v>
      </c>
    </row>
    <row r="850" spans="1:12" x14ac:dyDescent="0.25">
      <c r="A850">
        <v>4006</v>
      </c>
      <c r="B850" t="s">
        <v>45</v>
      </c>
      <c r="C850">
        <v>122</v>
      </c>
      <c r="D850" s="1">
        <v>45197</v>
      </c>
      <c r="E850">
        <v>3.7</v>
      </c>
      <c r="F850" t="s">
        <v>7</v>
      </c>
      <c r="G850" t="s">
        <v>64</v>
      </c>
      <c r="H850" t="s">
        <v>65</v>
      </c>
      <c r="I850">
        <v>9</v>
      </c>
      <c r="J850" t="s">
        <v>80</v>
      </c>
      <c r="K850">
        <v>270</v>
      </c>
      <c r="L850" t="s">
        <v>191</v>
      </c>
    </row>
    <row r="851" spans="1:12" x14ac:dyDescent="0.25">
      <c r="A851">
        <v>4006</v>
      </c>
      <c r="B851" t="s">
        <v>52</v>
      </c>
      <c r="C851">
        <v>144</v>
      </c>
      <c r="D851" s="1">
        <v>44948</v>
      </c>
      <c r="E851">
        <v>3.7</v>
      </c>
      <c r="F851" t="s">
        <v>7</v>
      </c>
      <c r="G851" t="s">
        <v>64</v>
      </c>
      <c r="H851" t="s">
        <v>67</v>
      </c>
      <c r="I851">
        <v>1</v>
      </c>
      <c r="J851" t="s">
        <v>75</v>
      </c>
      <c r="K851">
        <v>21</v>
      </c>
      <c r="L851" t="s">
        <v>380</v>
      </c>
    </row>
    <row r="852" spans="1:12" x14ac:dyDescent="0.25">
      <c r="A852">
        <v>4006</v>
      </c>
      <c r="B852" t="s">
        <v>10</v>
      </c>
      <c r="C852">
        <v>200</v>
      </c>
      <c r="D852" s="1">
        <v>44977</v>
      </c>
      <c r="E852">
        <v>1.7</v>
      </c>
      <c r="F852" t="s">
        <v>7</v>
      </c>
      <c r="G852" t="s">
        <v>64</v>
      </c>
      <c r="H852" t="s">
        <v>67</v>
      </c>
      <c r="I852">
        <v>2</v>
      </c>
      <c r="J852" t="s">
        <v>68</v>
      </c>
      <c r="K852">
        <v>50</v>
      </c>
      <c r="L852" t="s">
        <v>426</v>
      </c>
    </row>
    <row r="853" spans="1:12" x14ac:dyDescent="0.25">
      <c r="A853">
        <v>4006</v>
      </c>
      <c r="B853" t="s">
        <v>47</v>
      </c>
      <c r="C853">
        <v>32</v>
      </c>
      <c r="D853" s="1">
        <v>45157</v>
      </c>
      <c r="E853">
        <v>1.9</v>
      </c>
      <c r="F853" t="s">
        <v>7</v>
      </c>
      <c r="G853" t="s">
        <v>64</v>
      </c>
      <c r="H853" t="s">
        <v>65</v>
      </c>
      <c r="I853">
        <v>8</v>
      </c>
      <c r="J853" t="s">
        <v>76</v>
      </c>
      <c r="K853">
        <v>230</v>
      </c>
      <c r="L853" t="s">
        <v>391</v>
      </c>
    </row>
    <row r="854" spans="1:12" x14ac:dyDescent="0.25">
      <c r="A854">
        <v>4006</v>
      </c>
      <c r="B854" t="s">
        <v>41</v>
      </c>
      <c r="C854">
        <v>111</v>
      </c>
      <c r="D854" s="1">
        <v>45163</v>
      </c>
      <c r="E854">
        <v>4.5</v>
      </c>
      <c r="F854" t="s">
        <v>7</v>
      </c>
      <c r="G854" t="s">
        <v>64</v>
      </c>
      <c r="H854" t="s">
        <v>65</v>
      </c>
      <c r="I854">
        <v>8</v>
      </c>
      <c r="J854" t="s">
        <v>76</v>
      </c>
      <c r="K854">
        <v>236</v>
      </c>
      <c r="L854" t="s">
        <v>345</v>
      </c>
    </row>
    <row r="855" spans="1:12" x14ac:dyDescent="0.25">
      <c r="A855">
        <v>4006</v>
      </c>
      <c r="B855" t="s">
        <v>8</v>
      </c>
      <c r="C855">
        <v>69</v>
      </c>
      <c r="D855" s="1">
        <v>44939</v>
      </c>
      <c r="E855">
        <v>4.5999999999999996</v>
      </c>
      <c r="F855" t="s">
        <v>7</v>
      </c>
      <c r="G855" t="s">
        <v>64</v>
      </c>
      <c r="H855" t="s">
        <v>67</v>
      </c>
      <c r="I855">
        <v>1</v>
      </c>
      <c r="J855" t="s">
        <v>75</v>
      </c>
      <c r="K855">
        <v>12</v>
      </c>
      <c r="L855" t="s">
        <v>417</v>
      </c>
    </row>
    <row r="856" spans="1:12" x14ac:dyDescent="0.25">
      <c r="A856">
        <v>4006</v>
      </c>
      <c r="B856" t="s">
        <v>50</v>
      </c>
      <c r="C856">
        <v>58</v>
      </c>
      <c r="D856" s="1">
        <v>44871</v>
      </c>
      <c r="E856">
        <v>4.5</v>
      </c>
      <c r="F856" t="s">
        <v>7</v>
      </c>
      <c r="G856" t="s">
        <v>71</v>
      </c>
      <c r="H856" t="s">
        <v>72</v>
      </c>
      <c r="I856">
        <v>11</v>
      </c>
      <c r="J856" t="s">
        <v>77</v>
      </c>
      <c r="K856">
        <v>309</v>
      </c>
      <c r="L856" t="s">
        <v>285</v>
      </c>
    </row>
    <row r="857" spans="1:12" x14ac:dyDescent="0.25">
      <c r="A857">
        <v>4006</v>
      </c>
      <c r="B857" t="s">
        <v>27</v>
      </c>
      <c r="C857">
        <v>195</v>
      </c>
      <c r="D857" s="1">
        <v>44920</v>
      </c>
      <c r="E857">
        <v>1.7</v>
      </c>
      <c r="F857" t="s">
        <v>7</v>
      </c>
      <c r="G857" t="s">
        <v>71</v>
      </c>
      <c r="H857" t="s">
        <v>72</v>
      </c>
      <c r="I857">
        <v>12</v>
      </c>
      <c r="J857" t="s">
        <v>73</v>
      </c>
      <c r="K857">
        <v>358</v>
      </c>
      <c r="L857" t="s">
        <v>218</v>
      </c>
    </row>
    <row r="858" spans="1:12" x14ac:dyDescent="0.25">
      <c r="A858">
        <v>4006</v>
      </c>
      <c r="B858" t="s">
        <v>39</v>
      </c>
      <c r="C858">
        <v>32</v>
      </c>
      <c r="D858" s="1">
        <v>44977</v>
      </c>
      <c r="E858">
        <v>1.9</v>
      </c>
      <c r="F858" t="s">
        <v>7</v>
      </c>
      <c r="G858" t="s">
        <v>64</v>
      </c>
      <c r="H858" t="s">
        <v>67</v>
      </c>
      <c r="I858">
        <v>2</v>
      </c>
      <c r="J858" t="s">
        <v>68</v>
      </c>
      <c r="K858">
        <v>50</v>
      </c>
      <c r="L858" t="s">
        <v>426</v>
      </c>
    </row>
    <row r="859" spans="1:12" x14ac:dyDescent="0.25">
      <c r="A859">
        <v>4007</v>
      </c>
      <c r="B859" t="s">
        <v>34</v>
      </c>
      <c r="C859">
        <v>155</v>
      </c>
      <c r="D859" s="1">
        <v>45072</v>
      </c>
      <c r="E859">
        <v>3</v>
      </c>
      <c r="F859" t="s">
        <v>55</v>
      </c>
      <c r="G859" t="s">
        <v>64</v>
      </c>
      <c r="H859" t="s">
        <v>69</v>
      </c>
      <c r="I859">
        <v>5</v>
      </c>
      <c r="J859" t="s">
        <v>79</v>
      </c>
      <c r="K859">
        <v>145</v>
      </c>
      <c r="L859" t="s">
        <v>229</v>
      </c>
    </row>
    <row r="860" spans="1:12" x14ac:dyDescent="0.25">
      <c r="A860">
        <v>4007</v>
      </c>
      <c r="B860" t="s">
        <v>27</v>
      </c>
      <c r="C860">
        <v>159</v>
      </c>
      <c r="D860" s="1">
        <v>45126</v>
      </c>
      <c r="E860">
        <v>3</v>
      </c>
      <c r="F860" t="s">
        <v>55</v>
      </c>
      <c r="G860" t="s">
        <v>64</v>
      </c>
      <c r="H860" t="s">
        <v>65</v>
      </c>
      <c r="I860">
        <v>7</v>
      </c>
      <c r="J860" t="s">
        <v>66</v>
      </c>
      <c r="K860">
        <v>199</v>
      </c>
      <c r="L860" t="s">
        <v>128</v>
      </c>
    </row>
    <row r="861" spans="1:12" x14ac:dyDescent="0.25">
      <c r="A861">
        <v>4007</v>
      </c>
      <c r="B861" t="s">
        <v>25</v>
      </c>
      <c r="C861">
        <v>165</v>
      </c>
      <c r="D861" s="1">
        <v>44883</v>
      </c>
      <c r="E861">
        <v>2.1</v>
      </c>
      <c r="F861" t="s">
        <v>55</v>
      </c>
      <c r="G861" t="s">
        <v>71</v>
      </c>
      <c r="H861" t="s">
        <v>72</v>
      </c>
      <c r="I861">
        <v>11</v>
      </c>
      <c r="J861" t="s">
        <v>77</v>
      </c>
      <c r="K861">
        <v>321</v>
      </c>
      <c r="L861" t="s">
        <v>123</v>
      </c>
    </row>
    <row r="862" spans="1:12" x14ac:dyDescent="0.25">
      <c r="A862">
        <v>4007</v>
      </c>
      <c r="B862" t="s">
        <v>22</v>
      </c>
      <c r="C862">
        <v>87</v>
      </c>
      <c r="D862" s="1">
        <v>45008</v>
      </c>
      <c r="E862">
        <v>4.5999999999999996</v>
      </c>
      <c r="F862" t="s">
        <v>55</v>
      </c>
      <c r="G862" t="s">
        <v>64</v>
      </c>
      <c r="H862" t="s">
        <v>67</v>
      </c>
      <c r="I862">
        <v>3</v>
      </c>
      <c r="J862" t="s">
        <v>78</v>
      </c>
      <c r="K862">
        <v>81</v>
      </c>
      <c r="L862" t="s">
        <v>383</v>
      </c>
    </row>
    <row r="863" spans="1:12" x14ac:dyDescent="0.25">
      <c r="A863">
        <v>4007</v>
      </c>
      <c r="B863" t="s">
        <v>34</v>
      </c>
      <c r="C863">
        <v>12</v>
      </c>
      <c r="D863" s="1">
        <v>45134</v>
      </c>
      <c r="E863">
        <v>4</v>
      </c>
      <c r="F863" t="s">
        <v>55</v>
      </c>
      <c r="G863" t="s">
        <v>64</v>
      </c>
      <c r="H863" t="s">
        <v>65</v>
      </c>
      <c r="I863">
        <v>7</v>
      </c>
      <c r="J863" t="s">
        <v>66</v>
      </c>
      <c r="K863">
        <v>207</v>
      </c>
      <c r="L863" t="s">
        <v>385</v>
      </c>
    </row>
    <row r="864" spans="1:12" x14ac:dyDescent="0.25">
      <c r="A864">
        <v>4007</v>
      </c>
      <c r="B864" t="s">
        <v>38</v>
      </c>
      <c r="C864">
        <v>172</v>
      </c>
      <c r="D864" s="1">
        <v>45021</v>
      </c>
      <c r="E864">
        <v>1.9</v>
      </c>
      <c r="F864" t="s">
        <v>55</v>
      </c>
      <c r="G864" t="s">
        <v>64</v>
      </c>
      <c r="H864" t="s">
        <v>69</v>
      </c>
      <c r="I864">
        <v>4</v>
      </c>
      <c r="J864" t="s">
        <v>70</v>
      </c>
      <c r="K864">
        <v>94</v>
      </c>
      <c r="L864" t="s">
        <v>155</v>
      </c>
    </row>
    <row r="865" spans="1:12" x14ac:dyDescent="0.25">
      <c r="A865">
        <v>4007</v>
      </c>
      <c r="B865" t="s">
        <v>41</v>
      </c>
      <c r="C865">
        <v>185</v>
      </c>
      <c r="D865" s="1">
        <v>44892</v>
      </c>
      <c r="E865">
        <v>1.1000000000000001</v>
      </c>
      <c r="F865" t="s">
        <v>55</v>
      </c>
      <c r="G865" t="s">
        <v>71</v>
      </c>
      <c r="H865" t="s">
        <v>72</v>
      </c>
      <c r="I865">
        <v>11</v>
      </c>
      <c r="J865" t="s">
        <v>77</v>
      </c>
      <c r="K865">
        <v>330</v>
      </c>
      <c r="L865" t="s">
        <v>219</v>
      </c>
    </row>
    <row r="866" spans="1:12" x14ac:dyDescent="0.25">
      <c r="A866">
        <v>4007</v>
      </c>
      <c r="B866" t="s">
        <v>53</v>
      </c>
      <c r="C866">
        <v>122</v>
      </c>
      <c r="D866" s="1">
        <v>45104</v>
      </c>
      <c r="E866">
        <v>1.1000000000000001</v>
      </c>
      <c r="F866" t="s">
        <v>55</v>
      </c>
      <c r="G866" t="s">
        <v>64</v>
      </c>
      <c r="H866" t="s">
        <v>69</v>
      </c>
      <c r="I866">
        <v>6</v>
      </c>
      <c r="J866" t="s">
        <v>81</v>
      </c>
      <c r="K866">
        <v>177</v>
      </c>
      <c r="L866" t="s">
        <v>371</v>
      </c>
    </row>
    <row r="867" spans="1:12" x14ac:dyDescent="0.25">
      <c r="A867">
        <v>4007</v>
      </c>
      <c r="B867" t="s">
        <v>23</v>
      </c>
      <c r="C867">
        <v>166</v>
      </c>
      <c r="D867" s="1">
        <v>44968</v>
      </c>
      <c r="E867">
        <v>3.7</v>
      </c>
      <c r="F867" t="s">
        <v>55</v>
      </c>
      <c r="G867" t="s">
        <v>64</v>
      </c>
      <c r="H867" t="s">
        <v>67</v>
      </c>
      <c r="I867">
        <v>2</v>
      </c>
      <c r="J867" t="s">
        <v>68</v>
      </c>
      <c r="K867">
        <v>41</v>
      </c>
      <c r="L867" t="s">
        <v>92</v>
      </c>
    </row>
    <row r="868" spans="1:12" x14ac:dyDescent="0.25">
      <c r="A868">
        <v>4007</v>
      </c>
      <c r="B868" t="s">
        <v>46</v>
      </c>
      <c r="C868">
        <v>27</v>
      </c>
      <c r="D868" s="1">
        <v>45124</v>
      </c>
      <c r="E868">
        <v>3.8</v>
      </c>
      <c r="F868" t="s">
        <v>7</v>
      </c>
      <c r="G868" t="s">
        <v>64</v>
      </c>
      <c r="H868" t="s">
        <v>65</v>
      </c>
      <c r="I868">
        <v>7</v>
      </c>
      <c r="J868" t="s">
        <v>66</v>
      </c>
      <c r="K868">
        <v>197</v>
      </c>
      <c r="L868" t="s">
        <v>422</v>
      </c>
    </row>
    <row r="869" spans="1:12" x14ac:dyDescent="0.25">
      <c r="A869">
        <v>4007</v>
      </c>
      <c r="B869" t="s">
        <v>6</v>
      </c>
      <c r="C869">
        <v>37</v>
      </c>
      <c r="D869" s="1">
        <v>44939</v>
      </c>
      <c r="E869">
        <v>1.7</v>
      </c>
      <c r="F869" t="s">
        <v>7</v>
      </c>
      <c r="G869" t="s">
        <v>64</v>
      </c>
      <c r="H869" t="s">
        <v>67</v>
      </c>
      <c r="I869">
        <v>1</v>
      </c>
      <c r="J869" t="s">
        <v>75</v>
      </c>
      <c r="K869">
        <v>12</v>
      </c>
      <c r="L869" t="s">
        <v>417</v>
      </c>
    </row>
    <row r="870" spans="1:12" x14ac:dyDescent="0.25">
      <c r="A870">
        <v>4007</v>
      </c>
      <c r="B870" t="s">
        <v>28</v>
      </c>
      <c r="C870">
        <v>13</v>
      </c>
      <c r="D870" s="1">
        <v>44911</v>
      </c>
      <c r="E870">
        <v>1.4</v>
      </c>
      <c r="F870" t="s">
        <v>7</v>
      </c>
      <c r="G870" t="s">
        <v>71</v>
      </c>
      <c r="H870" t="s">
        <v>72</v>
      </c>
      <c r="I870">
        <v>12</v>
      </c>
      <c r="J870" t="s">
        <v>73</v>
      </c>
      <c r="K870">
        <v>349</v>
      </c>
      <c r="L870" t="s">
        <v>223</v>
      </c>
    </row>
    <row r="871" spans="1:12" x14ac:dyDescent="0.25">
      <c r="A871">
        <v>4007</v>
      </c>
      <c r="B871" t="s">
        <v>6</v>
      </c>
      <c r="C871">
        <v>133</v>
      </c>
      <c r="D871" s="1">
        <v>45091</v>
      </c>
      <c r="E871">
        <v>4.5</v>
      </c>
      <c r="F871" t="s">
        <v>7</v>
      </c>
      <c r="G871" t="s">
        <v>64</v>
      </c>
      <c r="H871" t="s">
        <v>69</v>
      </c>
      <c r="I871">
        <v>6</v>
      </c>
      <c r="J871" t="s">
        <v>81</v>
      </c>
      <c r="K871">
        <v>164</v>
      </c>
      <c r="L871" t="s">
        <v>427</v>
      </c>
    </row>
    <row r="872" spans="1:12" x14ac:dyDescent="0.25">
      <c r="A872">
        <v>4008</v>
      </c>
      <c r="B872" t="s">
        <v>53</v>
      </c>
      <c r="C872">
        <v>125</v>
      </c>
      <c r="D872" s="1">
        <v>45154</v>
      </c>
      <c r="E872">
        <v>3</v>
      </c>
      <c r="F872" t="s">
        <v>55</v>
      </c>
      <c r="G872" t="s">
        <v>64</v>
      </c>
      <c r="H872" t="s">
        <v>65</v>
      </c>
      <c r="I872">
        <v>8</v>
      </c>
      <c r="J872" t="s">
        <v>76</v>
      </c>
      <c r="K872">
        <v>227</v>
      </c>
      <c r="L872" t="s">
        <v>243</v>
      </c>
    </row>
    <row r="873" spans="1:12" x14ac:dyDescent="0.25">
      <c r="A873">
        <v>4008</v>
      </c>
      <c r="B873" t="s">
        <v>23</v>
      </c>
      <c r="C873">
        <v>41</v>
      </c>
      <c r="D873" s="1">
        <v>44942</v>
      </c>
      <c r="E873">
        <v>3</v>
      </c>
      <c r="F873" t="s">
        <v>55</v>
      </c>
      <c r="G873" t="s">
        <v>64</v>
      </c>
      <c r="H873" t="s">
        <v>67</v>
      </c>
      <c r="I873">
        <v>1</v>
      </c>
      <c r="J873" t="s">
        <v>75</v>
      </c>
      <c r="K873">
        <v>15</v>
      </c>
      <c r="L873" t="s">
        <v>244</v>
      </c>
    </row>
    <row r="874" spans="1:12" x14ac:dyDescent="0.25">
      <c r="A874">
        <v>4008</v>
      </c>
      <c r="B874" t="s">
        <v>57</v>
      </c>
      <c r="C874">
        <v>200</v>
      </c>
      <c r="D874" s="1">
        <v>44839</v>
      </c>
      <c r="E874">
        <v>4.9000000000000004</v>
      </c>
      <c r="F874" t="s">
        <v>55</v>
      </c>
      <c r="G874" t="s">
        <v>71</v>
      </c>
      <c r="H874" t="s">
        <v>72</v>
      </c>
      <c r="I874">
        <v>10</v>
      </c>
      <c r="J874" t="s">
        <v>74</v>
      </c>
      <c r="K874">
        <v>277</v>
      </c>
      <c r="L874" t="s">
        <v>190</v>
      </c>
    </row>
    <row r="875" spans="1:12" x14ac:dyDescent="0.25">
      <c r="A875">
        <v>4008</v>
      </c>
      <c r="B875" t="s">
        <v>19</v>
      </c>
      <c r="C875">
        <v>78</v>
      </c>
      <c r="D875" s="1">
        <v>44993</v>
      </c>
      <c r="E875">
        <v>3.8</v>
      </c>
      <c r="F875" t="s">
        <v>55</v>
      </c>
      <c r="G875" t="s">
        <v>64</v>
      </c>
      <c r="H875" t="s">
        <v>67</v>
      </c>
      <c r="I875">
        <v>3</v>
      </c>
      <c r="J875" t="s">
        <v>78</v>
      </c>
      <c r="K875">
        <v>66</v>
      </c>
      <c r="L875" t="s">
        <v>388</v>
      </c>
    </row>
    <row r="876" spans="1:12" x14ac:dyDescent="0.25">
      <c r="A876">
        <v>4008</v>
      </c>
      <c r="B876" t="s">
        <v>40</v>
      </c>
      <c r="C876">
        <v>125</v>
      </c>
      <c r="D876" s="1">
        <v>45135</v>
      </c>
      <c r="E876">
        <v>3.9</v>
      </c>
      <c r="F876" t="s">
        <v>55</v>
      </c>
      <c r="G876" t="s">
        <v>64</v>
      </c>
      <c r="H876" t="s">
        <v>65</v>
      </c>
      <c r="I876">
        <v>7</v>
      </c>
      <c r="J876" t="s">
        <v>66</v>
      </c>
      <c r="K876">
        <v>208</v>
      </c>
      <c r="L876" t="s">
        <v>389</v>
      </c>
    </row>
    <row r="877" spans="1:12" x14ac:dyDescent="0.25">
      <c r="A877">
        <v>4008</v>
      </c>
      <c r="B877" t="s">
        <v>35</v>
      </c>
      <c r="C877">
        <v>94</v>
      </c>
      <c r="D877" s="1">
        <v>44906</v>
      </c>
      <c r="E877">
        <v>1.5</v>
      </c>
      <c r="F877" t="s">
        <v>55</v>
      </c>
      <c r="G877" t="s">
        <v>71</v>
      </c>
      <c r="H877" t="s">
        <v>72</v>
      </c>
      <c r="I877">
        <v>12</v>
      </c>
      <c r="J877" t="s">
        <v>73</v>
      </c>
      <c r="K877">
        <v>344</v>
      </c>
      <c r="L877" t="s">
        <v>187</v>
      </c>
    </row>
    <row r="878" spans="1:12" x14ac:dyDescent="0.25">
      <c r="A878">
        <v>4008</v>
      </c>
      <c r="B878" t="s">
        <v>36</v>
      </c>
      <c r="C878">
        <v>133</v>
      </c>
      <c r="D878" s="1">
        <v>45152</v>
      </c>
      <c r="E878">
        <v>4.0999999999999996</v>
      </c>
      <c r="F878" t="s">
        <v>55</v>
      </c>
      <c r="G878" t="s">
        <v>64</v>
      </c>
      <c r="H878" t="s">
        <v>65</v>
      </c>
      <c r="I878">
        <v>8</v>
      </c>
      <c r="J878" t="s">
        <v>76</v>
      </c>
      <c r="K878">
        <v>225</v>
      </c>
      <c r="L878" t="s">
        <v>124</v>
      </c>
    </row>
    <row r="879" spans="1:12" x14ac:dyDescent="0.25">
      <c r="A879">
        <v>4008</v>
      </c>
      <c r="B879" t="s">
        <v>45</v>
      </c>
      <c r="C879">
        <v>33</v>
      </c>
      <c r="D879" s="1">
        <v>44844</v>
      </c>
      <c r="E879">
        <v>4.5</v>
      </c>
      <c r="F879" t="s">
        <v>55</v>
      </c>
      <c r="G879" t="s">
        <v>71</v>
      </c>
      <c r="H879" t="s">
        <v>72</v>
      </c>
      <c r="I879">
        <v>10</v>
      </c>
      <c r="J879" t="s">
        <v>74</v>
      </c>
      <c r="K879">
        <v>282</v>
      </c>
      <c r="L879" t="s">
        <v>152</v>
      </c>
    </row>
    <row r="880" spans="1:12" x14ac:dyDescent="0.25">
      <c r="A880">
        <v>4008</v>
      </c>
      <c r="B880" t="s">
        <v>6</v>
      </c>
      <c r="C880">
        <v>45</v>
      </c>
      <c r="D880" s="1">
        <v>44898</v>
      </c>
      <c r="E880">
        <v>4.8</v>
      </c>
      <c r="F880" t="s">
        <v>55</v>
      </c>
      <c r="G880" t="s">
        <v>71</v>
      </c>
      <c r="H880" t="s">
        <v>72</v>
      </c>
      <c r="I880">
        <v>12</v>
      </c>
      <c r="J880" t="s">
        <v>73</v>
      </c>
      <c r="K880">
        <v>336</v>
      </c>
      <c r="L880" t="s">
        <v>390</v>
      </c>
    </row>
    <row r="881" spans="1:12" x14ac:dyDescent="0.25">
      <c r="A881">
        <v>4008</v>
      </c>
      <c r="B881" t="s">
        <v>29</v>
      </c>
      <c r="C881">
        <v>186</v>
      </c>
      <c r="D881" s="1">
        <v>44903</v>
      </c>
      <c r="E881">
        <v>1.7</v>
      </c>
      <c r="F881" t="s">
        <v>55</v>
      </c>
      <c r="G881" t="s">
        <v>71</v>
      </c>
      <c r="H881" t="s">
        <v>72</v>
      </c>
      <c r="I881">
        <v>12</v>
      </c>
      <c r="J881" t="s">
        <v>73</v>
      </c>
      <c r="K881">
        <v>341</v>
      </c>
      <c r="L881" t="s">
        <v>306</v>
      </c>
    </row>
    <row r="882" spans="1:12" x14ac:dyDescent="0.25">
      <c r="A882">
        <v>4008</v>
      </c>
      <c r="B882" t="s">
        <v>25</v>
      </c>
      <c r="C882">
        <v>166</v>
      </c>
      <c r="D882" s="1">
        <v>44993</v>
      </c>
      <c r="E882">
        <v>3.3</v>
      </c>
      <c r="F882" t="s">
        <v>7</v>
      </c>
      <c r="G882" t="s">
        <v>64</v>
      </c>
      <c r="H882" t="s">
        <v>67</v>
      </c>
      <c r="I882">
        <v>3</v>
      </c>
      <c r="J882" t="s">
        <v>78</v>
      </c>
      <c r="K882">
        <v>66</v>
      </c>
      <c r="L882" t="s">
        <v>388</v>
      </c>
    </row>
    <row r="883" spans="1:12" x14ac:dyDescent="0.25">
      <c r="A883">
        <v>4008</v>
      </c>
      <c r="B883" t="s">
        <v>8</v>
      </c>
      <c r="C883">
        <v>15</v>
      </c>
      <c r="D883" s="1">
        <v>45034</v>
      </c>
      <c r="E883">
        <v>5</v>
      </c>
      <c r="F883" t="s">
        <v>7</v>
      </c>
      <c r="G883" t="s">
        <v>64</v>
      </c>
      <c r="H883" t="s">
        <v>69</v>
      </c>
      <c r="I883">
        <v>4</v>
      </c>
      <c r="J883" t="s">
        <v>70</v>
      </c>
      <c r="K883">
        <v>107</v>
      </c>
      <c r="L883" t="s">
        <v>260</v>
      </c>
    </row>
    <row r="884" spans="1:12" x14ac:dyDescent="0.25">
      <c r="A884">
        <v>4008</v>
      </c>
      <c r="B884" t="s">
        <v>51</v>
      </c>
      <c r="C884">
        <v>142</v>
      </c>
      <c r="D884" s="1">
        <v>45067</v>
      </c>
      <c r="E884">
        <v>2</v>
      </c>
      <c r="F884" t="s">
        <v>7</v>
      </c>
      <c r="G884" t="s">
        <v>64</v>
      </c>
      <c r="H884" t="s">
        <v>69</v>
      </c>
      <c r="I884">
        <v>5</v>
      </c>
      <c r="J884" t="s">
        <v>79</v>
      </c>
      <c r="K884">
        <v>140</v>
      </c>
      <c r="L884" t="s">
        <v>162</v>
      </c>
    </row>
    <row r="885" spans="1:12" x14ac:dyDescent="0.25">
      <c r="A885">
        <v>4008</v>
      </c>
      <c r="B885" t="s">
        <v>52</v>
      </c>
      <c r="C885">
        <v>130</v>
      </c>
      <c r="D885" s="1">
        <v>44836</v>
      </c>
      <c r="E885">
        <v>3.4</v>
      </c>
      <c r="F885" t="s">
        <v>7</v>
      </c>
      <c r="G885" t="s">
        <v>71</v>
      </c>
      <c r="H885" t="s">
        <v>72</v>
      </c>
      <c r="I885">
        <v>10</v>
      </c>
      <c r="J885" t="s">
        <v>74</v>
      </c>
      <c r="K885">
        <v>274</v>
      </c>
      <c r="L885" t="s">
        <v>398</v>
      </c>
    </row>
    <row r="886" spans="1:12" x14ac:dyDescent="0.25">
      <c r="A886">
        <v>4008</v>
      </c>
      <c r="B886" t="s">
        <v>25</v>
      </c>
      <c r="C886">
        <v>117</v>
      </c>
      <c r="D886" s="1">
        <v>45050</v>
      </c>
      <c r="E886">
        <v>3.5</v>
      </c>
      <c r="F886" t="s">
        <v>7</v>
      </c>
      <c r="G886" t="s">
        <v>64</v>
      </c>
      <c r="H886" t="s">
        <v>69</v>
      </c>
      <c r="I886">
        <v>5</v>
      </c>
      <c r="J886" t="s">
        <v>79</v>
      </c>
      <c r="K886">
        <v>123</v>
      </c>
      <c r="L886" t="s">
        <v>313</v>
      </c>
    </row>
    <row r="887" spans="1:12" x14ac:dyDescent="0.25">
      <c r="A887">
        <v>4008</v>
      </c>
      <c r="B887" t="s">
        <v>8</v>
      </c>
      <c r="C887">
        <v>10</v>
      </c>
      <c r="D887" s="1">
        <v>45076</v>
      </c>
      <c r="E887">
        <v>2.2000000000000002</v>
      </c>
      <c r="F887" t="s">
        <v>7</v>
      </c>
      <c r="G887" t="s">
        <v>64</v>
      </c>
      <c r="H887" t="s">
        <v>69</v>
      </c>
      <c r="I887">
        <v>5</v>
      </c>
      <c r="J887" t="s">
        <v>79</v>
      </c>
      <c r="K887">
        <v>149</v>
      </c>
      <c r="L887" t="s">
        <v>424</v>
      </c>
    </row>
    <row r="888" spans="1:12" x14ac:dyDescent="0.25">
      <c r="A888">
        <v>4008</v>
      </c>
      <c r="B888" t="s">
        <v>38</v>
      </c>
      <c r="C888">
        <v>54</v>
      </c>
      <c r="D888" s="1">
        <v>44901</v>
      </c>
      <c r="E888">
        <v>2.6</v>
      </c>
      <c r="F888" t="s">
        <v>7</v>
      </c>
      <c r="G888" t="s">
        <v>71</v>
      </c>
      <c r="H888" t="s">
        <v>72</v>
      </c>
      <c r="I888">
        <v>12</v>
      </c>
      <c r="J888" t="s">
        <v>73</v>
      </c>
      <c r="K888">
        <v>339</v>
      </c>
      <c r="L888" t="s">
        <v>437</v>
      </c>
    </row>
    <row r="889" spans="1:12" x14ac:dyDescent="0.25">
      <c r="A889">
        <v>4008</v>
      </c>
      <c r="B889" t="s">
        <v>50</v>
      </c>
      <c r="C889">
        <v>45</v>
      </c>
      <c r="D889" s="1">
        <v>45056</v>
      </c>
      <c r="E889">
        <v>1.8</v>
      </c>
      <c r="F889" t="s">
        <v>7</v>
      </c>
      <c r="G889" t="s">
        <v>64</v>
      </c>
      <c r="H889" t="s">
        <v>69</v>
      </c>
      <c r="I889">
        <v>5</v>
      </c>
      <c r="J889" t="s">
        <v>79</v>
      </c>
      <c r="K889">
        <v>129</v>
      </c>
      <c r="L889" t="s">
        <v>309</v>
      </c>
    </row>
    <row r="890" spans="1:12" x14ac:dyDescent="0.25">
      <c r="A890">
        <v>4008</v>
      </c>
      <c r="B890" t="s">
        <v>21</v>
      </c>
      <c r="C890">
        <v>157</v>
      </c>
      <c r="D890" s="1">
        <v>45082</v>
      </c>
      <c r="E890">
        <v>1.7</v>
      </c>
      <c r="F890" t="s">
        <v>7</v>
      </c>
      <c r="G890" t="s">
        <v>64</v>
      </c>
      <c r="H890" t="s">
        <v>69</v>
      </c>
      <c r="I890">
        <v>6</v>
      </c>
      <c r="J890" t="s">
        <v>81</v>
      </c>
      <c r="K890">
        <v>155</v>
      </c>
      <c r="L890" t="s">
        <v>344</v>
      </c>
    </row>
    <row r="891" spans="1:12" x14ac:dyDescent="0.25">
      <c r="A891">
        <v>4008</v>
      </c>
      <c r="B891" t="s">
        <v>49</v>
      </c>
      <c r="C891">
        <v>126</v>
      </c>
      <c r="D891" s="1">
        <v>45057</v>
      </c>
      <c r="E891">
        <v>4</v>
      </c>
      <c r="F891" t="s">
        <v>7</v>
      </c>
      <c r="G891" t="s">
        <v>64</v>
      </c>
      <c r="H891" t="s">
        <v>69</v>
      </c>
      <c r="I891">
        <v>5</v>
      </c>
      <c r="J891" t="s">
        <v>79</v>
      </c>
      <c r="K891">
        <v>130</v>
      </c>
      <c r="L891" t="s">
        <v>151</v>
      </c>
    </row>
    <row r="892" spans="1:12" x14ac:dyDescent="0.25">
      <c r="A892">
        <v>4008</v>
      </c>
      <c r="B892" t="s">
        <v>56</v>
      </c>
      <c r="C892">
        <v>72</v>
      </c>
      <c r="D892" s="1">
        <v>45039</v>
      </c>
      <c r="E892">
        <v>1.1000000000000001</v>
      </c>
      <c r="F892" t="s">
        <v>7</v>
      </c>
      <c r="G892" t="s">
        <v>64</v>
      </c>
      <c r="H892" t="s">
        <v>69</v>
      </c>
      <c r="I892">
        <v>4</v>
      </c>
      <c r="J892" t="s">
        <v>70</v>
      </c>
      <c r="K892">
        <v>112</v>
      </c>
      <c r="L892" t="s">
        <v>280</v>
      </c>
    </row>
    <row r="893" spans="1:12" x14ac:dyDescent="0.25">
      <c r="A893">
        <v>4009</v>
      </c>
      <c r="B893" t="s">
        <v>26</v>
      </c>
      <c r="C893">
        <v>48</v>
      </c>
      <c r="D893" s="1">
        <v>45109</v>
      </c>
      <c r="E893">
        <v>3</v>
      </c>
      <c r="F893" t="s">
        <v>7</v>
      </c>
      <c r="G893" t="s">
        <v>64</v>
      </c>
      <c r="H893" t="s">
        <v>65</v>
      </c>
      <c r="I893">
        <v>7</v>
      </c>
      <c r="J893" t="s">
        <v>66</v>
      </c>
      <c r="K893">
        <v>182</v>
      </c>
      <c r="L893" t="s">
        <v>140</v>
      </c>
    </row>
    <row r="894" spans="1:12" x14ac:dyDescent="0.25">
      <c r="A894">
        <v>4009</v>
      </c>
      <c r="B894" t="s">
        <v>17</v>
      </c>
      <c r="C894">
        <v>165</v>
      </c>
      <c r="D894" s="1">
        <v>44951</v>
      </c>
      <c r="E894">
        <v>3</v>
      </c>
      <c r="F894" t="s">
        <v>7</v>
      </c>
      <c r="G894" t="s">
        <v>64</v>
      </c>
      <c r="H894" t="s">
        <v>67</v>
      </c>
      <c r="I894">
        <v>1</v>
      </c>
      <c r="J894" t="s">
        <v>75</v>
      </c>
      <c r="K894">
        <v>24</v>
      </c>
      <c r="L894" t="s">
        <v>129</v>
      </c>
    </row>
    <row r="895" spans="1:12" x14ac:dyDescent="0.25">
      <c r="A895">
        <v>4009</v>
      </c>
      <c r="B895" t="s">
        <v>46</v>
      </c>
      <c r="C895">
        <v>47</v>
      </c>
      <c r="D895" s="1">
        <v>44869</v>
      </c>
      <c r="E895">
        <v>3</v>
      </c>
      <c r="F895" t="s">
        <v>55</v>
      </c>
      <c r="G895" t="s">
        <v>71</v>
      </c>
      <c r="H895" t="s">
        <v>72</v>
      </c>
      <c r="I895">
        <v>11</v>
      </c>
      <c r="J895" t="s">
        <v>77</v>
      </c>
      <c r="K895">
        <v>307</v>
      </c>
      <c r="L895" t="s">
        <v>245</v>
      </c>
    </row>
    <row r="896" spans="1:12" x14ac:dyDescent="0.25">
      <c r="A896">
        <v>4009</v>
      </c>
      <c r="B896" t="s">
        <v>50</v>
      </c>
      <c r="C896">
        <v>80</v>
      </c>
      <c r="D896" s="1">
        <v>44888</v>
      </c>
      <c r="E896">
        <v>1.8</v>
      </c>
      <c r="F896" t="s">
        <v>55</v>
      </c>
      <c r="G896" t="s">
        <v>71</v>
      </c>
      <c r="H896" t="s">
        <v>72</v>
      </c>
      <c r="I896">
        <v>11</v>
      </c>
      <c r="J896" t="s">
        <v>77</v>
      </c>
      <c r="K896">
        <v>326</v>
      </c>
      <c r="L896" t="s">
        <v>111</v>
      </c>
    </row>
    <row r="897" spans="1:12" x14ac:dyDescent="0.25">
      <c r="A897">
        <v>4009</v>
      </c>
      <c r="B897" t="s">
        <v>38</v>
      </c>
      <c r="C897">
        <v>147</v>
      </c>
      <c r="D897" s="1">
        <v>45190</v>
      </c>
      <c r="E897">
        <v>1.7</v>
      </c>
      <c r="F897" t="s">
        <v>55</v>
      </c>
      <c r="G897" t="s">
        <v>64</v>
      </c>
      <c r="H897" t="s">
        <v>65</v>
      </c>
      <c r="I897">
        <v>9</v>
      </c>
      <c r="J897" t="s">
        <v>80</v>
      </c>
      <c r="K897">
        <v>263</v>
      </c>
      <c r="L897" t="s">
        <v>322</v>
      </c>
    </row>
    <row r="898" spans="1:12" x14ac:dyDescent="0.25">
      <c r="A898">
        <v>4009</v>
      </c>
      <c r="B898" t="s">
        <v>27</v>
      </c>
      <c r="C898">
        <v>143</v>
      </c>
      <c r="D898" s="1">
        <v>45157</v>
      </c>
      <c r="E898">
        <v>4.8</v>
      </c>
      <c r="F898" t="s">
        <v>55</v>
      </c>
      <c r="G898" t="s">
        <v>64</v>
      </c>
      <c r="H898" t="s">
        <v>65</v>
      </c>
      <c r="I898">
        <v>8</v>
      </c>
      <c r="J898" t="s">
        <v>76</v>
      </c>
      <c r="K898">
        <v>230</v>
      </c>
      <c r="L898" t="s">
        <v>391</v>
      </c>
    </row>
    <row r="899" spans="1:12" x14ac:dyDescent="0.25">
      <c r="A899">
        <v>4009</v>
      </c>
      <c r="B899" t="s">
        <v>39</v>
      </c>
      <c r="C899">
        <v>51</v>
      </c>
      <c r="D899" s="1">
        <v>45032</v>
      </c>
      <c r="E899">
        <v>1.8</v>
      </c>
      <c r="F899" t="s">
        <v>55</v>
      </c>
      <c r="G899" t="s">
        <v>64</v>
      </c>
      <c r="H899" t="s">
        <v>69</v>
      </c>
      <c r="I899">
        <v>4</v>
      </c>
      <c r="J899" t="s">
        <v>70</v>
      </c>
      <c r="K899">
        <v>105</v>
      </c>
      <c r="L899" t="s">
        <v>168</v>
      </c>
    </row>
    <row r="900" spans="1:12" x14ac:dyDescent="0.25">
      <c r="A900">
        <v>4009</v>
      </c>
      <c r="B900" t="s">
        <v>8</v>
      </c>
      <c r="C900">
        <v>36</v>
      </c>
      <c r="D900" s="1">
        <v>44876</v>
      </c>
      <c r="E900">
        <v>4</v>
      </c>
      <c r="F900" t="s">
        <v>55</v>
      </c>
      <c r="G900" t="s">
        <v>71</v>
      </c>
      <c r="H900" t="s">
        <v>72</v>
      </c>
      <c r="I900">
        <v>11</v>
      </c>
      <c r="J900" t="s">
        <v>77</v>
      </c>
      <c r="K900">
        <v>314</v>
      </c>
      <c r="L900" t="s">
        <v>241</v>
      </c>
    </row>
    <row r="901" spans="1:12" x14ac:dyDescent="0.25">
      <c r="A901">
        <v>4009</v>
      </c>
      <c r="B901" t="s">
        <v>45</v>
      </c>
      <c r="C901">
        <v>92</v>
      </c>
      <c r="D901" s="1">
        <v>45099</v>
      </c>
      <c r="E901">
        <v>2.7</v>
      </c>
      <c r="F901" t="s">
        <v>55</v>
      </c>
      <c r="G901" t="s">
        <v>64</v>
      </c>
      <c r="H901" t="s">
        <v>69</v>
      </c>
      <c r="I901">
        <v>6</v>
      </c>
      <c r="J901" t="s">
        <v>81</v>
      </c>
      <c r="K901">
        <v>172</v>
      </c>
      <c r="L901" t="s">
        <v>138</v>
      </c>
    </row>
    <row r="902" spans="1:12" x14ac:dyDescent="0.25">
      <c r="A902">
        <v>4009</v>
      </c>
      <c r="B902" t="s">
        <v>40</v>
      </c>
      <c r="C902">
        <v>52</v>
      </c>
      <c r="D902" s="1">
        <v>45038</v>
      </c>
      <c r="E902">
        <v>2</v>
      </c>
      <c r="F902" t="s">
        <v>55</v>
      </c>
      <c r="G902" t="s">
        <v>64</v>
      </c>
      <c r="H902" t="s">
        <v>69</v>
      </c>
      <c r="I902">
        <v>4</v>
      </c>
      <c r="J902" t="s">
        <v>70</v>
      </c>
      <c r="K902">
        <v>111</v>
      </c>
      <c r="L902" t="s">
        <v>327</v>
      </c>
    </row>
    <row r="903" spans="1:12" x14ac:dyDescent="0.25">
      <c r="A903">
        <v>4009</v>
      </c>
      <c r="B903" t="s">
        <v>23</v>
      </c>
      <c r="C903">
        <v>17</v>
      </c>
      <c r="D903" s="1">
        <v>44918</v>
      </c>
      <c r="E903">
        <v>4.2</v>
      </c>
      <c r="F903" t="s">
        <v>7</v>
      </c>
      <c r="G903" t="s">
        <v>71</v>
      </c>
      <c r="H903" t="s">
        <v>72</v>
      </c>
      <c r="I903">
        <v>12</v>
      </c>
      <c r="J903" t="s">
        <v>73</v>
      </c>
      <c r="K903">
        <v>356</v>
      </c>
      <c r="L903" t="s">
        <v>101</v>
      </c>
    </row>
    <row r="904" spans="1:12" x14ac:dyDescent="0.25">
      <c r="A904">
        <v>4009</v>
      </c>
      <c r="B904" t="s">
        <v>6</v>
      </c>
      <c r="C904">
        <v>134</v>
      </c>
      <c r="D904" s="1">
        <v>45193</v>
      </c>
      <c r="E904">
        <v>1.9</v>
      </c>
      <c r="F904" t="s">
        <v>7</v>
      </c>
      <c r="G904" t="s">
        <v>64</v>
      </c>
      <c r="H904" t="s">
        <v>65</v>
      </c>
      <c r="I904">
        <v>9</v>
      </c>
      <c r="J904" t="s">
        <v>80</v>
      </c>
      <c r="K904">
        <v>266</v>
      </c>
      <c r="L904" t="s">
        <v>179</v>
      </c>
    </row>
    <row r="905" spans="1:12" x14ac:dyDescent="0.25">
      <c r="A905">
        <v>4009</v>
      </c>
      <c r="B905" t="s">
        <v>9</v>
      </c>
      <c r="C905">
        <v>39</v>
      </c>
      <c r="D905" s="1">
        <v>45053</v>
      </c>
      <c r="E905">
        <v>4.9000000000000004</v>
      </c>
      <c r="F905" t="s">
        <v>7</v>
      </c>
      <c r="G905" t="s">
        <v>64</v>
      </c>
      <c r="H905" t="s">
        <v>69</v>
      </c>
      <c r="I905">
        <v>5</v>
      </c>
      <c r="J905" t="s">
        <v>79</v>
      </c>
      <c r="K905">
        <v>126</v>
      </c>
      <c r="L905" t="s">
        <v>440</v>
      </c>
    </row>
    <row r="906" spans="1:12" x14ac:dyDescent="0.25">
      <c r="A906">
        <v>4009</v>
      </c>
      <c r="B906" t="s">
        <v>56</v>
      </c>
      <c r="C906">
        <v>118</v>
      </c>
      <c r="D906" s="1">
        <v>44882</v>
      </c>
      <c r="E906">
        <v>3.3</v>
      </c>
      <c r="F906" t="s">
        <v>7</v>
      </c>
      <c r="G906" t="s">
        <v>71</v>
      </c>
      <c r="H906" t="s">
        <v>72</v>
      </c>
      <c r="I906">
        <v>11</v>
      </c>
      <c r="J906" t="s">
        <v>77</v>
      </c>
      <c r="K906">
        <v>320</v>
      </c>
      <c r="L906" t="s">
        <v>107</v>
      </c>
    </row>
    <row r="907" spans="1:12" x14ac:dyDescent="0.25">
      <c r="A907">
        <v>4009</v>
      </c>
      <c r="B907" t="s">
        <v>34</v>
      </c>
      <c r="C907">
        <v>44</v>
      </c>
      <c r="D907" s="1">
        <v>45143</v>
      </c>
      <c r="E907">
        <v>1.6</v>
      </c>
      <c r="F907" t="s">
        <v>7</v>
      </c>
      <c r="G907" t="s">
        <v>64</v>
      </c>
      <c r="H907" t="s">
        <v>65</v>
      </c>
      <c r="I907">
        <v>8</v>
      </c>
      <c r="J907" t="s">
        <v>76</v>
      </c>
      <c r="K907">
        <v>216</v>
      </c>
      <c r="L907" t="s">
        <v>220</v>
      </c>
    </row>
    <row r="908" spans="1:12" x14ac:dyDescent="0.25">
      <c r="A908">
        <v>4009</v>
      </c>
      <c r="B908" t="s">
        <v>14</v>
      </c>
      <c r="C908">
        <v>46</v>
      </c>
      <c r="D908" s="1">
        <v>45026</v>
      </c>
      <c r="E908">
        <v>2.8</v>
      </c>
      <c r="F908" t="s">
        <v>7</v>
      </c>
      <c r="G908" t="s">
        <v>64</v>
      </c>
      <c r="H908" t="s">
        <v>69</v>
      </c>
      <c r="I908">
        <v>4</v>
      </c>
      <c r="J908" t="s">
        <v>70</v>
      </c>
      <c r="K908">
        <v>99</v>
      </c>
      <c r="L908" t="s">
        <v>195</v>
      </c>
    </row>
    <row r="909" spans="1:12" x14ac:dyDescent="0.25">
      <c r="A909">
        <v>4009</v>
      </c>
      <c r="B909" t="s">
        <v>8</v>
      </c>
      <c r="C909">
        <v>90</v>
      </c>
      <c r="D909" s="1">
        <v>44974</v>
      </c>
      <c r="E909">
        <v>1.1000000000000001</v>
      </c>
      <c r="F909" t="s">
        <v>7</v>
      </c>
      <c r="G909" t="s">
        <v>64</v>
      </c>
      <c r="H909" t="s">
        <v>67</v>
      </c>
      <c r="I909">
        <v>2</v>
      </c>
      <c r="J909" t="s">
        <v>68</v>
      </c>
      <c r="K909">
        <v>47</v>
      </c>
      <c r="L909" t="s">
        <v>119</v>
      </c>
    </row>
    <row r="910" spans="1:12" x14ac:dyDescent="0.25">
      <c r="A910">
        <v>4010</v>
      </c>
      <c r="B910" t="s">
        <v>25</v>
      </c>
      <c r="C910">
        <v>4233</v>
      </c>
      <c r="D910" s="1">
        <v>45088</v>
      </c>
      <c r="E910">
        <v>3</v>
      </c>
      <c r="F910" t="s">
        <v>7</v>
      </c>
      <c r="G910" t="s">
        <v>64</v>
      </c>
      <c r="H910" t="s">
        <v>69</v>
      </c>
      <c r="I910">
        <v>6</v>
      </c>
      <c r="J910" t="s">
        <v>81</v>
      </c>
      <c r="K910">
        <v>161</v>
      </c>
      <c r="L910" t="s">
        <v>141</v>
      </c>
    </row>
    <row r="911" spans="1:12" x14ac:dyDescent="0.25">
      <c r="A911">
        <v>4010</v>
      </c>
      <c r="B911" t="s">
        <v>21</v>
      </c>
      <c r="C911">
        <v>127</v>
      </c>
      <c r="D911" s="1">
        <v>45131</v>
      </c>
      <c r="E911">
        <v>3</v>
      </c>
      <c r="F911" t="s">
        <v>7</v>
      </c>
      <c r="G911" t="s">
        <v>64</v>
      </c>
      <c r="H911" t="s">
        <v>65</v>
      </c>
      <c r="I911">
        <v>7</v>
      </c>
      <c r="J911" t="s">
        <v>66</v>
      </c>
      <c r="K911">
        <v>204</v>
      </c>
      <c r="L911" t="s">
        <v>142</v>
      </c>
    </row>
    <row r="912" spans="1:12" x14ac:dyDescent="0.25">
      <c r="A912">
        <v>4010</v>
      </c>
      <c r="B912" t="s">
        <v>30</v>
      </c>
      <c r="C912">
        <v>184</v>
      </c>
      <c r="D912" s="1">
        <v>45141</v>
      </c>
      <c r="E912">
        <v>3</v>
      </c>
      <c r="F912" t="s">
        <v>55</v>
      </c>
      <c r="G912" t="s">
        <v>64</v>
      </c>
      <c r="H912" t="s">
        <v>65</v>
      </c>
      <c r="I912">
        <v>8</v>
      </c>
      <c r="J912" t="s">
        <v>76</v>
      </c>
      <c r="K912">
        <v>214</v>
      </c>
      <c r="L912" t="s">
        <v>246</v>
      </c>
    </row>
    <row r="913" spans="1:12" x14ac:dyDescent="0.25">
      <c r="A913">
        <v>4010</v>
      </c>
      <c r="B913" t="s">
        <v>8</v>
      </c>
      <c r="C913">
        <v>104</v>
      </c>
      <c r="D913" s="1">
        <v>44935</v>
      </c>
      <c r="E913">
        <v>3</v>
      </c>
      <c r="F913" t="s">
        <v>55</v>
      </c>
      <c r="G913" t="s">
        <v>64</v>
      </c>
      <c r="H913" t="s">
        <v>67</v>
      </c>
      <c r="I913">
        <v>1</v>
      </c>
      <c r="J913" t="s">
        <v>75</v>
      </c>
      <c r="K913">
        <v>8</v>
      </c>
      <c r="L913" t="s">
        <v>247</v>
      </c>
    </row>
    <row r="914" spans="1:12" x14ac:dyDescent="0.25">
      <c r="A914">
        <v>4010</v>
      </c>
      <c r="B914" t="s">
        <v>16</v>
      </c>
      <c r="C914">
        <v>170</v>
      </c>
      <c r="D914" s="1">
        <v>44974</v>
      </c>
      <c r="E914">
        <v>1.7</v>
      </c>
      <c r="F914" t="s">
        <v>55</v>
      </c>
      <c r="G914" t="s">
        <v>64</v>
      </c>
      <c r="H914" t="s">
        <v>67</v>
      </c>
      <c r="I914">
        <v>2</v>
      </c>
      <c r="J914" t="s">
        <v>68</v>
      </c>
      <c r="K914">
        <v>47</v>
      </c>
      <c r="L914" t="s">
        <v>119</v>
      </c>
    </row>
    <row r="915" spans="1:12" x14ac:dyDescent="0.25">
      <c r="A915">
        <v>4010</v>
      </c>
      <c r="B915" t="s">
        <v>32</v>
      </c>
      <c r="C915">
        <v>23</v>
      </c>
      <c r="D915" s="1">
        <v>45169</v>
      </c>
      <c r="E915">
        <v>1.7</v>
      </c>
      <c r="F915" t="s">
        <v>55</v>
      </c>
      <c r="G915" t="s">
        <v>64</v>
      </c>
      <c r="H915" t="s">
        <v>65</v>
      </c>
      <c r="I915">
        <v>8</v>
      </c>
      <c r="J915" t="s">
        <v>76</v>
      </c>
      <c r="K915">
        <v>242</v>
      </c>
      <c r="L915" t="s">
        <v>99</v>
      </c>
    </row>
    <row r="916" spans="1:12" x14ac:dyDescent="0.25">
      <c r="A916">
        <v>4010</v>
      </c>
      <c r="B916" t="s">
        <v>50</v>
      </c>
      <c r="C916">
        <v>176</v>
      </c>
      <c r="D916" s="1">
        <v>44903</v>
      </c>
      <c r="E916">
        <v>3.4</v>
      </c>
      <c r="F916" t="s">
        <v>55</v>
      </c>
      <c r="G916" t="s">
        <v>71</v>
      </c>
      <c r="H916" t="s">
        <v>72</v>
      </c>
      <c r="I916">
        <v>12</v>
      </c>
      <c r="J916" t="s">
        <v>73</v>
      </c>
      <c r="K916">
        <v>341</v>
      </c>
      <c r="L916" t="s">
        <v>306</v>
      </c>
    </row>
    <row r="917" spans="1:12" x14ac:dyDescent="0.25">
      <c r="A917">
        <v>4010</v>
      </c>
      <c r="B917" t="s">
        <v>23</v>
      </c>
      <c r="C917">
        <v>48</v>
      </c>
      <c r="D917" s="1">
        <v>45056</v>
      </c>
      <c r="E917">
        <v>3.3</v>
      </c>
      <c r="F917" t="s">
        <v>55</v>
      </c>
      <c r="G917" t="s">
        <v>64</v>
      </c>
      <c r="H917" t="s">
        <v>69</v>
      </c>
      <c r="I917">
        <v>5</v>
      </c>
      <c r="J917" t="s">
        <v>79</v>
      </c>
      <c r="K917">
        <v>129</v>
      </c>
      <c r="L917" t="s">
        <v>309</v>
      </c>
    </row>
    <row r="918" spans="1:12" x14ac:dyDescent="0.25">
      <c r="A918">
        <v>4010</v>
      </c>
      <c r="B918" t="s">
        <v>51</v>
      </c>
      <c r="C918">
        <v>200</v>
      </c>
      <c r="D918" s="1">
        <v>45122</v>
      </c>
      <c r="E918">
        <v>4.7</v>
      </c>
      <c r="F918" t="s">
        <v>55</v>
      </c>
      <c r="G918" t="s">
        <v>64</v>
      </c>
      <c r="H918" t="s">
        <v>65</v>
      </c>
      <c r="I918">
        <v>7</v>
      </c>
      <c r="J918" t="s">
        <v>66</v>
      </c>
      <c r="K918">
        <v>195</v>
      </c>
      <c r="L918" t="s">
        <v>363</v>
      </c>
    </row>
    <row r="919" spans="1:12" x14ac:dyDescent="0.25">
      <c r="A919">
        <v>4010</v>
      </c>
      <c r="B919" t="s">
        <v>48</v>
      </c>
      <c r="C919">
        <v>46</v>
      </c>
      <c r="D919" s="1">
        <v>45058</v>
      </c>
      <c r="E919">
        <v>4.5</v>
      </c>
      <c r="F919" t="s">
        <v>7</v>
      </c>
      <c r="G919" t="s">
        <v>64</v>
      </c>
      <c r="H919" t="s">
        <v>69</v>
      </c>
      <c r="I919">
        <v>5</v>
      </c>
      <c r="J919" t="s">
        <v>79</v>
      </c>
      <c r="K919">
        <v>131</v>
      </c>
      <c r="L919" t="s">
        <v>114</v>
      </c>
    </row>
    <row r="920" spans="1:12" x14ac:dyDescent="0.25">
      <c r="A920">
        <v>4010</v>
      </c>
      <c r="B920" t="s">
        <v>9</v>
      </c>
      <c r="C920">
        <v>181</v>
      </c>
      <c r="D920" s="1">
        <v>44953</v>
      </c>
      <c r="E920">
        <v>2.1</v>
      </c>
      <c r="F920" t="s">
        <v>7</v>
      </c>
      <c r="G920" t="s">
        <v>64</v>
      </c>
      <c r="H920" t="s">
        <v>67</v>
      </c>
      <c r="I920">
        <v>1</v>
      </c>
      <c r="J920" t="s">
        <v>75</v>
      </c>
      <c r="K920">
        <v>26</v>
      </c>
      <c r="L920" t="s">
        <v>136</v>
      </c>
    </row>
    <row r="921" spans="1:12" x14ac:dyDescent="0.25">
      <c r="A921">
        <v>4010</v>
      </c>
      <c r="B921" t="s">
        <v>47</v>
      </c>
      <c r="C921">
        <v>107</v>
      </c>
      <c r="D921" s="1">
        <v>45121</v>
      </c>
      <c r="E921">
        <v>2.5</v>
      </c>
      <c r="F921" t="s">
        <v>7</v>
      </c>
      <c r="G921" t="s">
        <v>64</v>
      </c>
      <c r="H921" t="s">
        <v>65</v>
      </c>
      <c r="I921">
        <v>7</v>
      </c>
      <c r="J921" t="s">
        <v>66</v>
      </c>
      <c r="K921">
        <v>194</v>
      </c>
      <c r="L921" t="s">
        <v>224</v>
      </c>
    </row>
    <row r="922" spans="1:12" x14ac:dyDescent="0.25">
      <c r="A922">
        <v>4010</v>
      </c>
      <c r="B922" t="s">
        <v>25</v>
      </c>
      <c r="C922">
        <v>195</v>
      </c>
      <c r="D922" s="1">
        <v>44855</v>
      </c>
      <c r="E922">
        <v>2.7</v>
      </c>
      <c r="F922" t="s">
        <v>7</v>
      </c>
      <c r="G922" t="s">
        <v>71</v>
      </c>
      <c r="H922" t="s">
        <v>72</v>
      </c>
      <c r="I922">
        <v>10</v>
      </c>
      <c r="J922" t="s">
        <v>74</v>
      </c>
      <c r="K922">
        <v>293</v>
      </c>
      <c r="L922" t="s">
        <v>225</v>
      </c>
    </row>
    <row r="923" spans="1:12" x14ac:dyDescent="0.25">
      <c r="A923">
        <v>4010</v>
      </c>
      <c r="B923" t="s">
        <v>52</v>
      </c>
      <c r="C923">
        <v>104</v>
      </c>
      <c r="D923" s="1">
        <v>45113</v>
      </c>
      <c r="E923">
        <v>1.3</v>
      </c>
      <c r="F923" t="s">
        <v>7</v>
      </c>
      <c r="G923" t="s">
        <v>64</v>
      </c>
      <c r="H923" t="s">
        <v>65</v>
      </c>
      <c r="I923">
        <v>7</v>
      </c>
      <c r="J923" t="s">
        <v>66</v>
      </c>
      <c r="K923">
        <v>186</v>
      </c>
      <c r="L923" t="s">
        <v>317</v>
      </c>
    </row>
    <row r="924" spans="1:12" x14ac:dyDescent="0.25">
      <c r="A924">
        <v>4010</v>
      </c>
      <c r="B924" t="s">
        <v>43</v>
      </c>
      <c r="C924">
        <v>171</v>
      </c>
      <c r="D924" s="1">
        <v>44983</v>
      </c>
      <c r="E924">
        <v>4</v>
      </c>
      <c r="F924" t="s">
        <v>7</v>
      </c>
      <c r="G924" t="s">
        <v>64</v>
      </c>
      <c r="H924" t="s">
        <v>67</v>
      </c>
      <c r="I924">
        <v>2</v>
      </c>
      <c r="J924" t="s">
        <v>68</v>
      </c>
      <c r="K924">
        <v>56</v>
      </c>
      <c r="L924" t="s">
        <v>442</v>
      </c>
    </row>
    <row r="925" spans="1:12" x14ac:dyDescent="0.25">
      <c r="A925">
        <v>4010</v>
      </c>
      <c r="B925" t="s">
        <v>6</v>
      </c>
      <c r="C925">
        <v>73</v>
      </c>
      <c r="D925" s="1">
        <v>45159</v>
      </c>
      <c r="E925">
        <v>4.5999999999999996</v>
      </c>
      <c r="F925" t="s">
        <v>7</v>
      </c>
      <c r="G925" t="s">
        <v>64</v>
      </c>
      <c r="H925" t="s">
        <v>65</v>
      </c>
      <c r="I925">
        <v>8</v>
      </c>
      <c r="J925" t="s">
        <v>76</v>
      </c>
      <c r="K925">
        <v>232</v>
      </c>
      <c r="L925" t="s">
        <v>359</v>
      </c>
    </row>
    <row r="926" spans="1:12" x14ac:dyDescent="0.25">
      <c r="A926">
        <v>4010</v>
      </c>
      <c r="B926" t="s">
        <v>10</v>
      </c>
      <c r="C926">
        <v>154</v>
      </c>
      <c r="D926" s="1">
        <v>45072</v>
      </c>
      <c r="E926">
        <v>1.6</v>
      </c>
      <c r="F926" t="s">
        <v>7</v>
      </c>
      <c r="G926" t="s">
        <v>64</v>
      </c>
      <c r="H926" t="s">
        <v>69</v>
      </c>
      <c r="I926">
        <v>5</v>
      </c>
      <c r="J926" t="s">
        <v>79</v>
      </c>
      <c r="K926">
        <v>145</v>
      </c>
      <c r="L926" t="s">
        <v>229</v>
      </c>
    </row>
    <row r="927" spans="1:12" x14ac:dyDescent="0.25">
      <c r="A927">
        <v>4010</v>
      </c>
      <c r="B927" t="s">
        <v>45</v>
      </c>
      <c r="C927">
        <v>64</v>
      </c>
      <c r="D927" s="1">
        <v>45068</v>
      </c>
      <c r="E927">
        <v>3.3</v>
      </c>
      <c r="F927" t="s">
        <v>7</v>
      </c>
      <c r="G927" t="s">
        <v>64</v>
      </c>
      <c r="H927" t="s">
        <v>69</v>
      </c>
      <c r="I927">
        <v>5</v>
      </c>
      <c r="J927" t="s">
        <v>79</v>
      </c>
      <c r="K927">
        <v>141</v>
      </c>
      <c r="L927" t="s">
        <v>164</v>
      </c>
    </row>
    <row r="928" spans="1:12" x14ac:dyDescent="0.25">
      <c r="A928">
        <v>4010</v>
      </c>
      <c r="B928" t="s">
        <v>40</v>
      </c>
      <c r="C928">
        <v>153</v>
      </c>
      <c r="D928" s="1">
        <v>45157</v>
      </c>
      <c r="E928">
        <v>3.7</v>
      </c>
      <c r="F928" t="s">
        <v>7</v>
      </c>
      <c r="G928" t="s">
        <v>64</v>
      </c>
      <c r="H928" t="s">
        <v>65</v>
      </c>
      <c r="I928">
        <v>8</v>
      </c>
      <c r="J928" t="s">
        <v>76</v>
      </c>
      <c r="K928">
        <v>230</v>
      </c>
      <c r="L928" t="s">
        <v>391</v>
      </c>
    </row>
    <row r="929" spans="1:12" x14ac:dyDescent="0.25">
      <c r="A929">
        <v>4011</v>
      </c>
      <c r="B929" t="s">
        <v>21</v>
      </c>
      <c r="C929">
        <v>147</v>
      </c>
      <c r="D929" s="1">
        <v>45019</v>
      </c>
      <c r="E929">
        <v>3</v>
      </c>
      <c r="F929" t="s">
        <v>7</v>
      </c>
      <c r="G929" t="s">
        <v>64</v>
      </c>
      <c r="H929" t="s">
        <v>69</v>
      </c>
      <c r="I929">
        <v>4</v>
      </c>
      <c r="J929" t="s">
        <v>70</v>
      </c>
      <c r="K929">
        <v>92</v>
      </c>
      <c r="L929" t="s">
        <v>143</v>
      </c>
    </row>
    <row r="930" spans="1:12" x14ac:dyDescent="0.25">
      <c r="A930">
        <v>4011</v>
      </c>
      <c r="B930" t="s">
        <v>12</v>
      </c>
      <c r="C930">
        <v>121</v>
      </c>
      <c r="D930" s="1">
        <v>45097</v>
      </c>
      <c r="E930">
        <v>3</v>
      </c>
      <c r="F930" t="s">
        <v>7</v>
      </c>
      <c r="G930" t="s">
        <v>64</v>
      </c>
      <c r="H930" t="s">
        <v>69</v>
      </c>
      <c r="I930">
        <v>6</v>
      </c>
      <c r="J930" t="s">
        <v>81</v>
      </c>
      <c r="K930">
        <v>170</v>
      </c>
      <c r="L930" t="s">
        <v>144</v>
      </c>
    </row>
    <row r="931" spans="1:12" x14ac:dyDescent="0.25">
      <c r="A931">
        <v>4011</v>
      </c>
      <c r="B931" t="s">
        <v>38</v>
      </c>
      <c r="C931">
        <v>118</v>
      </c>
      <c r="D931" s="1">
        <v>45029</v>
      </c>
      <c r="E931">
        <v>3</v>
      </c>
      <c r="F931" t="s">
        <v>7</v>
      </c>
      <c r="G931" t="s">
        <v>64</v>
      </c>
      <c r="H931" t="s">
        <v>69</v>
      </c>
      <c r="I931">
        <v>4</v>
      </c>
      <c r="J931" t="s">
        <v>70</v>
      </c>
      <c r="K931">
        <v>102</v>
      </c>
      <c r="L931" t="s">
        <v>145</v>
      </c>
    </row>
    <row r="932" spans="1:12" x14ac:dyDescent="0.25">
      <c r="A932">
        <v>4011</v>
      </c>
      <c r="B932" t="s">
        <v>41</v>
      </c>
      <c r="C932">
        <v>160</v>
      </c>
      <c r="D932" s="1">
        <v>45054</v>
      </c>
      <c r="E932">
        <v>3</v>
      </c>
      <c r="F932" t="s">
        <v>55</v>
      </c>
      <c r="G932" t="s">
        <v>64</v>
      </c>
      <c r="H932" t="s">
        <v>69</v>
      </c>
      <c r="I932">
        <v>5</v>
      </c>
      <c r="J932" t="s">
        <v>79</v>
      </c>
      <c r="K932">
        <v>127</v>
      </c>
      <c r="L932" t="s">
        <v>248</v>
      </c>
    </row>
    <row r="933" spans="1:12" x14ac:dyDescent="0.25">
      <c r="A933">
        <v>4011</v>
      </c>
      <c r="B933" t="s">
        <v>53</v>
      </c>
      <c r="C933">
        <v>49</v>
      </c>
      <c r="D933" s="1">
        <v>44876</v>
      </c>
      <c r="E933">
        <v>3</v>
      </c>
      <c r="F933" t="s">
        <v>55</v>
      </c>
      <c r="G933" t="s">
        <v>71</v>
      </c>
      <c r="H933" t="s">
        <v>72</v>
      </c>
      <c r="I933">
        <v>11</v>
      </c>
      <c r="J933" t="s">
        <v>77</v>
      </c>
      <c r="K933">
        <v>314</v>
      </c>
      <c r="L933" t="s">
        <v>241</v>
      </c>
    </row>
    <row r="934" spans="1:12" x14ac:dyDescent="0.25">
      <c r="A934">
        <v>4011</v>
      </c>
      <c r="B934" t="s">
        <v>12</v>
      </c>
      <c r="C934">
        <v>146</v>
      </c>
      <c r="D934" s="1">
        <v>45018</v>
      </c>
      <c r="E934">
        <v>4.8</v>
      </c>
      <c r="F934" t="s">
        <v>55</v>
      </c>
      <c r="G934" t="s">
        <v>64</v>
      </c>
      <c r="H934" t="s">
        <v>69</v>
      </c>
      <c r="I934">
        <v>4</v>
      </c>
      <c r="J934" t="s">
        <v>70</v>
      </c>
      <c r="K934">
        <v>91</v>
      </c>
      <c r="L934" t="s">
        <v>392</v>
      </c>
    </row>
    <row r="935" spans="1:12" x14ac:dyDescent="0.25">
      <c r="A935">
        <v>4011</v>
      </c>
      <c r="B935" t="s">
        <v>29</v>
      </c>
      <c r="C935">
        <v>174</v>
      </c>
      <c r="D935" s="1">
        <v>45037</v>
      </c>
      <c r="E935">
        <v>3.4</v>
      </c>
      <c r="F935" t="s">
        <v>55</v>
      </c>
      <c r="G935" t="s">
        <v>64</v>
      </c>
      <c r="H935" t="s">
        <v>69</v>
      </c>
      <c r="I935">
        <v>4</v>
      </c>
      <c r="J935" t="s">
        <v>70</v>
      </c>
      <c r="K935">
        <v>110</v>
      </c>
      <c r="L935" t="s">
        <v>228</v>
      </c>
    </row>
    <row r="936" spans="1:12" x14ac:dyDescent="0.25">
      <c r="A936">
        <v>4011</v>
      </c>
      <c r="B936" t="s">
        <v>34</v>
      </c>
      <c r="C936">
        <v>36</v>
      </c>
      <c r="D936" s="1">
        <v>45104</v>
      </c>
      <c r="E936">
        <v>4.5999999999999996</v>
      </c>
      <c r="F936" t="s">
        <v>55</v>
      </c>
      <c r="G936" t="s">
        <v>64</v>
      </c>
      <c r="H936" t="s">
        <v>69</v>
      </c>
      <c r="I936">
        <v>6</v>
      </c>
      <c r="J936" t="s">
        <v>81</v>
      </c>
      <c r="K936">
        <v>177</v>
      </c>
      <c r="L936" t="s">
        <v>371</v>
      </c>
    </row>
    <row r="937" spans="1:12" x14ac:dyDescent="0.25">
      <c r="A937">
        <v>4011</v>
      </c>
      <c r="B937" t="s">
        <v>9</v>
      </c>
      <c r="C937">
        <v>32</v>
      </c>
      <c r="D937" s="1">
        <v>44938</v>
      </c>
      <c r="E937">
        <v>2.8</v>
      </c>
      <c r="F937" t="s">
        <v>55</v>
      </c>
      <c r="G937" t="s">
        <v>64</v>
      </c>
      <c r="H937" t="s">
        <v>67</v>
      </c>
      <c r="I937">
        <v>1</v>
      </c>
      <c r="J937" t="s">
        <v>75</v>
      </c>
      <c r="K937">
        <v>11</v>
      </c>
      <c r="L937" t="s">
        <v>300</v>
      </c>
    </row>
    <row r="938" spans="1:12" x14ac:dyDescent="0.25">
      <c r="A938">
        <v>4011</v>
      </c>
      <c r="B938" t="s">
        <v>33</v>
      </c>
      <c r="C938">
        <v>93</v>
      </c>
      <c r="D938" s="1">
        <v>45049</v>
      </c>
      <c r="E938">
        <v>4.7</v>
      </c>
      <c r="F938" t="s">
        <v>55</v>
      </c>
      <c r="G938" t="s">
        <v>64</v>
      </c>
      <c r="H938" t="s">
        <v>69</v>
      </c>
      <c r="I938">
        <v>5</v>
      </c>
      <c r="J938" t="s">
        <v>79</v>
      </c>
      <c r="K938">
        <v>122</v>
      </c>
      <c r="L938" t="s">
        <v>278</v>
      </c>
    </row>
    <row r="939" spans="1:12" x14ac:dyDescent="0.25">
      <c r="A939">
        <v>4011</v>
      </c>
      <c r="B939" t="s">
        <v>12</v>
      </c>
      <c r="C939">
        <v>130</v>
      </c>
      <c r="D939" s="1">
        <v>44929</v>
      </c>
      <c r="E939">
        <v>4.0999999999999996</v>
      </c>
      <c r="F939" t="s">
        <v>55</v>
      </c>
      <c r="G939" t="s">
        <v>64</v>
      </c>
      <c r="H939" t="s">
        <v>67</v>
      </c>
      <c r="I939">
        <v>1</v>
      </c>
      <c r="J939" t="s">
        <v>75</v>
      </c>
      <c r="K939">
        <v>2</v>
      </c>
      <c r="L939" t="s">
        <v>321</v>
      </c>
    </row>
    <row r="940" spans="1:12" x14ac:dyDescent="0.25">
      <c r="A940">
        <v>4011</v>
      </c>
      <c r="B940" t="s">
        <v>14</v>
      </c>
      <c r="C940">
        <v>120</v>
      </c>
      <c r="D940" s="1">
        <v>44940</v>
      </c>
      <c r="E940">
        <v>2.6</v>
      </c>
      <c r="F940" t="s">
        <v>55</v>
      </c>
      <c r="G940" t="s">
        <v>64</v>
      </c>
      <c r="H940" t="s">
        <v>67</v>
      </c>
      <c r="I940">
        <v>1</v>
      </c>
      <c r="J940" t="s">
        <v>75</v>
      </c>
      <c r="K940">
        <v>13</v>
      </c>
      <c r="L940" t="s">
        <v>181</v>
      </c>
    </row>
    <row r="941" spans="1:12" x14ac:dyDescent="0.25">
      <c r="A941">
        <v>4011</v>
      </c>
      <c r="B941" t="s">
        <v>29</v>
      </c>
      <c r="C941">
        <v>51</v>
      </c>
      <c r="D941" s="1">
        <v>44878</v>
      </c>
      <c r="E941">
        <v>4.0999999999999996</v>
      </c>
      <c r="F941" t="s">
        <v>55</v>
      </c>
      <c r="G941" t="s">
        <v>71</v>
      </c>
      <c r="H941" t="s">
        <v>72</v>
      </c>
      <c r="I941">
        <v>11</v>
      </c>
      <c r="J941" t="s">
        <v>77</v>
      </c>
      <c r="K941">
        <v>316</v>
      </c>
      <c r="L941" t="s">
        <v>365</v>
      </c>
    </row>
    <row r="942" spans="1:12" x14ac:dyDescent="0.25">
      <c r="A942">
        <v>4011</v>
      </c>
      <c r="B942" t="s">
        <v>12</v>
      </c>
      <c r="C942">
        <v>50</v>
      </c>
      <c r="D942" s="1">
        <v>45111</v>
      </c>
      <c r="E942">
        <v>2</v>
      </c>
      <c r="F942" t="s">
        <v>7</v>
      </c>
      <c r="G942" t="s">
        <v>64</v>
      </c>
      <c r="H942" t="s">
        <v>65</v>
      </c>
      <c r="I942">
        <v>7</v>
      </c>
      <c r="J942" t="s">
        <v>66</v>
      </c>
      <c r="K942">
        <v>184</v>
      </c>
      <c r="L942" t="s">
        <v>416</v>
      </c>
    </row>
    <row r="943" spans="1:12" x14ac:dyDescent="0.25">
      <c r="A943">
        <v>4011</v>
      </c>
      <c r="B943" t="s">
        <v>27</v>
      </c>
      <c r="C943">
        <v>63</v>
      </c>
      <c r="D943" s="1">
        <v>45198</v>
      </c>
      <c r="E943">
        <v>1.5</v>
      </c>
      <c r="F943" t="s">
        <v>7</v>
      </c>
      <c r="G943" t="s">
        <v>64</v>
      </c>
      <c r="H943" t="s">
        <v>65</v>
      </c>
      <c r="I943">
        <v>9</v>
      </c>
      <c r="J943" t="s">
        <v>80</v>
      </c>
      <c r="K943">
        <v>271</v>
      </c>
      <c r="L943" t="s">
        <v>435</v>
      </c>
    </row>
    <row r="944" spans="1:12" x14ac:dyDescent="0.25">
      <c r="A944">
        <v>4011</v>
      </c>
      <c r="B944" t="s">
        <v>16</v>
      </c>
      <c r="C944">
        <v>42</v>
      </c>
      <c r="D944" s="1">
        <v>44930</v>
      </c>
      <c r="E944">
        <v>3.4</v>
      </c>
      <c r="F944" t="s">
        <v>7</v>
      </c>
      <c r="G944" t="s">
        <v>64</v>
      </c>
      <c r="H944" t="s">
        <v>67</v>
      </c>
      <c r="I944">
        <v>1</v>
      </c>
      <c r="J944" t="s">
        <v>75</v>
      </c>
      <c r="K944">
        <v>3</v>
      </c>
      <c r="L944" t="s">
        <v>428</v>
      </c>
    </row>
    <row r="945" spans="1:12" x14ac:dyDescent="0.25">
      <c r="A945">
        <v>4011</v>
      </c>
      <c r="B945" t="s">
        <v>54</v>
      </c>
      <c r="C945">
        <v>200</v>
      </c>
      <c r="D945" s="1">
        <v>45169</v>
      </c>
      <c r="E945">
        <v>2.6</v>
      </c>
      <c r="F945" t="s">
        <v>7</v>
      </c>
      <c r="G945" t="s">
        <v>64</v>
      </c>
      <c r="H945" t="s">
        <v>65</v>
      </c>
      <c r="I945">
        <v>8</v>
      </c>
      <c r="J945" t="s">
        <v>76</v>
      </c>
      <c r="K945">
        <v>242</v>
      </c>
      <c r="L945" t="s">
        <v>99</v>
      </c>
    </row>
    <row r="946" spans="1:12" x14ac:dyDescent="0.25">
      <c r="A946">
        <v>4012</v>
      </c>
      <c r="B946" t="s">
        <v>50</v>
      </c>
      <c r="C946">
        <v>178</v>
      </c>
      <c r="D946" s="1">
        <v>44964</v>
      </c>
      <c r="E946">
        <v>1.6</v>
      </c>
      <c r="F946" t="s">
        <v>55</v>
      </c>
      <c r="G946" t="s">
        <v>64</v>
      </c>
      <c r="H946" t="s">
        <v>67</v>
      </c>
      <c r="I946">
        <v>2</v>
      </c>
      <c r="J946" t="s">
        <v>68</v>
      </c>
      <c r="K946">
        <v>37</v>
      </c>
      <c r="L946" t="s">
        <v>175</v>
      </c>
    </row>
    <row r="947" spans="1:12" x14ac:dyDescent="0.25">
      <c r="A947">
        <v>4012</v>
      </c>
      <c r="B947" t="s">
        <v>51</v>
      </c>
      <c r="C947">
        <v>132</v>
      </c>
      <c r="D947" s="1">
        <v>44986</v>
      </c>
      <c r="E947">
        <v>4.0999999999999996</v>
      </c>
      <c r="F947" t="s">
        <v>55</v>
      </c>
      <c r="G947" t="s">
        <v>64</v>
      </c>
      <c r="H947" t="s">
        <v>67</v>
      </c>
      <c r="I947">
        <v>3</v>
      </c>
      <c r="J947" t="s">
        <v>78</v>
      </c>
      <c r="K947">
        <v>59</v>
      </c>
      <c r="L947" t="s">
        <v>100</v>
      </c>
    </row>
    <row r="948" spans="1:12" x14ac:dyDescent="0.25">
      <c r="A948">
        <v>4012</v>
      </c>
      <c r="B948" t="s">
        <v>17</v>
      </c>
      <c r="C948">
        <v>23</v>
      </c>
      <c r="D948" s="1">
        <v>44869</v>
      </c>
      <c r="E948">
        <v>3.2</v>
      </c>
      <c r="F948" t="s">
        <v>55</v>
      </c>
      <c r="G948" t="s">
        <v>71</v>
      </c>
      <c r="H948" t="s">
        <v>72</v>
      </c>
      <c r="I948">
        <v>11</v>
      </c>
      <c r="J948" t="s">
        <v>77</v>
      </c>
      <c r="K948">
        <v>307</v>
      </c>
      <c r="L948" t="s">
        <v>245</v>
      </c>
    </row>
    <row r="949" spans="1:12" x14ac:dyDescent="0.25">
      <c r="A949">
        <v>4012</v>
      </c>
      <c r="B949" t="s">
        <v>15</v>
      </c>
      <c r="C949">
        <v>143</v>
      </c>
      <c r="D949" s="1">
        <v>45039</v>
      </c>
      <c r="E949">
        <v>2.6</v>
      </c>
      <c r="F949" t="s">
        <v>55</v>
      </c>
      <c r="G949" t="s">
        <v>64</v>
      </c>
      <c r="H949" t="s">
        <v>69</v>
      </c>
      <c r="I949">
        <v>4</v>
      </c>
      <c r="J949" t="s">
        <v>70</v>
      </c>
      <c r="K949">
        <v>112</v>
      </c>
      <c r="L949" t="s">
        <v>280</v>
      </c>
    </row>
    <row r="950" spans="1:12" x14ac:dyDescent="0.25">
      <c r="A950">
        <v>4012</v>
      </c>
      <c r="B950" t="s">
        <v>41</v>
      </c>
      <c r="C950">
        <v>79</v>
      </c>
      <c r="D950" s="1">
        <v>45137</v>
      </c>
      <c r="E950">
        <v>2.7</v>
      </c>
      <c r="F950" t="s">
        <v>55</v>
      </c>
      <c r="G950" t="s">
        <v>64</v>
      </c>
      <c r="H950" t="s">
        <v>65</v>
      </c>
      <c r="I950">
        <v>7</v>
      </c>
      <c r="J950" t="s">
        <v>66</v>
      </c>
      <c r="K950">
        <v>210</v>
      </c>
      <c r="L950" t="s">
        <v>353</v>
      </c>
    </row>
    <row r="951" spans="1:12" x14ac:dyDescent="0.25">
      <c r="A951">
        <v>4012</v>
      </c>
      <c r="B951" t="s">
        <v>12</v>
      </c>
      <c r="C951">
        <v>170</v>
      </c>
      <c r="D951" s="1">
        <v>44904</v>
      </c>
      <c r="E951">
        <v>3.8</v>
      </c>
      <c r="F951" t="s">
        <v>7</v>
      </c>
      <c r="G951" t="s">
        <v>71</v>
      </c>
      <c r="H951" t="s">
        <v>72</v>
      </c>
      <c r="I951">
        <v>12</v>
      </c>
      <c r="J951" t="s">
        <v>73</v>
      </c>
      <c r="K951">
        <v>342</v>
      </c>
      <c r="L951" t="s">
        <v>188</v>
      </c>
    </row>
    <row r="952" spans="1:12" x14ac:dyDescent="0.25">
      <c r="A952">
        <v>4012</v>
      </c>
      <c r="B952" t="s">
        <v>9</v>
      </c>
      <c r="C952">
        <v>2379</v>
      </c>
      <c r="D952" s="1">
        <v>45075</v>
      </c>
      <c r="E952">
        <v>2.9</v>
      </c>
      <c r="F952" t="s">
        <v>7</v>
      </c>
      <c r="G952" t="s">
        <v>64</v>
      </c>
      <c r="H952" t="s">
        <v>69</v>
      </c>
      <c r="I952">
        <v>5</v>
      </c>
      <c r="J952" t="s">
        <v>79</v>
      </c>
      <c r="K952">
        <v>148</v>
      </c>
      <c r="L952" t="s">
        <v>384</v>
      </c>
    </row>
    <row r="953" spans="1:12" x14ac:dyDescent="0.25">
      <c r="A953">
        <v>4012</v>
      </c>
      <c r="B953" t="s">
        <v>44</v>
      </c>
      <c r="C953">
        <v>50</v>
      </c>
      <c r="D953" s="1">
        <v>44848</v>
      </c>
      <c r="E953">
        <v>3.1</v>
      </c>
      <c r="F953" t="s">
        <v>7</v>
      </c>
      <c r="G953" t="s">
        <v>71</v>
      </c>
      <c r="H953" t="s">
        <v>72</v>
      </c>
      <c r="I953">
        <v>10</v>
      </c>
      <c r="J953" t="s">
        <v>74</v>
      </c>
      <c r="K953">
        <v>286</v>
      </c>
      <c r="L953" t="s">
        <v>339</v>
      </c>
    </row>
    <row r="954" spans="1:12" x14ac:dyDescent="0.25">
      <c r="A954">
        <v>4012</v>
      </c>
      <c r="B954" t="s">
        <v>46</v>
      </c>
      <c r="C954">
        <v>149</v>
      </c>
      <c r="D954" s="1">
        <v>45187</v>
      </c>
      <c r="E954">
        <v>1.9</v>
      </c>
      <c r="F954" t="s">
        <v>7</v>
      </c>
      <c r="G954" t="s">
        <v>64</v>
      </c>
      <c r="H954" t="s">
        <v>65</v>
      </c>
      <c r="I954">
        <v>9</v>
      </c>
      <c r="J954" t="s">
        <v>80</v>
      </c>
      <c r="K954">
        <v>260</v>
      </c>
      <c r="L954" t="s">
        <v>434</v>
      </c>
    </row>
    <row r="955" spans="1:12" x14ac:dyDescent="0.25">
      <c r="A955">
        <v>4012</v>
      </c>
      <c r="B955" t="s">
        <v>19</v>
      </c>
      <c r="C955">
        <v>35</v>
      </c>
      <c r="D955" s="1">
        <v>44900</v>
      </c>
      <c r="E955">
        <v>4.5999999999999996</v>
      </c>
      <c r="F955" t="s">
        <v>7</v>
      </c>
      <c r="G955" t="s">
        <v>71</v>
      </c>
      <c r="H955" t="s">
        <v>72</v>
      </c>
      <c r="I955">
        <v>12</v>
      </c>
      <c r="J955" t="s">
        <v>73</v>
      </c>
      <c r="K955">
        <v>338</v>
      </c>
      <c r="L955" t="s">
        <v>89</v>
      </c>
    </row>
    <row r="956" spans="1:12" x14ac:dyDescent="0.25">
      <c r="A956">
        <v>4012</v>
      </c>
      <c r="B956" t="s">
        <v>52</v>
      </c>
      <c r="C956">
        <v>94</v>
      </c>
      <c r="D956" s="1">
        <v>44947</v>
      </c>
      <c r="E956">
        <v>4.9000000000000004</v>
      </c>
      <c r="F956" t="s">
        <v>7</v>
      </c>
      <c r="G956" t="s">
        <v>64</v>
      </c>
      <c r="H956" t="s">
        <v>67</v>
      </c>
      <c r="I956">
        <v>1</v>
      </c>
      <c r="J956" t="s">
        <v>75</v>
      </c>
      <c r="K956">
        <v>20</v>
      </c>
      <c r="L956" t="s">
        <v>266</v>
      </c>
    </row>
    <row r="957" spans="1:12" x14ac:dyDescent="0.25">
      <c r="A957">
        <v>4013</v>
      </c>
      <c r="B957" t="s">
        <v>46</v>
      </c>
      <c r="C957">
        <v>129</v>
      </c>
      <c r="D957" s="1">
        <v>45031</v>
      </c>
      <c r="E957">
        <v>3</v>
      </c>
      <c r="F957" t="s">
        <v>55</v>
      </c>
      <c r="G957" t="s">
        <v>64</v>
      </c>
      <c r="H957" t="s">
        <v>69</v>
      </c>
      <c r="I957">
        <v>4</v>
      </c>
      <c r="J957" t="s">
        <v>70</v>
      </c>
      <c r="K957">
        <v>104</v>
      </c>
      <c r="L957" t="s">
        <v>197</v>
      </c>
    </row>
    <row r="958" spans="1:12" x14ac:dyDescent="0.25">
      <c r="A958">
        <v>4013</v>
      </c>
      <c r="B958" t="s">
        <v>24</v>
      </c>
      <c r="C958">
        <v>128</v>
      </c>
      <c r="D958" s="1">
        <v>44978</v>
      </c>
      <c r="E958">
        <v>3</v>
      </c>
      <c r="F958" t="s">
        <v>55</v>
      </c>
      <c r="G958" t="s">
        <v>64</v>
      </c>
      <c r="H958" t="s">
        <v>67</v>
      </c>
      <c r="I958">
        <v>2</v>
      </c>
      <c r="J958" t="s">
        <v>68</v>
      </c>
      <c r="K958">
        <v>51</v>
      </c>
      <c r="L958" t="s">
        <v>242</v>
      </c>
    </row>
    <row r="959" spans="1:12" x14ac:dyDescent="0.25">
      <c r="A959">
        <v>4013</v>
      </c>
      <c r="B959" t="s">
        <v>50</v>
      </c>
      <c r="C959">
        <v>15</v>
      </c>
      <c r="D959" s="1">
        <v>45136</v>
      </c>
      <c r="E959">
        <v>1.3</v>
      </c>
      <c r="F959" t="s">
        <v>55</v>
      </c>
      <c r="G959" t="s">
        <v>64</v>
      </c>
      <c r="H959" t="s">
        <v>65</v>
      </c>
      <c r="I959">
        <v>7</v>
      </c>
      <c r="J959" t="s">
        <v>66</v>
      </c>
      <c r="K959">
        <v>209</v>
      </c>
      <c r="L959" t="s">
        <v>393</v>
      </c>
    </row>
    <row r="960" spans="1:12" x14ac:dyDescent="0.25">
      <c r="A960">
        <v>4013</v>
      </c>
      <c r="B960" t="s">
        <v>11</v>
      </c>
      <c r="C960">
        <v>87</v>
      </c>
      <c r="D960" s="1">
        <v>44923</v>
      </c>
      <c r="E960">
        <v>3.5</v>
      </c>
      <c r="F960" t="s">
        <v>55</v>
      </c>
      <c r="G960" t="s">
        <v>71</v>
      </c>
      <c r="H960" t="s">
        <v>72</v>
      </c>
      <c r="I960">
        <v>12</v>
      </c>
      <c r="J960" t="s">
        <v>73</v>
      </c>
      <c r="K960">
        <v>361</v>
      </c>
      <c r="L960" t="s">
        <v>394</v>
      </c>
    </row>
    <row r="961" spans="1:12" x14ac:dyDescent="0.25">
      <c r="A961">
        <v>4013</v>
      </c>
      <c r="B961" t="s">
        <v>28</v>
      </c>
      <c r="C961">
        <v>30</v>
      </c>
      <c r="D961" s="1">
        <v>44841</v>
      </c>
      <c r="E961">
        <v>3.7</v>
      </c>
      <c r="F961" t="s">
        <v>55</v>
      </c>
      <c r="G961" t="s">
        <v>71</v>
      </c>
      <c r="H961" t="s">
        <v>72</v>
      </c>
      <c r="I961">
        <v>10</v>
      </c>
      <c r="J961" t="s">
        <v>74</v>
      </c>
      <c r="K961">
        <v>279</v>
      </c>
      <c r="L961" t="s">
        <v>90</v>
      </c>
    </row>
    <row r="962" spans="1:12" x14ac:dyDescent="0.25">
      <c r="A962">
        <v>4013</v>
      </c>
      <c r="B962" t="s">
        <v>21</v>
      </c>
      <c r="C962">
        <v>89</v>
      </c>
      <c r="D962" s="1">
        <v>45160</v>
      </c>
      <c r="E962">
        <v>1.1000000000000001</v>
      </c>
      <c r="F962" t="s">
        <v>55</v>
      </c>
      <c r="G962" t="s">
        <v>64</v>
      </c>
      <c r="H962" t="s">
        <v>65</v>
      </c>
      <c r="I962">
        <v>8</v>
      </c>
      <c r="J962" t="s">
        <v>76</v>
      </c>
      <c r="K962">
        <v>233</v>
      </c>
      <c r="L962" t="s">
        <v>395</v>
      </c>
    </row>
    <row r="963" spans="1:12" x14ac:dyDescent="0.25">
      <c r="A963">
        <v>4013</v>
      </c>
      <c r="B963" t="s">
        <v>45</v>
      </c>
      <c r="C963">
        <v>65</v>
      </c>
      <c r="D963" s="1">
        <v>44994</v>
      </c>
      <c r="E963">
        <v>1.6</v>
      </c>
      <c r="F963" t="s">
        <v>55</v>
      </c>
      <c r="G963" t="s">
        <v>64</v>
      </c>
      <c r="H963" t="s">
        <v>67</v>
      </c>
      <c r="I963">
        <v>3</v>
      </c>
      <c r="J963" t="s">
        <v>78</v>
      </c>
      <c r="K963">
        <v>67</v>
      </c>
      <c r="L963" t="s">
        <v>346</v>
      </c>
    </row>
    <row r="964" spans="1:12" x14ac:dyDescent="0.25">
      <c r="A964">
        <v>4013</v>
      </c>
      <c r="B964" t="s">
        <v>37</v>
      </c>
      <c r="C964">
        <v>137</v>
      </c>
      <c r="D964" s="1">
        <v>45001</v>
      </c>
      <c r="E964">
        <v>4.5</v>
      </c>
      <c r="F964" t="s">
        <v>55</v>
      </c>
      <c r="G964" t="s">
        <v>64</v>
      </c>
      <c r="H964" t="s">
        <v>67</v>
      </c>
      <c r="I964">
        <v>3</v>
      </c>
      <c r="J964" t="s">
        <v>78</v>
      </c>
      <c r="K964">
        <v>74</v>
      </c>
      <c r="L964" t="s">
        <v>283</v>
      </c>
    </row>
    <row r="965" spans="1:12" x14ac:dyDescent="0.25">
      <c r="A965">
        <v>4013</v>
      </c>
      <c r="B965" t="s">
        <v>43</v>
      </c>
      <c r="C965">
        <v>107</v>
      </c>
      <c r="D965" s="1">
        <v>44923</v>
      </c>
      <c r="E965">
        <v>3.4</v>
      </c>
      <c r="F965" t="s">
        <v>55</v>
      </c>
      <c r="G965" t="s">
        <v>71</v>
      </c>
      <c r="H965" t="s">
        <v>72</v>
      </c>
      <c r="I965">
        <v>12</v>
      </c>
      <c r="J965" t="s">
        <v>73</v>
      </c>
      <c r="K965">
        <v>361</v>
      </c>
      <c r="L965" t="s">
        <v>394</v>
      </c>
    </row>
    <row r="966" spans="1:12" x14ac:dyDescent="0.25">
      <c r="A966">
        <v>4013</v>
      </c>
      <c r="B966" t="s">
        <v>49</v>
      </c>
      <c r="C966">
        <v>118</v>
      </c>
      <c r="D966" s="1">
        <v>44952</v>
      </c>
      <c r="E966">
        <v>3.4</v>
      </c>
      <c r="F966" t="s">
        <v>55</v>
      </c>
      <c r="G966" t="s">
        <v>64</v>
      </c>
      <c r="H966" t="s">
        <v>67</v>
      </c>
      <c r="I966">
        <v>1</v>
      </c>
      <c r="J966" t="s">
        <v>75</v>
      </c>
      <c r="K966">
        <v>25</v>
      </c>
      <c r="L966" t="s">
        <v>182</v>
      </c>
    </row>
    <row r="967" spans="1:12" x14ac:dyDescent="0.25">
      <c r="A967">
        <v>4013</v>
      </c>
      <c r="B967" t="s">
        <v>32</v>
      </c>
      <c r="C967">
        <v>35</v>
      </c>
      <c r="D967" s="1">
        <v>44937</v>
      </c>
      <c r="E967">
        <v>4.5999999999999996</v>
      </c>
      <c r="F967" t="s">
        <v>55</v>
      </c>
      <c r="G967" t="s">
        <v>64</v>
      </c>
      <c r="H967" t="s">
        <v>67</v>
      </c>
      <c r="I967">
        <v>1</v>
      </c>
      <c r="J967" t="s">
        <v>75</v>
      </c>
      <c r="K967">
        <v>10</v>
      </c>
      <c r="L967" t="s">
        <v>396</v>
      </c>
    </row>
    <row r="968" spans="1:12" x14ac:dyDescent="0.25">
      <c r="A968">
        <v>4013</v>
      </c>
      <c r="B968" t="s">
        <v>50</v>
      </c>
      <c r="C968">
        <v>122</v>
      </c>
      <c r="D968" s="1">
        <v>45114</v>
      </c>
      <c r="E968">
        <v>4.3</v>
      </c>
      <c r="F968" t="s">
        <v>55</v>
      </c>
      <c r="G968" t="s">
        <v>64</v>
      </c>
      <c r="H968" t="s">
        <v>65</v>
      </c>
      <c r="I968">
        <v>7</v>
      </c>
      <c r="J968" t="s">
        <v>66</v>
      </c>
      <c r="K968">
        <v>187</v>
      </c>
      <c r="L968" t="s">
        <v>397</v>
      </c>
    </row>
    <row r="969" spans="1:12" x14ac:dyDescent="0.25">
      <c r="A969">
        <v>4013</v>
      </c>
      <c r="B969" t="s">
        <v>43</v>
      </c>
      <c r="C969">
        <v>88</v>
      </c>
      <c r="D969" s="1">
        <v>44939</v>
      </c>
      <c r="E969">
        <v>2.2999999999999998</v>
      </c>
      <c r="F969" t="s">
        <v>7</v>
      </c>
      <c r="G969" t="s">
        <v>64</v>
      </c>
      <c r="H969" t="s">
        <v>67</v>
      </c>
      <c r="I969">
        <v>1</v>
      </c>
      <c r="J969" t="s">
        <v>75</v>
      </c>
      <c r="K969">
        <v>12</v>
      </c>
      <c r="L969" t="s">
        <v>417</v>
      </c>
    </row>
    <row r="970" spans="1:12" x14ac:dyDescent="0.25">
      <c r="A970">
        <v>4013</v>
      </c>
      <c r="B970" t="s">
        <v>26</v>
      </c>
      <c r="C970">
        <v>16</v>
      </c>
      <c r="D970" s="1">
        <v>44937</v>
      </c>
      <c r="E970">
        <v>1.4</v>
      </c>
      <c r="F970" t="s">
        <v>7</v>
      </c>
      <c r="G970" t="s">
        <v>64</v>
      </c>
      <c r="H970" t="s">
        <v>67</v>
      </c>
      <c r="I970">
        <v>1</v>
      </c>
      <c r="J970" t="s">
        <v>75</v>
      </c>
      <c r="K970">
        <v>10</v>
      </c>
      <c r="L970" t="s">
        <v>396</v>
      </c>
    </row>
    <row r="971" spans="1:12" x14ac:dyDescent="0.25">
      <c r="A971">
        <v>4013</v>
      </c>
      <c r="B971" t="s">
        <v>6</v>
      </c>
      <c r="C971">
        <v>112</v>
      </c>
      <c r="D971" s="1">
        <v>44867</v>
      </c>
      <c r="E971">
        <v>2.9</v>
      </c>
      <c r="F971" t="s">
        <v>7</v>
      </c>
      <c r="G971" t="s">
        <v>71</v>
      </c>
      <c r="H971" t="s">
        <v>72</v>
      </c>
      <c r="I971">
        <v>11</v>
      </c>
      <c r="J971" t="s">
        <v>77</v>
      </c>
      <c r="K971">
        <v>305</v>
      </c>
      <c r="L971" t="s">
        <v>297</v>
      </c>
    </row>
    <row r="972" spans="1:12" x14ac:dyDescent="0.25">
      <c r="A972">
        <v>4013</v>
      </c>
      <c r="B972" t="s">
        <v>9</v>
      </c>
      <c r="C972">
        <v>185</v>
      </c>
      <c r="D972" s="1">
        <v>44998</v>
      </c>
      <c r="E972">
        <v>3.1</v>
      </c>
      <c r="F972" t="s">
        <v>7</v>
      </c>
      <c r="G972" t="s">
        <v>64</v>
      </c>
      <c r="H972" t="s">
        <v>67</v>
      </c>
      <c r="I972">
        <v>3</v>
      </c>
      <c r="J972" t="s">
        <v>78</v>
      </c>
      <c r="K972">
        <v>71</v>
      </c>
      <c r="L972" t="s">
        <v>116</v>
      </c>
    </row>
    <row r="973" spans="1:12" x14ac:dyDescent="0.25">
      <c r="A973">
        <v>4014</v>
      </c>
      <c r="B973" t="s">
        <v>39</v>
      </c>
      <c r="C973">
        <v>112</v>
      </c>
      <c r="D973" s="1">
        <v>45148</v>
      </c>
      <c r="E973">
        <v>3</v>
      </c>
      <c r="F973" t="s">
        <v>7</v>
      </c>
      <c r="G973" t="s">
        <v>64</v>
      </c>
      <c r="H973" t="s">
        <v>65</v>
      </c>
      <c r="I973">
        <v>8</v>
      </c>
      <c r="J973" t="s">
        <v>76</v>
      </c>
      <c r="K973">
        <v>221</v>
      </c>
      <c r="L973" t="s">
        <v>146</v>
      </c>
    </row>
    <row r="974" spans="1:12" x14ac:dyDescent="0.25">
      <c r="A974">
        <v>4014</v>
      </c>
      <c r="B974" t="s">
        <v>17</v>
      </c>
      <c r="C974">
        <v>178</v>
      </c>
      <c r="D974" s="1">
        <v>44908</v>
      </c>
      <c r="E974">
        <v>3</v>
      </c>
      <c r="F974" t="s">
        <v>55</v>
      </c>
      <c r="G974" t="s">
        <v>71</v>
      </c>
      <c r="H974" t="s">
        <v>72</v>
      </c>
      <c r="I974">
        <v>12</v>
      </c>
      <c r="J974" t="s">
        <v>73</v>
      </c>
      <c r="K974">
        <v>346</v>
      </c>
      <c r="L974" t="s">
        <v>249</v>
      </c>
    </row>
    <row r="975" spans="1:12" x14ac:dyDescent="0.25">
      <c r="A975">
        <v>4014</v>
      </c>
      <c r="B975" t="s">
        <v>42</v>
      </c>
      <c r="C975">
        <v>31</v>
      </c>
      <c r="D975" s="1">
        <v>45050</v>
      </c>
      <c r="E975">
        <v>5</v>
      </c>
      <c r="F975" t="s">
        <v>55</v>
      </c>
      <c r="G975" t="s">
        <v>64</v>
      </c>
      <c r="H975" t="s">
        <v>69</v>
      </c>
      <c r="I975">
        <v>5</v>
      </c>
      <c r="J975" t="s">
        <v>79</v>
      </c>
      <c r="K975">
        <v>123</v>
      </c>
      <c r="L975" t="s">
        <v>313</v>
      </c>
    </row>
    <row r="976" spans="1:12" x14ac:dyDescent="0.25">
      <c r="A976">
        <v>4014</v>
      </c>
      <c r="B976" t="s">
        <v>16</v>
      </c>
      <c r="C976">
        <v>123</v>
      </c>
      <c r="D976" s="1">
        <v>45183</v>
      </c>
      <c r="E976">
        <v>1.7</v>
      </c>
      <c r="F976" t="s">
        <v>55</v>
      </c>
      <c r="G976" t="s">
        <v>64</v>
      </c>
      <c r="H976" t="s">
        <v>65</v>
      </c>
      <c r="I976">
        <v>9</v>
      </c>
      <c r="J976" t="s">
        <v>80</v>
      </c>
      <c r="K976">
        <v>256</v>
      </c>
      <c r="L976" t="s">
        <v>275</v>
      </c>
    </row>
    <row r="977" spans="1:12" x14ac:dyDescent="0.25">
      <c r="A977">
        <v>4014</v>
      </c>
      <c r="B977" t="s">
        <v>32</v>
      </c>
      <c r="C977">
        <v>25</v>
      </c>
      <c r="D977" s="1">
        <v>44900</v>
      </c>
      <c r="E977">
        <v>4.2</v>
      </c>
      <c r="F977" t="s">
        <v>55</v>
      </c>
      <c r="G977" t="s">
        <v>71</v>
      </c>
      <c r="H977" t="s">
        <v>72</v>
      </c>
      <c r="I977">
        <v>12</v>
      </c>
      <c r="J977" t="s">
        <v>73</v>
      </c>
      <c r="K977">
        <v>338</v>
      </c>
      <c r="L977" t="s">
        <v>89</v>
      </c>
    </row>
    <row r="978" spans="1:12" x14ac:dyDescent="0.25">
      <c r="A978">
        <v>4014</v>
      </c>
      <c r="B978" t="s">
        <v>41</v>
      </c>
      <c r="C978">
        <v>99</v>
      </c>
      <c r="D978" s="1">
        <v>44836</v>
      </c>
      <c r="E978">
        <v>1.2</v>
      </c>
      <c r="F978" t="s">
        <v>55</v>
      </c>
      <c r="G978" t="s">
        <v>71</v>
      </c>
      <c r="H978" t="s">
        <v>72</v>
      </c>
      <c r="I978">
        <v>10</v>
      </c>
      <c r="J978" t="s">
        <v>74</v>
      </c>
      <c r="K978">
        <v>274</v>
      </c>
      <c r="L978" t="s">
        <v>398</v>
      </c>
    </row>
    <row r="979" spans="1:12" x14ac:dyDescent="0.25">
      <c r="A979">
        <v>4014</v>
      </c>
      <c r="B979" t="s">
        <v>56</v>
      </c>
      <c r="C979">
        <v>22</v>
      </c>
      <c r="D979" s="1">
        <v>45191</v>
      </c>
      <c r="E979">
        <v>2.8</v>
      </c>
      <c r="F979" t="s">
        <v>55</v>
      </c>
      <c r="G979" t="s">
        <v>64</v>
      </c>
      <c r="H979" t="s">
        <v>65</v>
      </c>
      <c r="I979">
        <v>9</v>
      </c>
      <c r="J979" t="s">
        <v>80</v>
      </c>
      <c r="K979">
        <v>264</v>
      </c>
      <c r="L979" t="s">
        <v>349</v>
      </c>
    </row>
    <row r="980" spans="1:12" x14ac:dyDescent="0.25">
      <c r="A980">
        <v>4014</v>
      </c>
      <c r="B980" t="s">
        <v>25</v>
      </c>
      <c r="C980">
        <v>29</v>
      </c>
      <c r="D980" s="1">
        <v>45131</v>
      </c>
      <c r="E980">
        <v>4.3</v>
      </c>
      <c r="F980" t="s">
        <v>55</v>
      </c>
      <c r="G980" t="s">
        <v>64</v>
      </c>
      <c r="H980" t="s">
        <v>65</v>
      </c>
      <c r="I980">
        <v>7</v>
      </c>
      <c r="J980" t="s">
        <v>66</v>
      </c>
      <c r="K980">
        <v>204</v>
      </c>
      <c r="L980" t="s">
        <v>142</v>
      </c>
    </row>
    <row r="981" spans="1:12" x14ac:dyDescent="0.25">
      <c r="A981">
        <v>4014</v>
      </c>
      <c r="B981" t="s">
        <v>43</v>
      </c>
      <c r="C981">
        <v>81</v>
      </c>
      <c r="D981" s="1">
        <v>45091</v>
      </c>
      <c r="E981">
        <v>3.4</v>
      </c>
      <c r="F981" t="s">
        <v>7</v>
      </c>
      <c r="G981" t="s">
        <v>64</v>
      </c>
      <c r="H981" t="s">
        <v>69</v>
      </c>
      <c r="I981">
        <v>6</v>
      </c>
      <c r="J981" t="s">
        <v>81</v>
      </c>
      <c r="K981">
        <v>164</v>
      </c>
      <c r="L981" t="s">
        <v>427</v>
      </c>
    </row>
    <row r="982" spans="1:12" x14ac:dyDescent="0.25">
      <c r="A982">
        <v>4014</v>
      </c>
      <c r="B982" t="s">
        <v>43</v>
      </c>
      <c r="C982">
        <v>92</v>
      </c>
      <c r="D982" s="1">
        <v>44920</v>
      </c>
      <c r="E982">
        <v>4.8</v>
      </c>
      <c r="F982" t="s">
        <v>7</v>
      </c>
      <c r="G982" t="s">
        <v>71</v>
      </c>
      <c r="H982" t="s">
        <v>72</v>
      </c>
      <c r="I982">
        <v>12</v>
      </c>
      <c r="J982" t="s">
        <v>73</v>
      </c>
      <c r="K982">
        <v>358</v>
      </c>
      <c r="L982" t="s">
        <v>218</v>
      </c>
    </row>
    <row r="983" spans="1:12" x14ac:dyDescent="0.25">
      <c r="A983">
        <v>4014</v>
      </c>
      <c r="B983" t="s">
        <v>32</v>
      </c>
      <c r="C983">
        <v>13</v>
      </c>
      <c r="D983" s="1">
        <v>45077</v>
      </c>
      <c r="E983">
        <v>1.8</v>
      </c>
      <c r="F983" t="s">
        <v>7</v>
      </c>
      <c r="G983" t="s">
        <v>64</v>
      </c>
      <c r="H983" t="s">
        <v>69</v>
      </c>
      <c r="I983">
        <v>5</v>
      </c>
      <c r="J983" t="s">
        <v>79</v>
      </c>
      <c r="K983">
        <v>150</v>
      </c>
      <c r="L983" t="s">
        <v>314</v>
      </c>
    </row>
    <row r="984" spans="1:12" x14ac:dyDescent="0.25">
      <c r="A984">
        <v>4014</v>
      </c>
      <c r="B984" t="s">
        <v>21</v>
      </c>
      <c r="C984">
        <v>197</v>
      </c>
      <c r="D984" s="1">
        <v>44984</v>
      </c>
      <c r="E984">
        <v>4.3</v>
      </c>
      <c r="F984" t="s">
        <v>7</v>
      </c>
      <c r="G984" t="s">
        <v>64</v>
      </c>
      <c r="H984" t="s">
        <v>67</v>
      </c>
      <c r="I984">
        <v>2</v>
      </c>
      <c r="J984" t="s">
        <v>68</v>
      </c>
      <c r="K984">
        <v>57</v>
      </c>
      <c r="L984" t="s">
        <v>407</v>
      </c>
    </row>
    <row r="985" spans="1:12" x14ac:dyDescent="0.25">
      <c r="A985">
        <v>4015</v>
      </c>
      <c r="B985" t="s">
        <v>25</v>
      </c>
      <c r="C985">
        <v>122</v>
      </c>
      <c r="D985" s="1">
        <v>45052</v>
      </c>
      <c r="E985">
        <v>1.4</v>
      </c>
      <c r="F985" t="s">
        <v>55</v>
      </c>
      <c r="G985" t="s">
        <v>64</v>
      </c>
      <c r="H985" t="s">
        <v>69</v>
      </c>
      <c r="I985">
        <v>5</v>
      </c>
      <c r="J985" t="s">
        <v>79</v>
      </c>
      <c r="K985">
        <v>125</v>
      </c>
      <c r="L985" t="s">
        <v>315</v>
      </c>
    </row>
    <row r="986" spans="1:12" x14ac:dyDescent="0.25">
      <c r="A986">
        <v>4015</v>
      </c>
      <c r="B986" t="s">
        <v>34</v>
      </c>
      <c r="C986">
        <v>36</v>
      </c>
      <c r="D986" s="1">
        <v>44931</v>
      </c>
      <c r="E986">
        <v>1.3</v>
      </c>
      <c r="F986" t="s">
        <v>55</v>
      </c>
      <c r="G986" t="s">
        <v>64</v>
      </c>
      <c r="H986" t="s">
        <v>67</v>
      </c>
      <c r="I986">
        <v>1</v>
      </c>
      <c r="J986" t="s">
        <v>75</v>
      </c>
      <c r="K986">
        <v>4</v>
      </c>
      <c r="L986" t="s">
        <v>289</v>
      </c>
    </row>
    <row r="987" spans="1:12" x14ac:dyDescent="0.25">
      <c r="A987">
        <v>4015</v>
      </c>
      <c r="B987" t="s">
        <v>36</v>
      </c>
      <c r="C987">
        <v>29</v>
      </c>
      <c r="D987" s="1">
        <v>45191</v>
      </c>
      <c r="E987">
        <v>4.7</v>
      </c>
      <c r="F987" t="s">
        <v>55</v>
      </c>
      <c r="G987" t="s">
        <v>64</v>
      </c>
      <c r="H987" t="s">
        <v>65</v>
      </c>
      <c r="I987">
        <v>9</v>
      </c>
      <c r="J987" t="s">
        <v>80</v>
      </c>
      <c r="K987">
        <v>264</v>
      </c>
      <c r="L987" t="s">
        <v>349</v>
      </c>
    </row>
    <row r="988" spans="1:12" x14ac:dyDescent="0.25">
      <c r="A988">
        <v>4015</v>
      </c>
      <c r="B988" t="s">
        <v>36</v>
      </c>
      <c r="C988">
        <v>159</v>
      </c>
      <c r="D988" s="1">
        <v>44944</v>
      </c>
      <c r="E988">
        <v>1.1000000000000001</v>
      </c>
      <c r="F988" t="s">
        <v>55</v>
      </c>
      <c r="G988" t="s">
        <v>64</v>
      </c>
      <c r="H988" t="s">
        <v>67</v>
      </c>
      <c r="I988">
        <v>1</v>
      </c>
      <c r="J988" t="s">
        <v>75</v>
      </c>
      <c r="K988">
        <v>17</v>
      </c>
      <c r="L988" t="s">
        <v>198</v>
      </c>
    </row>
    <row r="989" spans="1:12" x14ac:dyDescent="0.25">
      <c r="A989">
        <v>4015</v>
      </c>
      <c r="B989" t="s">
        <v>18</v>
      </c>
      <c r="C989">
        <v>18</v>
      </c>
      <c r="D989" s="1">
        <v>45129</v>
      </c>
      <c r="E989">
        <v>4.8</v>
      </c>
      <c r="F989" t="s">
        <v>55</v>
      </c>
      <c r="G989" t="s">
        <v>64</v>
      </c>
      <c r="H989" t="s">
        <v>65</v>
      </c>
      <c r="I989">
        <v>7</v>
      </c>
      <c r="J989" t="s">
        <v>66</v>
      </c>
      <c r="K989">
        <v>202</v>
      </c>
      <c r="L989" t="s">
        <v>326</v>
      </c>
    </row>
    <row r="990" spans="1:12" x14ac:dyDescent="0.25">
      <c r="A990">
        <v>4015</v>
      </c>
      <c r="B990" t="s">
        <v>41</v>
      </c>
      <c r="C990">
        <v>200</v>
      </c>
      <c r="D990" s="1">
        <v>44928</v>
      </c>
      <c r="E990">
        <v>3.8</v>
      </c>
      <c r="F990" t="s">
        <v>55</v>
      </c>
      <c r="G990" t="s">
        <v>64</v>
      </c>
      <c r="H990" t="s">
        <v>67</v>
      </c>
      <c r="I990">
        <v>1</v>
      </c>
      <c r="J990" t="s">
        <v>75</v>
      </c>
      <c r="K990">
        <v>1</v>
      </c>
      <c r="L990" t="s">
        <v>126</v>
      </c>
    </row>
    <row r="991" spans="1:12" x14ac:dyDescent="0.25">
      <c r="A991">
        <v>4015</v>
      </c>
      <c r="B991" t="s">
        <v>16</v>
      </c>
      <c r="C991">
        <v>131</v>
      </c>
      <c r="D991" s="1">
        <v>44919</v>
      </c>
      <c r="E991">
        <v>3.6</v>
      </c>
      <c r="F991" t="s">
        <v>55</v>
      </c>
      <c r="G991" t="s">
        <v>71</v>
      </c>
      <c r="H991" t="s">
        <v>72</v>
      </c>
      <c r="I991">
        <v>12</v>
      </c>
      <c r="J991" t="s">
        <v>73</v>
      </c>
      <c r="K991">
        <v>357</v>
      </c>
      <c r="L991" t="s">
        <v>340</v>
      </c>
    </row>
    <row r="992" spans="1:12" x14ac:dyDescent="0.25">
      <c r="A992">
        <v>4015</v>
      </c>
      <c r="B992" t="s">
        <v>44</v>
      </c>
      <c r="C992">
        <v>92</v>
      </c>
      <c r="D992" s="1">
        <v>45184</v>
      </c>
      <c r="E992">
        <v>1.1000000000000001</v>
      </c>
      <c r="F992" t="s">
        <v>55</v>
      </c>
      <c r="G992" t="s">
        <v>64</v>
      </c>
      <c r="H992" t="s">
        <v>65</v>
      </c>
      <c r="I992">
        <v>9</v>
      </c>
      <c r="J992" t="s">
        <v>80</v>
      </c>
      <c r="K992">
        <v>257</v>
      </c>
      <c r="L992" t="s">
        <v>131</v>
      </c>
    </row>
    <row r="993" spans="1:12" x14ac:dyDescent="0.25">
      <c r="A993">
        <v>4015</v>
      </c>
      <c r="B993" t="s">
        <v>49</v>
      </c>
      <c r="C993">
        <v>135</v>
      </c>
      <c r="D993" s="1">
        <v>44845</v>
      </c>
      <c r="E993">
        <v>4.5</v>
      </c>
      <c r="F993" t="s">
        <v>7</v>
      </c>
      <c r="G993" t="s">
        <v>71</v>
      </c>
      <c r="H993" t="s">
        <v>72</v>
      </c>
      <c r="I993">
        <v>10</v>
      </c>
      <c r="J993" t="s">
        <v>74</v>
      </c>
      <c r="K993">
        <v>283</v>
      </c>
      <c r="L993" t="s">
        <v>170</v>
      </c>
    </row>
    <row r="994" spans="1:12" x14ac:dyDescent="0.25">
      <c r="A994">
        <v>4015</v>
      </c>
      <c r="B994" t="s">
        <v>23</v>
      </c>
      <c r="C994">
        <v>25</v>
      </c>
      <c r="D994" s="1">
        <v>45119</v>
      </c>
      <c r="E994">
        <v>3.4</v>
      </c>
      <c r="F994" t="s">
        <v>7</v>
      </c>
      <c r="G994" t="s">
        <v>64</v>
      </c>
      <c r="H994" t="s">
        <v>65</v>
      </c>
      <c r="I994">
        <v>7</v>
      </c>
      <c r="J994" t="s">
        <v>66</v>
      </c>
      <c r="K994">
        <v>192</v>
      </c>
      <c r="L994" t="s">
        <v>203</v>
      </c>
    </row>
    <row r="995" spans="1:12" x14ac:dyDescent="0.25">
      <c r="A995">
        <v>4015</v>
      </c>
      <c r="B995" t="s">
        <v>20</v>
      </c>
      <c r="C995">
        <v>168</v>
      </c>
      <c r="D995" s="1">
        <v>44902</v>
      </c>
      <c r="E995">
        <v>3.7</v>
      </c>
      <c r="F995" t="s">
        <v>7</v>
      </c>
      <c r="G995" t="s">
        <v>71</v>
      </c>
      <c r="H995" t="s">
        <v>72</v>
      </c>
      <c r="I995">
        <v>12</v>
      </c>
      <c r="J995" t="s">
        <v>73</v>
      </c>
      <c r="K995">
        <v>340</v>
      </c>
      <c r="L995" t="s">
        <v>270</v>
      </c>
    </row>
    <row r="996" spans="1:12" x14ac:dyDescent="0.25">
      <c r="A996">
        <v>4015</v>
      </c>
      <c r="B996" t="s">
        <v>29</v>
      </c>
      <c r="C996">
        <v>61</v>
      </c>
      <c r="D996" s="1">
        <v>44933</v>
      </c>
      <c r="E996">
        <v>2.4</v>
      </c>
      <c r="F996" t="s">
        <v>7</v>
      </c>
      <c r="G996" t="s">
        <v>64</v>
      </c>
      <c r="H996" t="s">
        <v>67</v>
      </c>
      <c r="I996">
        <v>1</v>
      </c>
      <c r="J996" t="s">
        <v>75</v>
      </c>
      <c r="K996">
        <v>6</v>
      </c>
      <c r="L996" t="s">
        <v>95</v>
      </c>
    </row>
    <row r="997" spans="1:12" x14ac:dyDescent="0.25">
      <c r="A997">
        <v>4015</v>
      </c>
      <c r="B997" t="s">
        <v>8</v>
      </c>
      <c r="C997">
        <v>100</v>
      </c>
      <c r="D997" s="1">
        <v>45113</v>
      </c>
      <c r="E997">
        <v>4.7</v>
      </c>
      <c r="F997" t="s">
        <v>7</v>
      </c>
      <c r="G997" t="s">
        <v>64</v>
      </c>
      <c r="H997" t="s">
        <v>65</v>
      </c>
      <c r="I997">
        <v>7</v>
      </c>
      <c r="J997" t="s">
        <v>66</v>
      </c>
      <c r="K997">
        <v>186</v>
      </c>
      <c r="L997" t="s">
        <v>317</v>
      </c>
    </row>
    <row r="998" spans="1:12" x14ac:dyDescent="0.25">
      <c r="A998">
        <v>4015</v>
      </c>
      <c r="B998" t="s">
        <v>47</v>
      </c>
      <c r="C998">
        <v>188</v>
      </c>
      <c r="D998" s="1">
        <v>44862</v>
      </c>
      <c r="E998">
        <v>2.5</v>
      </c>
      <c r="F998" t="s">
        <v>7</v>
      </c>
      <c r="G998" t="s">
        <v>71</v>
      </c>
      <c r="H998" t="s">
        <v>72</v>
      </c>
      <c r="I998">
        <v>10</v>
      </c>
      <c r="J998" t="s">
        <v>74</v>
      </c>
      <c r="K998">
        <v>300</v>
      </c>
      <c r="L998" t="s">
        <v>135</v>
      </c>
    </row>
    <row r="999" spans="1:12" x14ac:dyDescent="0.25">
      <c r="A999">
        <v>4016</v>
      </c>
      <c r="B999" t="s">
        <v>44</v>
      </c>
      <c r="C999">
        <v>140</v>
      </c>
      <c r="D999" s="1">
        <v>44928</v>
      </c>
      <c r="E999">
        <v>2.2999999999999998</v>
      </c>
      <c r="F999" t="s">
        <v>55</v>
      </c>
      <c r="G999" t="s">
        <v>64</v>
      </c>
      <c r="H999" t="s">
        <v>67</v>
      </c>
      <c r="I999">
        <v>1</v>
      </c>
      <c r="J999" t="s">
        <v>75</v>
      </c>
      <c r="K999">
        <v>1</v>
      </c>
      <c r="L999" t="s">
        <v>126</v>
      </c>
    </row>
    <row r="1000" spans="1:12" x14ac:dyDescent="0.25">
      <c r="A1000">
        <v>4016</v>
      </c>
      <c r="B1000" t="s">
        <v>17</v>
      </c>
      <c r="C1000">
        <v>118</v>
      </c>
      <c r="D1000" s="1">
        <v>45051</v>
      </c>
      <c r="E1000">
        <v>4.8</v>
      </c>
      <c r="F1000" t="s">
        <v>55</v>
      </c>
      <c r="G1000" t="s">
        <v>64</v>
      </c>
      <c r="H1000" t="s">
        <v>69</v>
      </c>
      <c r="I1000">
        <v>5</v>
      </c>
      <c r="J1000" t="s">
        <v>79</v>
      </c>
      <c r="K1000">
        <v>124</v>
      </c>
      <c r="L1000" t="s">
        <v>291</v>
      </c>
    </row>
    <row r="1001" spans="1:12" x14ac:dyDescent="0.25">
      <c r="A1001">
        <v>4016</v>
      </c>
      <c r="B1001" t="s">
        <v>23</v>
      </c>
      <c r="C1001">
        <v>24</v>
      </c>
      <c r="D1001" s="1">
        <v>45015</v>
      </c>
      <c r="E1001">
        <v>4.2</v>
      </c>
      <c r="F1001" t="s">
        <v>55</v>
      </c>
      <c r="G1001" t="s">
        <v>64</v>
      </c>
      <c r="H1001" t="s">
        <v>67</v>
      </c>
      <c r="I1001">
        <v>3</v>
      </c>
      <c r="J1001" t="s">
        <v>78</v>
      </c>
      <c r="K1001">
        <v>88</v>
      </c>
      <c r="L1001" t="s">
        <v>343</v>
      </c>
    </row>
    <row r="1002" spans="1:12" x14ac:dyDescent="0.25">
      <c r="A1002">
        <v>4016</v>
      </c>
      <c r="B1002" t="s">
        <v>46</v>
      </c>
      <c r="C1002">
        <v>161</v>
      </c>
      <c r="D1002" s="1">
        <v>44989</v>
      </c>
      <c r="E1002">
        <v>1.3</v>
      </c>
      <c r="F1002" t="s">
        <v>55</v>
      </c>
      <c r="G1002" t="s">
        <v>64</v>
      </c>
      <c r="H1002" t="s">
        <v>67</v>
      </c>
      <c r="I1002">
        <v>3</v>
      </c>
      <c r="J1002" t="s">
        <v>78</v>
      </c>
      <c r="K1002">
        <v>62</v>
      </c>
      <c r="L1002" t="s">
        <v>281</v>
      </c>
    </row>
    <row r="1003" spans="1:12" x14ac:dyDescent="0.25">
      <c r="A1003">
        <v>4016</v>
      </c>
      <c r="B1003" t="s">
        <v>6</v>
      </c>
      <c r="C1003">
        <v>27</v>
      </c>
      <c r="D1003" s="1">
        <v>44912</v>
      </c>
      <c r="E1003">
        <v>1.8</v>
      </c>
      <c r="F1003" t="s">
        <v>55</v>
      </c>
      <c r="G1003" t="s">
        <v>71</v>
      </c>
      <c r="H1003" t="s">
        <v>72</v>
      </c>
      <c r="I1003">
        <v>12</v>
      </c>
      <c r="J1003" t="s">
        <v>73</v>
      </c>
      <c r="K1003">
        <v>350</v>
      </c>
      <c r="L1003" t="s">
        <v>292</v>
      </c>
    </row>
    <row r="1004" spans="1:12" x14ac:dyDescent="0.25">
      <c r="A1004">
        <v>4016</v>
      </c>
      <c r="B1004" t="s">
        <v>49</v>
      </c>
      <c r="C1004">
        <v>66</v>
      </c>
      <c r="D1004" s="1">
        <v>44973</v>
      </c>
      <c r="E1004">
        <v>1.4</v>
      </c>
      <c r="F1004" t="s">
        <v>55</v>
      </c>
      <c r="G1004" t="s">
        <v>64</v>
      </c>
      <c r="H1004" t="s">
        <v>67</v>
      </c>
      <c r="I1004">
        <v>2</v>
      </c>
      <c r="J1004" t="s">
        <v>68</v>
      </c>
      <c r="K1004">
        <v>46</v>
      </c>
      <c r="L1004" t="s">
        <v>150</v>
      </c>
    </row>
    <row r="1005" spans="1:12" x14ac:dyDescent="0.25">
      <c r="A1005">
        <v>4016</v>
      </c>
      <c r="B1005" t="s">
        <v>50</v>
      </c>
      <c r="C1005">
        <v>122</v>
      </c>
      <c r="D1005" s="1">
        <v>45096</v>
      </c>
      <c r="E1005">
        <v>1.7</v>
      </c>
      <c r="F1005" t="s">
        <v>55</v>
      </c>
      <c r="G1005" t="s">
        <v>64</v>
      </c>
      <c r="H1005" t="s">
        <v>69</v>
      </c>
      <c r="I1005">
        <v>6</v>
      </c>
      <c r="J1005" t="s">
        <v>81</v>
      </c>
      <c r="K1005">
        <v>169</v>
      </c>
      <c r="L1005" t="s">
        <v>166</v>
      </c>
    </row>
    <row r="1006" spans="1:12" x14ac:dyDescent="0.25">
      <c r="A1006">
        <v>4016</v>
      </c>
      <c r="B1006" t="s">
        <v>39</v>
      </c>
      <c r="C1006">
        <v>22</v>
      </c>
      <c r="D1006" s="1">
        <v>44892</v>
      </c>
      <c r="E1006">
        <v>1.4</v>
      </c>
      <c r="F1006" t="s">
        <v>7</v>
      </c>
      <c r="G1006" t="s">
        <v>71</v>
      </c>
      <c r="H1006" t="s">
        <v>72</v>
      </c>
      <c r="I1006">
        <v>11</v>
      </c>
      <c r="J1006" t="s">
        <v>77</v>
      </c>
      <c r="K1006">
        <v>330</v>
      </c>
      <c r="L1006" t="s">
        <v>219</v>
      </c>
    </row>
    <row r="1007" spans="1:12" x14ac:dyDescent="0.25">
      <c r="A1007">
        <v>4016</v>
      </c>
      <c r="B1007" t="s">
        <v>23</v>
      </c>
      <c r="C1007">
        <v>179</v>
      </c>
      <c r="D1007" s="1">
        <v>45124</v>
      </c>
      <c r="E1007">
        <v>1.7</v>
      </c>
      <c r="F1007" t="s">
        <v>7</v>
      </c>
      <c r="G1007" t="s">
        <v>64</v>
      </c>
      <c r="H1007" t="s">
        <v>65</v>
      </c>
      <c r="I1007">
        <v>7</v>
      </c>
      <c r="J1007" t="s">
        <v>66</v>
      </c>
      <c r="K1007">
        <v>197</v>
      </c>
      <c r="L1007" t="s">
        <v>422</v>
      </c>
    </row>
    <row r="1008" spans="1:12" x14ac:dyDescent="0.25">
      <c r="A1008">
        <v>4016</v>
      </c>
      <c r="B1008" t="s">
        <v>49</v>
      </c>
      <c r="C1008">
        <v>83</v>
      </c>
      <c r="D1008" s="1">
        <v>45053</v>
      </c>
      <c r="E1008">
        <v>3.1</v>
      </c>
      <c r="F1008" t="s">
        <v>7</v>
      </c>
      <c r="G1008" t="s">
        <v>64</v>
      </c>
      <c r="H1008" t="s">
        <v>69</v>
      </c>
      <c r="I1008">
        <v>5</v>
      </c>
      <c r="J1008" t="s">
        <v>79</v>
      </c>
      <c r="K1008">
        <v>126</v>
      </c>
      <c r="L1008" t="s">
        <v>440</v>
      </c>
    </row>
    <row r="1009" spans="1:12" x14ac:dyDescent="0.25">
      <c r="A1009">
        <v>4016</v>
      </c>
      <c r="B1009" t="s">
        <v>53</v>
      </c>
      <c r="C1009">
        <v>51</v>
      </c>
      <c r="D1009" s="1">
        <v>45076</v>
      </c>
      <c r="E1009">
        <v>4.5999999999999996</v>
      </c>
      <c r="F1009" t="s">
        <v>7</v>
      </c>
      <c r="G1009" t="s">
        <v>64</v>
      </c>
      <c r="H1009" t="s">
        <v>69</v>
      </c>
      <c r="I1009">
        <v>5</v>
      </c>
      <c r="J1009" t="s">
        <v>79</v>
      </c>
      <c r="K1009">
        <v>149</v>
      </c>
      <c r="L1009" t="s">
        <v>424</v>
      </c>
    </row>
    <row r="1010" spans="1:12" x14ac:dyDescent="0.25">
      <c r="A1010">
        <v>4016</v>
      </c>
      <c r="B1010" t="s">
        <v>49</v>
      </c>
      <c r="C1010">
        <v>92</v>
      </c>
      <c r="D1010" s="1">
        <v>45136</v>
      </c>
      <c r="E1010">
        <v>3.5</v>
      </c>
      <c r="F1010" t="s">
        <v>7</v>
      </c>
      <c r="G1010" t="s">
        <v>64</v>
      </c>
      <c r="H1010" t="s">
        <v>65</v>
      </c>
      <c r="I1010">
        <v>7</v>
      </c>
      <c r="J1010" t="s">
        <v>66</v>
      </c>
      <c r="K1010">
        <v>209</v>
      </c>
      <c r="L1010" t="s">
        <v>393</v>
      </c>
    </row>
    <row r="1011" spans="1:12" x14ac:dyDescent="0.25">
      <c r="A1011">
        <v>4016</v>
      </c>
      <c r="B1011" t="s">
        <v>22</v>
      </c>
      <c r="C1011">
        <v>30</v>
      </c>
      <c r="D1011" s="1">
        <v>44894</v>
      </c>
      <c r="E1011">
        <v>1.5</v>
      </c>
      <c r="F1011" t="s">
        <v>7</v>
      </c>
      <c r="G1011" t="s">
        <v>71</v>
      </c>
      <c r="H1011" t="s">
        <v>72</v>
      </c>
      <c r="I1011">
        <v>11</v>
      </c>
      <c r="J1011" t="s">
        <v>77</v>
      </c>
      <c r="K1011">
        <v>332</v>
      </c>
      <c r="L1011" t="s">
        <v>174</v>
      </c>
    </row>
    <row r="1012" spans="1:12" x14ac:dyDescent="0.25">
      <c r="A1012">
        <v>4017</v>
      </c>
      <c r="B1012" t="s">
        <v>18</v>
      </c>
      <c r="C1012">
        <v>72</v>
      </c>
      <c r="D1012" s="1">
        <v>44862</v>
      </c>
      <c r="E1012">
        <v>3</v>
      </c>
      <c r="F1012" t="s">
        <v>7</v>
      </c>
      <c r="G1012" t="s">
        <v>71</v>
      </c>
      <c r="H1012" t="s">
        <v>72</v>
      </c>
      <c r="I1012">
        <v>10</v>
      </c>
      <c r="J1012" t="s">
        <v>74</v>
      </c>
      <c r="K1012">
        <v>300</v>
      </c>
      <c r="L1012" t="s">
        <v>135</v>
      </c>
    </row>
    <row r="1013" spans="1:12" x14ac:dyDescent="0.25">
      <c r="A1013">
        <v>4017</v>
      </c>
      <c r="B1013" t="s">
        <v>24</v>
      </c>
      <c r="C1013">
        <v>170</v>
      </c>
      <c r="D1013" s="1">
        <v>45165</v>
      </c>
      <c r="E1013">
        <v>3</v>
      </c>
      <c r="F1013" t="s">
        <v>7</v>
      </c>
      <c r="G1013" t="s">
        <v>64</v>
      </c>
      <c r="H1013" t="s">
        <v>65</v>
      </c>
      <c r="I1013">
        <v>8</v>
      </c>
      <c r="J1013" t="s">
        <v>76</v>
      </c>
      <c r="K1013">
        <v>238</v>
      </c>
      <c r="L1013" t="s">
        <v>147</v>
      </c>
    </row>
    <row r="1014" spans="1:12" x14ac:dyDescent="0.25">
      <c r="A1014">
        <v>4017</v>
      </c>
      <c r="B1014" t="s">
        <v>19</v>
      </c>
      <c r="C1014">
        <v>63</v>
      </c>
      <c r="D1014" s="1">
        <v>44955</v>
      </c>
      <c r="E1014">
        <v>1.6</v>
      </c>
      <c r="F1014" t="s">
        <v>55</v>
      </c>
      <c r="G1014" t="s">
        <v>64</v>
      </c>
      <c r="H1014" t="s">
        <v>67</v>
      </c>
      <c r="I1014">
        <v>1</v>
      </c>
      <c r="J1014" t="s">
        <v>75</v>
      </c>
      <c r="K1014">
        <v>28</v>
      </c>
      <c r="L1014" t="s">
        <v>399</v>
      </c>
    </row>
    <row r="1015" spans="1:12" x14ac:dyDescent="0.25">
      <c r="A1015">
        <v>4017</v>
      </c>
      <c r="B1015" t="s">
        <v>51</v>
      </c>
      <c r="C1015">
        <v>31</v>
      </c>
      <c r="D1015" s="1">
        <v>45061</v>
      </c>
      <c r="E1015">
        <v>4.5</v>
      </c>
      <c r="F1015" t="s">
        <v>55</v>
      </c>
      <c r="G1015" t="s">
        <v>64</v>
      </c>
      <c r="H1015" t="s">
        <v>69</v>
      </c>
      <c r="I1015">
        <v>5</v>
      </c>
      <c r="J1015" t="s">
        <v>79</v>
      </c>
      <c r="K1015">
        <v>134</v>
      </c>
      <c r="L1015" t="s">
        <v>212</v>
      </c>
    </row>
    <row r="1016" spans="1:12" x14ac:dyDescent="0.25">
      <c r="A1016">
        <v>4017</v>
      </c>
      <c r="B1016" t="s">
        <v>23</v>
      </c>
      <c r="C1016">
        <v>54</v>
      </c>
      <c r="D1016" s="1">
        <v>45096</v>
      </c>
      <c r="E1016">
        <v>1.4</v>
      </c>
      <c r="F1016" t="s">
        <v>55</v>
      </c>
      <c r="G1016" t="s">
        <v>64</v>
      </c>
      <c r="H1016" t="s">
        <v>69</v>
      </c>
      <c r="I1016">
        <v>6</v>
      </c>
      <c r="J1016" t="s">
        <v>81</v>
      </c>
      <c r="K1016">
        <v>169</v>
      </c>
      <c r="L1016" t="s">
        <v>166</v>
      </c>
    </row>
    <row r="1017" spans="1:12" x14ac:dyDescent="0.25">
      <c r="A1017">
        <v>4017</v>
      </c>
      <c r="B1017" t="s">
        <v>33</v>
      </c>
      <c r="C1017">
        <v>122</v>
      </c>
      <c r="D1017" s="1">
        <v>44870</v>
      </c>
      <c r="E1017">
        <v>1.1000000000000001</v>
      </c>
      <c r="F1017" t="s">
        <v>55</v>
      </c>
      <c r="G1017" t="s">
        <v>71</v>
      </c>
      <c r="H1017" t="s">
        <v>72</v>
      </c>
      <c r="I1017">
        <v>11</v>
      </c>
      <c r="J1017" t="s">
        <v>77</v>
      </c>
      <c r="K1017">
        <v>308</v>
      </c>
      <c r="L1017" t="s">
        <v>287</v>
      </c>
    </row>
    <row r="1018" spans="1:12" x14ac:dyDescent="0.25">
      <c r="A1018">
        <v>4017</v>
      </c>
      <c r="B1018" t="s">
        <v>13</v>
      </c>
      <c r="C1018">
        <v>133</v>
      </c>
      <c r="D1018" s="1">
        <v>44966</v>
      </c>
      <c r="E1018">
        <v>4.5999999999999996</v>
      </c>
      <c r="F1018" t="s">
        <v>55</v>
      </c>
      <c r="G1018" t="s">
        <v>64</v>
      </c>
      <c r="H1018" t="s">
        <v>67</v>
      </c>
      <c r="I1018">
        <v>2</v>
      </c>
      <c r="J1018" t="s">
        <v>68</v>
      </c>
      <c r="K1018">
        <v>39</v>
      </c>
      <c r="L1018" t="s">
        <v>94</v>
      </c>
    </row>
    <row r="1019" spans="1:12" x14ac:dyDescent="0.25">
      <c r="A1019">
        <v>4017</v>
      </c>
      <c r="B1019" t="s">
        <v>25</v>
      </c>
      <c r="C1019">
        <v>35</v>
      </c>
      <c r="D1019" s="1">
        <v>44921</v>
      </c>
      <c r="E1019">
        <v>3.1</v>
      </c>
      <c r="F1019" t="s">
        <v>55</v>
      </c>
      <c r="G1019" t="s">
        <v>71</v>
      </c>
      <c r="H1019" t="s">
        <v>72</v>
      </c>
      <c r="I1019">
        <v>12</v>
      </c>
      <c r="J1019" t="s">
        <v>73</v>
      </c>
      <c r="K1019">
        <v>359</v>
      </c>
      <c r="L1019" t="s">
        <v>375</v>
      </c>
    </row>
    <row r="1020" spans="1:12" x14ac:dyDescent="0.25">
      <c r="A1020">
        <v>4017</v>
      </c>
      <c r="B1020" t="s">
        <v>31</v>
      </c>
      <c r="C1020">
        <v>173</v>
      </c>
      <c r="D1020" s="1">
        <v>45061</v>
      </c>
      <c r="E1020">
        <v>4.5999999999999996</v>
      </c>
      <c r="F1020" t="s">
        <v>55</v>
      </c>
      <c r="G1020" t="s">
        <v>64</v>
      </c>
      <c r="H1020" t="s">
        <v>69</v>
      </c>
      <c r="I1020">
        <v>5</v>
      </c>
      <c r="J1020" t="s">
        <v>79</v>
      </c>
      <c r="K1020">
        <v>134</v>
      </c>
      <c r="L1020" t="s">
        <v>212</v>
      </c>
    </row>
    <row r="1021" spans="1:12" x14ac:dyDescent="0.25">
      <c r="A1021">
        <v>4017</v>
      </c>
      <c r="B1021" t="s">
        <v>28</v>
      </c>
      <c r="C1021">
        <v>130</v>
      </c>
      <c r="D1021" s="1">
        <v>45158</v>
      </c>
      <c r="E1021">
        <v>4.7</v>
      </c>
      <c r="F1021" t="s">
        <v>55</v>
      </c>
      <c r="G1021" t="s">
        <v>64</v>
      </c>
      <c r="H1021" t="s">
        <v>65</v>
      </c>
      <c r="I1021">
        <v>8</v>
      </c>
      <c r="J1021" t="s">
        <v>76</v>
      </c>
      <c r="K1021">
        <v>231</v>
      </c>
      <c r="L1021" t="s">
        <v>312</v>
      </c>
    </row>
    <row r="1022" spans="1:12" x14ac:dyDescent="0.25">
      <c r="A1022">
        <v>4017</v>
      </c>
      <c r="B1022" t="s">
        <v>27</v>
      </c>
      <c r="C1022">
        <v>118</v>
      </c>
      <c r="D1022" s="1">
        <v>44912</v>
      </c>
      <c r="E1022">
        <v>4.3</v>
      </c>
      <c r="F1022" t="s">
        <v>7</v>
      </c>
      <c r="G1022" t="s">
        <v>71</v>
      </c>
      <c r="H1022" t="s">
        <v>72</v>
      </c>
      <c r="I1022">
        <v>12</v>
      </c>
      <c r="J1022" t="s">
        <v>73</v>
      </c>
      <c r="K1022">
        <v>350</v>
      </c>
      <c r="L1022" t="s">
        <v>292</v>
      </c>
    </row>
    <row r="1023" spans="1:12" x14ac:dyDescent="0.25">
      <c r="A1023">
        <v>4017</v>
      </c>
      <c r="B1023" t="s">
        <v>12</v>
      </c>
      <c r="C1023">
        <v>2895</v>
      </c>
      <c r="D1023" s="1">
        <v>45124</v>
      </c>
      <c r="E1023">
        <v>3.6</v>
      </c>
      <c r="F1023" t="s">
        <v>7</v>
      </c>
      <c r="G1023" t="s">
        <v>64</v>
      </c>
      <c r="H1023" t="s">
        <v>65</v>
      </c>
      <c r="I1023">
        <v>7</v>
      </c>
      <c r="J1023" t="s">
        <v>66</v>
      </c>
      <c r="K1023">
        <v>197</v>
      </c>
      <c r="L1023" t="s">
        <v>422</v>
      </c>
    </row>
    <row r="1024" spans="1:12" x14ac:dyDescent="0.25">
      <c r="A1024">
        <v>4017</v>
      </c>
      <c r="B1024" t="s">
        <v>54</v>
      </c>
      <c r="C1024">
        <v>61</v>
      </c>
      <c r="D1024" s="1">
        <v>45000</v>
      </c>
      <c r="E1024">
        <v>2.2999999999999998</v>
      </c>
      <c r="F1024" t="s">
        <v>7</v>
      </c>
      <c r="G1024" t="s">
        <v>64</v>
      </c>
      <c r="H1024" t="s">
        <v>67</v>
      </c>
      <c r="I1024">
        <v>3</v>
      </c>
      <c r="J1024" t="s">
        <v>78</v>
      </c>
      <c r="K1024">
        <v>73</v>
      </c>
      <c r="L1024" t="s">
        <v>276</v>
      </c>
    </row>
    <row r="1025" spans="1:12" x14ac:dyDescent="0.25">
      <c r="A1025">
        <v>4017</v>
      </c>
      <c r="B1025" t="s">
        <v>11</v>
      </c>
      <c r="C1025">
        <v>128</v>
      </c>
      <c r="D1025" s="1">
        <v>44870</v>
      </c>
      <c r="E1025">
        <v>3.4</v>
      </c>
      <c r="F1025" t="s">
        <v>7</v>
      </c>
      <c r="G1025" t="s">
        <v>71</v>
      </c>
      <c r="H1025" t="s">
        <v>72</v>
      </c>
      <c r="I1025">
        <v>11</v>
      </c>
      <c r="J1025" t="s">
        <v>77</v>
      </c>
      <c r="K1025">
        <v>308</v>
      </c>
      <c r="L1025" t="s">
        <v>287</v>
      </c>
    </row>
    <row r="1026" spans="1:12" x14ac:dyDescent="0.25">
      <c r="A1026">
        <v>4017</v>
      </c>
      <c r="B1026" t="s">
        <v>45</v>
      </c>
      <c r="C1026">
        <v>183</v>
      </c>
      <c r="D1026" s="1">
        <v>45088</v>
      </c>
      <c r="E1026">
        <v>2.4</v>
      </c>
      <c r="F1026" t="s">
        <v>7</v>
      </c>
      <c r="G1026" t="s">
        <v>64</v>
      </c>
      <c r="H1026" t="s">
        <v>69</v>
      </c>
      <c r="I1026">
        <v>6</v>
      </c>
      <c r="J1026" t="s">
        <v>81</v>
      </c>
      <c r="K1026">
        <v>161</v>
      </c>
      <c r="L1026" t="s">
        <v>141</v>
      </c>
    </row>
    <row r="1027" spans="1:12" x14ac:dyDescent="0.25">
      <c r="A1027">
        <v>4017</v>
      </c>
      <c r="B1027" t="s">
        <v>39</v>
      </c>
      <c r="C1027">
        <v>72</v>
      </c>
      <c r="D1027" s="1">
        <v>44915</v>
      </c>
      <c r="E1027">
        <v>2.2000000000000002</v>
      </c>
      <c r="F1027" t="s">
        <v>7</v>
      </c>
      <c r="G1027" t="s">
        <v>71</v>
      </c>
      <c r="H1027" t="s">
        <v>72</v>
      </c>
      <c r="I1027">
        <v>12</v>
      </c>
      <c r="J1027" t="s">
        <v>73</v>
      </c>
      <c r="K1027">
        <v>353</v>
      </c>
      <c r="L1027" t="s">
        <v>193</v>
      </c>
    </row>
    <row r="1028" spans="1:12" x14ac:dyDescent="0.25">
      <c r="A1028">
        <v>4017</v>
      </c>
      <c r="B1028" t="s">
        <v>14</v>
      </c>
      <c r="C1028">
        <v>23</v>
      </c>
      <c r="D1028" s="1">
        <v>45180</v>
      </c>
      <c r="E1028">
        <v>4.7</v>
      </c>
      <c r="F1028" t="s">
        <v>7</v>
      </c>
      <c r="G1028" t="s">
        <v>64</v>
      </c>
      <c r="H1028" t="s">
        <v>65</v>
      </c>
      <c r="I1028">
        <v>9</v>
      </c>
      <c r="J1028" t="s">
        <v>80</v>
      </c>
      <c r="K1028">
        <v>253</v>
      </c>
      <c r="L1028" t="s">
        <v>255</v>
      </c>
    </row>
    <row r="1029" spans="1:12" x14ac:dyDescent="0.25">
      <c r="A1029">
        <v>4017</v>
      </c>
      <c r="B1029" t="s">
        <v>46</v>
      </c>
      <c r="C1029">
        <v>83</v>
      </c>
      <c r="D1029" s="1">
        <v>45154</v>
      </c>
      <c r="E1029">
        <v>3.9</v>
      </c>
      <c r="F1029" t="s">
        <v>7</v>
      </c>
      <c r="G1029" t="s">
        <v>64</v>
      </c>
      <c r="H1029" t="s">
        <v>65</v>
      </c>
      <c r="I1029">
        <v>8</v>
      </c>
      <c r="J1029" t="s">
        <v>76</v>
      </c>
      <c r="K1029">
        <v>227</v>
      </c>
      <c r="L1029" t="s">
        <v>243</v>
      </c>
    </row>
    <row r="1030" spans="1:12" x14ac:dyDescent="0.25">
      <c r="A1030">
        <v>4017</v>
      </c>
      <c r="B1030" t="s">
        <v>36</v>
      </c>
      <c r="C1030">
        <v>156</v>
      </c>
      <c r="D1030" s="1">
        <v>45082</v>
      </c>
      <c r="E1030">
        <v>4.5</v>
      </c>
      <c r="F1030" t="s">
        <v>7</v>
      </c>
      <c r="G1030" t="s">
        <v>64</v>
      </c>
      <c r="H1030" t="s">
        <v>69</v>
      </c>
      <c r="I1030">
        <v>6</v>
      </c>
      <c r="J1030" t="s">
        <v>81</v>
      </c>
      <c r="K1030">
        <v>155</v>
      </c>
      <c r="L1030" t="s">
        <v>344</v>
      </c>
    </row>
    <row r="1031" spans="1:12" x14ac:dyDescent="0.25">
      <c r="A1031">
        <v>4017</v>
      </c>
      <c r="B1031" t="s">
        <v>24</v>
      </c>
      <c r="C1031">
        <v>78</v>
      </c>
      <c r="D1031" s="1">
        <v>44983</v>
      </c>
      <c r="E1031">
        <v>1.8</v>
      </c>
      <c r="F1031" t="s">
        <v>7</v>
      </c>
      <c r="G1031" t="s">
        <v>64</v>
      </c>
      <c r="H1031" t="s">
        <v>67</v>
      </c>
      <c r="I1031">
        <v>2</v>
      </c>
      <c r="J1031" t="s">
        <v>68</v>
      </c>
      <c r="K1031">
        <v>56</v>
      </c>
      <c r="L1031" t="s">
        <v>442</v>
      </c>
    </row>
    <row r="1032" spans="1:12" x14ac:dyDescent="0.25">
      <c r="A1032">
        <v>4017</v>
      </c>
      <c r="B1032" t="s">
        <v>37</v>
      </c>
      <c r="C1032">
        <v>33</v>
      </c>
      <c r="D1032" s="1">
        <v>45197</v>
      </c>
      <c r="E1032">
        <v>3.3</v>
      </c>
      <c r="F1032" t="s">
        <v>7</v>
      </c>
      <c r="G1032" t="s">
        <v>64</v>
      </c>
      <c r="H1032" t="s">
        <v>65</v>
      </c>
      <c r="I1032">
        <v>9</v>
      </c>
      <c r="J1032" t="s">
        <v>80</v>
      </c>
      <c r="K1032">
        <v>270</v>
      </c>
      <c r="L1032" t="s">
        <v>191</v>
      </c>
    </row>
    <row r="1033" spans="1:12" x14ac:dyDescent="0.25">
      <c r="A1033">
        <v>4017</v>
      </c>
      <c r="B1033" t="s">
        <v>18</v>
      </c>
      <c r="C1033">
        <v>199</v>
      </c>
      <c r="D1033" s="1">
        <v>45124</v>
      </c>
      <c r="E1033">
        <v>3.1</v>
      </c>
      <c r="F1033" t="s">
        <v>7</v>
      </c>
      <c r="G1033" t="s">
        <v>64</v>
      </c>
      <c r="H1033" t="s">
        <v>65</v>
      </c>
      <c r="I1033">
        <v>7</v>
      </c>
      <c r="J1033" t="s">
        <v>66</v>
      </c>
      <c r="K1033">
        <v>197</v>
      </c>
      <c r="L1033" t="s">
        <v>422</v>
      </c>
    </row>
    <row r="1034" spans="1:12" x14ac:dyDescent="0.25">
      <c r="A1034">
        <v>4018</v>
      </c>
      <c r="B1034" t="s">
        <v>40</v>
      </c>
      <c r="C1034">
        <v>4619</v>
      </c>
      <c r="D1034" s="1">
        <v>44962</v>
      </c>
      <c r="E1034">
        <v>3</v>
      </c>
      <c r="F1034" t="s">
        <v>7</v>
      </c>
      <c r="G1034" t="s">
        <v>64</v>
      </c>
      <c r="H1034" t="s">
        <v>67</v>
      </c>
      <c r="I1034">
        <v>2</v>
      </c>
      <c r="J1034" t="s">
        <v>68</v>
      </c>
      <c r="K1034">
        <v>35</v>
      </c>
      <c r="L1034" t="s">
        <v>148</v>
      </c>
    </row>
    <row r="1035" spans="1:12" x14ac:dyDescent="0.25">
      <c r="A1035">
        <v>4018</v>
      </c>
      <c r="B1035" t="s">
        <v>41</v>
      </c>
      <c r="C1035">
        <v>33</v>
      </c>
      <c r="D1035" s="1">
        <v>44852</v>
      </c>
      <c r="E1035">
        <v>3</v>
      </c>
      <c r="F1035" t="s">
        <v>7</v>
      </c>
      <c r="G1035" t="s">
        <v>71</v>
      </c>
      <c r="H1035" t="s">
        <v>72</v>
      </c>
      <c r="I1035">
        <v>10</v>
      </c>
      <c r="J1035" t="s">
        <v>74</v>
      </c>
      <c r="K1035">
        <v>290</v>
      </c>
      <c r="L1035" t="s">
        <v>149</v>
      </c>
    </row>
    <row r="1036" spans="1:12" x14ac:dyDescent="0.25">
      <c r="A1036">
        <v>4018</v>
      </c>
      <c r="B1036" t="s">
        <v>6</v>
      </c>
      <c r="C1036">
        <v>30</v>
      </c>
      <c r="D1036" s="1">
        <v>44940</v>
      </c>
      <c r="E1036">
        <v>3</v>
      </c>
      <c r="F1036" t="s">
        <v>55</v>
      </c>
      <c r="G1036" t="s">
        <v>64</v>
      </c>
      <c r="H1036" t="s">
        <v>67</v>
      </c>
      <c r="I1036">
        <v>1</v>
      </c>
      <c r="J1036" t="s">
        <v>75</v>
      </c>
      <c r="K1036">
        <v>13</v>
      </c>
      <c r="L1036" t="s">
        <v>181</v>
      </c>
    </row>
    <row r="1037" spans="1:12" x14ac:dyDescent="0.25">
      <c r="A1037">
        <v>4018</v>
      </c>
      <c r="B1037" t="s">
        <v>50</v>
      </c>
      <c r="C1037">
        <v>52</v>
      </c>
      <c r="D1037" s="1">
        <v>45052</v>
      </c>
      <c r="E1037">
        <v>4.0999999999999996</v>
      </c>
      <c r="F1037" t="s">
        <v>55</v>
      </c>
      <c r="G1037" t="s">
        <v>64</v>
      </c>
      <c r="H1037" t="s">
        <v>69</v>
      </c>
      <c r="I1037">
        <v>5</v>
      </c>
      <c r="J1037" t="s">
        <v>79</v>
      </c>
      <c r="K1037">
        <v>125</v>
      </c>
      <c r="L1037" t="s">
        <v>315</v>
      </c>
    </row>
    <row r="1038" spans="1:12" x14ac:dyDescent="0.25">
      <c r="A1038">
        <v>4018</v>
      </c>
      <c r="B1038" t="s">
        <v>52</v>
      </c>
      <c r="C1038">
        <v>76</v>
      </c>
      <c r="D1038" s="1">
        <v>44964</v>
      </c>
      <c r="E1038">
        <v>5</v>
      </c>
      <c r="F1038" t="s">
        <v>55</v>
      </c>
      <c r="G1038" t="s">
        <v>64</v>
      </c>
      <c r="H1038" t="s">
        <v>67</v>
      </c>
      <c r="I1038">
        <v>2</v>
      </c>
      <c r="J1038" t="s">
        <v>68</v>
      </c>
      <c r="K1038">
        <v>37</v>
      </c>
      <c r="L1038" t="s">
        <v>175</v>
      </c>
    </row>
    <row r="1039" spans="1:12" x14ac:dyDescent="0.25">
      <c r="A1039">
        <v>4018</v>
      </c>
      <c r="B1039" t="s">
        <v>36</v>
      </c>
      <c r="C1039">
        <v>91</v>
      </c>
      <c r="D1039" s="1">
        <v>44893</v>
      </c>
      <c r="E1039">
        <v>1.3</v>
      </c>
      <c r="F1039" t="s">
        <v>55</v>
      </c>
      <c r="G1039" t="s">
        <v>71</v>
      </c>
      <c r="H1039" t="s">
        <v>72</v>
      </c>
      <c r="I1039">
        <v>11</v>
      </c>
      <c r="J1039" t="s">
        <v>77</v>
      </c>
      <c r="K1039">
        <v>331</v>
      </c>
      <c r="L1039" t="s">
        <v>294</v>
      </c>
    </row>
    <row r="1040" spans="1:12" x14ac:dyDescent="0.25">
      <c r="A1040">
        <v>4018</v>
      </c>
      <c r="B1040" t="s">
        <v>46</v>
      </c>
      <c r="C1040">
        <v>97</v>
      </c>
      <c r="D1040" s="1">
        <v>44883</v>
      </c>
      <c r="E1040">
        <v>3.4</v>
      </c>
      <c r="F1040" t="s">
        <v>55</v>
      </c>
      <c r="G1040" t="s">
        <v>71</v>
      </c>
      <c r="H1040" t="s">
        <v>72</v>
      </c>
      <c r="I1040">
        <v>11</v>
      </c>
      <c r="J1040" t="s">
        <v>77</v>
      </c>
      <c r="K1040">
        <v>321</v>
      </c>
      <c r="L1040" t="s">
        <v>123</v>
      </c>
    </row>
    <row r="1041" spans="1:12" x14ac:dyDescent="0.25">
      <c r="A1041">
        <v>4018</v>
      </c>
      <c r="B1041" t="s">
        <v>32</v>
      </c>
      <c r="C1041">
        <v>32</v>
      </c>
      <c r="D1041" s="1">
        <v>45118</v>
      </c>
      <c r="E1041">
        <v>2.2000000000000002</v>
      </c>
      <c r="F1041" t="s">
        <v>7</v>
      </c>
      <c r="G1041" t="s">
        <v>64</v>
      </c>
      <c r="H1041" t="s">
        <v>65</v>
      </c>
      <c r="I1041">
        <v>7</v>
      </c>
      <c r="J1041" t="s">
        <v>66</v>
      </c>
      <c r="K1041">
        <v>191</v>
      </c>
      <c r="L1041" t="s">
        <v>85</v>
      </c>
    </row>
    <row r="1042" spans="1:12" x14ac:dyDescent="0.25">
      <c r="A1042">
        <v>4018</v>
      </c>
      <c r="B1042" t="s">
        <v>26</v>
      </c>
      <c r="C1042">
        <v>57</v>
      </c>
      <c r="D1042" s="1">
        <v>45153</v>
      </c>
      <c r="E1042">
        <v>2</v>
      </c>
      <c r="F1042" t="s">
        <v>7</v>
      </c>
      <c r="G1042" t="s">
        <v>64</v>
      </c>
      <c r="H1042" t="s">
        <v>65</v>
      </c>
      <c r="I1042">
        <v>8</v>
      </c>
      <c r="J1042" t="s">
        <v>76</v>
      </c>
      <c r="K1042">
        <v>226</v>
      </c>
      <c r="L1042" t="s">
        <v>215</v>
      </c>
    </row>
    <row r="1043" spans="1:12" x14ac:dyDescent="0.25">
      <c r="A1043">
        <v>4018</v>
      </c>
      <c r="B1043" t="s">
        <v>25</v>
      </c>
      <c r="C1043">
        <v>91</v>
      </c>
      <c r="D1043" s="1">
        <v>45080</v>
      </c>
      <c r="E1043">
        <v>4.7</v>
      </c>
      <c r="F1043" t="s">
        <v>7</v>
      </c>
      <c r="G1043" t="s">
        <v>64</v>
      </c>
      <c r="H1043" t="s">
        <v>69</v>
      </c>
      <c r="I1043">
        <v>6</v>
      </c>
      <c r="J1043" t="s">
        <v>81</v>
      </c>
      <c r="K1043">
        <v>153</v>
      </c>
      <c r="L1043" t="s">
        <v>237</v>
      </c>
    </row>
    <row r="1044" spans="1:12" x14ac:dyDescent="0.25">
      <c r="A1044">
        <v>4018</v>
      </c>
      <c r="B1044" t="s">
        <v>33</v>
      </c>
      <c r="C1044">
        <v>71</v>
      </c>
      <c r="D1044" s="1">
        <v>45025</v>
      </c>
      <c r="E1044">
        <v>4.0999999999999996</v>
      </c>
      <c r="F1044" t="s">
        <v>7</v>
      </c>
      <c r="G1044" t="s">
        <v>64</v>
      </c>
      <c r="H1044" t="s">
        <v>69</v>
      </c>
      <c r="I1044">
        <v>4</v>
      </c>
      <c r="J1044" t="s">
        <v>70</v>
      </c>
      <c r="K1044">
        <v>98</v>
      </c>
      <c r="L1044" t="s">
        <v>172</v>
      </c>
    </row>
    <row r="1045" spans="1:12" x14ac:dyDescent="0.25">
      <c r="A1045">
        <v>4018</v>
      </c>
      <c r="B1045" t="s">
        <v>47</v>
      </c>
      <c r="C1045">
        <v>136</v>
      </c>
      <c r="D1045" s="1">
        <v>45134</v>
      </c>
      <c r="E1045">
        <v>2.7</v>
      </c>
      <c r="F1045" t="s">
        <v>7</v>
      </c>
      <c r="G1045" t="s">
        <v>64</v>
      </c>
      <c r="H1045" t="s">
        <v>65</v>
      </c>
      <c r="I1045">
        <v>7</v>
      </c>
      <c r="J1045" t="s">
        <v>66</v>
      </c>
      <c r="K1045">
        <v>207</v>
      </c>
      <c r="L1045" t="s">
        <v>385</v>
      </c>
    </row>
    <row r="1046" spans="1:12" x14ac:dyDescent="0.25">
      <c r="A1046">
        <v>4018</v>
      </c>
      <c r="B1046" t="s">
        <v>41</v>
      </c>
      <c r="C1046">
        <v>184</v>
      </c>
      <c r="D1046" s="1">
        <v>45055</v>
      </c>
      <c r="E1046">
        <v>4.5</v>
      </c>
      <c r="F1046" t="s">
        <v>7</v>
      </c>
      <c r="G1046" t="s">
        <v>64</v>
      </c>
      <c r="H1046" t="s">
        <v>69</v>
      </c>
      <c r="I1046">
        <v>5</v>
      </c>
      <c r="J1046" t="s">
        <v>79</v>
      </c>
      <c r="K1046">
        <v>128</v>
      </c>
      <c r="L1046" t="s">
        <v>213</v>
      </c>
    </row>
    <row r="1047" spans="1:12" x14ac:dyDescent="0.25">
      <c r="A1047">
        <v>4018</v>
      </c>
      <c r="B1047" t="s">
        <v>45</v>
      </c>
      <c r="C1047">
        <v>124</v>
      </c>
      <c r="D1047" s="1">
        <v>45065</v>
      </c>
      <c r="E1047">
        <v>2.9</v>
      </c>
      <c r="F1047" t="s">
        <v>7</v>
      </c>
      <c r="G1047" t="s">
        <v>64</v>
      </c>
      <c r="H1047" t="s">
        <v>69</v>
      </c>
      <c r="I1047">
        <v>5</v>
      </c>
      <c r="J1047" t="s">
        <v>79</v>
      </c>
      <c r="K1047">
        <v>138</v>
      </c>
      <c r="L1047" t="s">
        <v>263</v>
      </c>
    </row>
    <row r="1048" spans="1:12" x14ac:dyDescent="0.25">
      <c r="A1048">
        <v>4018</v>
      </c>
      <c r="B1048" t="s">
        <v>6</v>
      </c>
      <c r="C1048">
        <v>112</v>
      </c>
      <c r="D1048" s="1">
        <v>44882</v>
      </c>
      <c r="E1048">
        <v>3.5</v>
      </c>
      <c r="F1048" t="s">
        <v>7</v>
      </c>
      <c r="G1048" t="s">
        <v>71</v>
      </c>
      <c r="H1048" t="s">
        <v>72</v>
      </c>
      <c r="I1048">
        <v>11</v>
      </c>
      <c r="J1048" t="s">
        <v>77</v>
      </c>
      <c r="K1048">
        <v>320</v>
      </c>
      <c r="L1048" t="s">
        <v>107</v>
      </c>
    </row>
    <row r="1049" spans="1:12" x14ac:dyDescent="0.25">
      <c r="A1049">
        <v>4019</v>
      </c>
      <c r="B1049" t="s">
        <v>42</v>
      </c>
      <c r="C1049">
        <v>106</v>
      </c>
      <c r="D1049" s="1">
        <v>44973</v>
      </c>
      <c r="E1049">
        <v>3</v>
      </c>
      <c r="F1049" t="s">
        <v>7</v>
      </c>
      <c r="G1049" t="s">
        <v>64</v>
      </c>
      <c r="H1049" t="s">
        <v>67</v>
      </c>
      <c r="I1049">
        <v>2</v>
      </c>
      <c r="J1049" t="s">
        <v>68</v>
      </c>
      <c r="K1049">
        <v>46</v>
      </c>
      <c r="L1049" t="s">
        <v>150</v>
      </c>
    </row>
    <row r="1050" spans="1:12" x14ac:dyDescent="0.25">
      <c r="A1050">
        <v>4019</v>
      </c>
      <c r="B1050" t="s">
        <v>29</v>
      </c>
      <c r="C1050">
        <v>137</v>
      </c>
      <c r="D1050" s="1">
        <v>45064</v>
      </c>
      <c r="E1050">
        <v>3</v>
      </c>
      <c r="F1050" t="s">
        <v>55</v>
      </c>
      <c r="G1050" t="s">
        <v>64</v>
      </c>
      <c r="H1050" t="s">
        <v>69</v>
      </c>
      <c r="I1050">
        <v>5</v>
      </c>
      <c r="J1050" t="s">
        <v>79</v>
      </c>
      <c r="K1050">
        <v>137</v>
      </c>
      <c r="L1050" t="s">
        <v>250</v>
      </c>
    </row>
    <row r="1051" spans="1:12" x14ac:dyDescent="0.25">
      <c r="A1051">
        <v>4019</v>
      </c>
      <c r="B1051" t="s">
        <v>50</v>
      </c>
      <c r="C1051">
        <v>173</v>
      </c>
      <c r="D1051" s="1">
        <v>44935</v>
      </c>
      <c r="E1051">
        <v>3</v>
      </c>
      <c r="F1051" t="s">
        <v>55</v>
      </c>
      <c r="G1051" t="s">
        <v>64</v>
      </c>
      <c r="H1051" t="s">
        <v>67</v>
      </c>
      <c r="I1051">
        <v>1</v>
      </c>
      <c r="J1051" t="s">
        <v>75</v>
      </c>
      <c r="K1051">
        <v>8</v>
      </c>
      <c r="L1051" t="s">
        <v>247</v>
      </c>
    </row>
    <row r="1052" spans="1:12" x14ac:dyDescent="0.25">
      <c r="A1052">
        <v>4019</v>
      </c>
      <c r="B1052" t="s">
        <v>13</v>
      </c>
      <c r="C1052">
        <v>19</v>
      </c>
      <c r="D1052" s="1">
        <v>45138</v>
      </c>
      <c r="E1052">
        <v>3</v>
      </c>
      <c r="F1052" t="s">
        <v>55</v>
      </c>
      <c r="G1052" t="s">
        <v>64</v>
      </c>
      <c r="H1052" t="s">
        <v>65</v>
      </c>
      <c r="I1052">
        <v>7</v>
      </c>
      <c r="J1052" t="s">
        <v>66</v>
      </c>
      <c r="K1052">
        <v>211</v>
      </c>
      <c r="L1052" t="s">
        <v>251</v>
      </c>
    </row>
    <row r="1053" spans="1:12" x14ac:dyDescent="0.25">
      <c r="A1053">
        <v>4019</v>
      </c>
      <c r="B1053" t="s">
        <v>24</v>
      </c>
      <c r="C1053">
        <v>153</v>
      </c>
      <c r="D1053" s="1">
        <v>45067</v>
      </c>
      <c r="E1053">
        <v>1.4</v>
      </c>
      <c r="F1053" t="s">
        <v>55</v>
      </c>
      <c r="G1053" t="s">
        <v>64</v>
      </c>
      <c r="H1053" t="s">
        <v>69</v>
      </c>
      <c r="I1053">
        <v>5</v>
      </c>
      <c r="J1053" t="s">
        <v>79</v>
      </c>
      <c r="K1053">
        <v>140</v>
      </c>
      <c r="L1053" t="s">
        <v>162</v>
      </c>
    </row>
    <row r="1054" spans="1:12" x14ac:dyDescent="0.25">
      <c r="A1054">
        <v>4019</v>
      </c>
      <c r="B1054" t="s">
        <v>28</v>
      </c>
      <c r="C1054">
        <v>148</v>
      </c>
      <c r="D1054" s="1">
        <v>45051</v>
      </c>
      <c r="E1054">
        <v>4.8</v>
      </c>
      <c r="F1054" t="s">
        <v>55</v>
      </c>
      <c r="G1054" t="s">
        <v>64</v>
      </c>
      <c r="H1054" t="s">
        <v>69</v>
      </c>
      <c r="I1054">
        <v>5</v>
      </c>
      <c r="J1054" t="s">
        <v>79</v>
      </c>
      <c r="K1054">
        <v>124</v>
      </c>
      <c r="L1054" t="s">
        <v>291</v>
      </c>
    </row>
    <row r="1055" spans="1:12" x14ac:dyDescent="0.25">
      <c r="A1055">
        <v>4019</v>
      </c>
      <c r="B1055" t="s">
        <v>16</v>
      </c>
      <c r="C1055">
        <v>91</v>
      </c>
      <c r="D1055" s="1">
        <v>45022</v>
      </c>
      <c r="E1055">
        <v>2.1</v>
      </c>
      <c r="F1055" t="s">
        <v>55</v>
      </c>
      <c r="G1055" t="s">
        <v>64</v>
      </c>
      <c r="H1055" t="s">
        <v>69</v>
      </c>
      <c r="I1055">
        <v>4</v>
      </c>
      <c r="J1055" t="s">
        <v>70</v>
      </c>
      <c r="K1055">
        <v>95</v>
      </c>
      <c r="L1055" t="s">
        <v>400</v>
      </c>
    </row>
    <row r="1056" spans="1:12" x14ac:dyDescent="0.25">
      <c r="A1056">
        <v>4019</v>
      </c>
      <c r="B1056" t="s">
        <v>21</v>
      </c>
      <c r="C1056">
        <v>60</v>
      </c>
      <c r="D1056" s="1">
        <v>45135</v>
      </c>
      <c r="E1056">
        <v>4.5</v>
      </c>
      <c r="F1056" t="s">
        <v>55</v>
      </c>
      <c r="G1056" t="s">
        <v>64</v>
      </c>
      <c r="H1056" t="s">
        <v>65</v>
      </c>
      <c r="I1056">
        <v>7</v>
      </c>
      <c r="J1056" t="s">
        <v>66</v>
      </c>
      <c r="K1056">
        <v>208</v>
      </c>
      <c r="L1056" t="s">
        <v>389</v>
      </c>
    </row>
    <row r="1057" spans="1:12" x14ac:dyDescent="0.25">
      <c r="A1057">
        <v>4019</v>
      </c>
      <c r="B1057" t="s">
        <v>15</v>
      </c>
      <c r="C1057">
        <v>35</v>
      </c>
      <c r="D1057" s="1">
        <v>45027</v>
      </c>
      <c r="E1057">
        <v>2</v>
      </c>
      <c r="F1057" t="s">
        <v>55</v>
      </c>
      <c r="G1057" t="s">
        <v>64</v>
      </c>
      <c r="H1057" t="s">
        <v>69</v>
      </c>
      <c r="I1057">
        <v>4</v>
      </c>
      <c r="J1057" t="s">
        <v>70</v>
      </c>
      <c r="K1057">
        <v>100</v>
      </c>
      <c r="L1057" t="s">
        <v>265</v>
      </c>
    </row>
    <row r="1058" spans="1:12" x14ac:dyDescent="0.25">
      <c r="A1058">
        <v>4019</v>
      </c>
      <c r="B1058" t="s">
        <v>41</v>
      </c>
      <c r="C1058">
        <v>2102</v>
      </c>
      <c r="D1058" s="1">
        <v>45008</v>
      </c>
      <c r="E1058">
        <v>4.0999999999999996</v>
      </c>
      <c r="F1058" t="s">
        <v>55</v>
      </c>
      <c r="G1058" t="s">
        <v>64</v>
      </c>
      <c r="H1058" t="s">
        <v>67</v>
      </c>
      <c r="I1058">
        <v>3</v>
      </c>
      <c r="J1058" t="s">
        <v>78</v>
      </c>
      <c r="K1058">
        <v>81</v>
      </c>
      <c r="L1058" t="s">
        <v>383</v>
      </c>
    </row>
    <row r="1059" spans="1:12" x14ac:dyDescent="0.25">
      <c r="A1059">
        <v>4019</v>
      </c>
      <c r="B1059" t="s">
        <v>24</v>
      </c>
      <c r="C1059">
        <v>154</v>
      </c>
      <c r="D1059" s="1">
        <v>45199</v>
      </c>
      <c r="E1059">
        <v>4.9000000000000004</v>
      </c>
      <c r="F1059" t="s">
        <v>55</v>
      </c>
      <c r="G1059" t="s">
        <v>64</v>
      </c>
      <c r="H1059" t="s">
        <v>65</v>
      </c>
      <c r="I1059">
        <v>9</v>
      </c>
      <c r="J1059" t="s">
        <v>80</v>
      </c>
      <c r="K1059">
        <v>272</v>
      </c>
      <c r="L1059" t="s">
        <v>180</v>
      </c>
    </row>
    <row r="1060" spans="1:12" x14ac:dyDescent="0.25">
      <c r="A1060">
        <v>4019</v>
      </c>
      <c r="B1060" t="s">
        <v>52</v>
      </c>
      <c r="C1060">
        <v>101</v>
      </c>
      <c r="D1060" s="1">
        <v>45031</v>
      </c>
      <c r="E1060">
        <v>3.5</v>
      </c>
      <c r="F1060" t="s">
        <v>7</v>
      </c>
      <c r="G1060" t="s">
        <v>64</v>
      </c>
      <c r="H1060" t="s">
        <v>69</v>
      </c>
      <c r="I1060">
        <v>4</v>
      </c>
      <c r="J1060" t="s">
        <v>70</v>
      </c>
      <c r="K1060">
        <v>104</v>
      </c>
      <c r="L1060" t="s">
        <v>197</v>
      </c>
    </row>
    <row r="1061" spans="1:12" x14ac:dyDescent="0.25">
      <c r="A1061">
        <v>4019</v>
      </c>
      <c r="B1061" t="s">
        <v>53</v>
      </c>
      <c r="C1061">
        <v>193</v>
      </c>
      <c r="D1061" s="1">
        <v>44844</v>
      </c>
      <c r="E1061">
        <v>3.8</v>
      </c>
      <c r="F1061" t="s">
        <v>7</v>
      </c>
      <c r="G1061" t="s">
        <v>71</v>
      </c>
      <c r="H1061" t="s">
        <v>72</v>
      </c>
      <c r="I1061">
        <v>10</v>
      </c>
      <c r="J1061" t="s">
        <v>74</v>
      </c>
      <c r="K1061">
        <v>282</v>
      </c>
      <c r="L1061" t="s">
        <v>152</v>
      </c>
    </row>
    <row r="1062" spans="1:12" x14ac:dyDescent="0.25">
      <c r="A1062">
        <v>4019</v>
      </c>
      <c r="B1062" t="s">
        <v>29</v>
      </c>
      <c r="C1062">
        <v>126</v>
      </c>
      <c r="D1062" s="1">
        <v>44910</v>
      </c>
      <c r="E1062">
        <v>3.5</v>
      </c>
      <c r="F1062" t="s">
        <v>7</v>
      </c>
      <c r="G1062" t="s">
        <v>71</v>
      </c>
      <c r="H1062" t="s">
        <v>72</v>
      </c>
      <c r="I1062">
        <v>12</v>
      </c>
      <c r="J1062" t="s">
        <v>73</v>
      </c>
      <c r="K1062">
        <v>348</v>
      </c>
      <c r="L1062" t="s">
        <v>445</v>
      </c>
    </row>
    <row r="1063" spans="1:12" x14ac:dyDescent="0.25">
      <c r="A1063">
        <v>4020</v>
      </c>
      <c r="B1063" t="s">
        <v>49</v>
      </c>
      <c r="C1063">
        <v>107</v>
      </c>
      <c r="D1063" s="1">
        <v>44882</v>
      </c>
      <c r="E1063">
        <v>3</v>
      </c>
      <c r="F1063" t="s">
        <v>55</v>
      </c>
      <c r="G1063" t="s">
        <v>71</v>
      </c>
      <c r="H1063" t="s">
        <v>72</v>
      </c>
      <c r="I1063">
        <v>11</v>
      </c>
      <c r="J1063" t="s">
        <v>77</v>
      </c>
      <c r="K1063">
        <v>320</v>
      </c>
      <c r="L1063" t="s">
        <v>107</v>
      </c>
    </row>
    <row r="1064" spans="1:12" x14ac:dyDescent="0.25">
      <c r="A1064">
        <v>4020</v>
      </c>
      <c r="B1064" t="s">
        <v>37</v>
      </c>
      <c r="C1064">
        <v>148</v>
      </c>
      <c r="D1064" s="1">
        <v>45000</v>
      </c>
      <c r="E1064">
        <v>2.7</v>
      </c>
      <c r="F1064" t="s">
        <v>55</v>
      </c>
      <c r="G1064" t="s">
        <v>64</v>
      </c>
      <c r="H1064" t="s">
        <v>67</v>
      </c>
      <c r="I1064">
        <v>3</v>
      </c>
      <c r="J1064" t="s">
        <v>78</v>
      </c>
      <c r="K1064">
        <v>73</v>
      </c>
      <c r="L1064" t="s">
        <v>276</v>
      </c>
    </row>
    <row r="1065" spans="1:12" x14ac:dyDescent="0.25">
      <c r="A1065">
        <v>4020</v>
      </c>
      <c r="B1065" t="s">
        <v>14</v>
      </c>
      <c r="C1065">
        <v>173</v>
      </c>
      <c r="D1065" s="1">
        <v>45162</v>
      </c>
      <c r="E1065">
        <v>2.8</v>
      </c>
      <c r="F1065" t="s">
        <v>55</v>
      </c>
      <c r="G1065" t="s">
        <v>64</v>
      </c>
      <c r="H1065" t="s">
        <v>65</v>
      </c>
      <c r="I1065">
        <v>8</v>
      </c>
      <c r="J1065" t="s">
        <v>76</v>
      </c>
      <c r="K1065">
        <v>235</v>
      </c>
      <c r="L1065" t="s">
        <v>253</v>
      </c>
    </row>
    <row r="1066" spans="1:12" x14ac:dyDescent="0.25">
      <c r="A1066">
        <v>4020</v>
      </c>
      <c r="B1066" t="s">
        <v>31</v>
      </c>
      <c r="C1066">
        <v>150</v>
      </c>
      <c r="D1066" s="1">
        <v>44970</v>
      </c>
      <c r="E1066">
        <v>2.4</v>
      </c>
      <c r="F1066" t="s">
        <v>55</v>
      </c>
      <c r="G1066" t="s">
        <v>64</v>
      </c>
      <c r="H1066" t="s">
        <v>67</v>
      </c>
      <c r="I1066">
        <v>2</v>
      </c>
      <c r="J1066" t="s">
        <v>68</v>
      </c>
      <c r="K1066">
        <v>43</v>
      </c>
      <c r="L1066" t="s">
        <v>261</v>
      </c>
    </row>
    <row r="1067" spans="1:12" x14ac:dyDescent="0.25">
      <c r="A1067">
        <v>4020</v>
      </c>
      <c r="B1067" t="s">
        <v>39</v>
      </c>
      <c r="C1067">
        <v>107</v>
      </c>
      <c r="D1067" s="1">
        <v>45035</v>
      </c>
      <c r="E1067">
        <v>1.3</v>
      </c>
      <c r="F1067" t="s">
        <v>55</v>
      </c>
      <c r="G1067" t="s">
        <v>64</v>
      </c>
      <c r="H1067" t="s">
        <v>69</v>
      </c>
      <c r="I1067">
        <v>4</v>
      </c>
      <c r="J1067" t="s">
        <v>70</v>
      </c>
      <c r="K1067">
        <v>108</v>
      </c>
      <c r="L1067" t="s">
        <v>318</v>
      </c>
    </row>
    <row r="1068" spans="1:12" x14ac:dyDescent="0.25">
      <c r="A1068">
        <v>4020</v>
      </c>
      <c r="B1068" t="s">
        <v>35</v>
      </c>
      <c r="C1068">
        <v>194</v>
      </c>
      <c r="D1068" s="1">
        <v>45059</v>
      </c>
      <c r="E1068">
        <v>2.4</v>
      </c>
      <c r="F1068" t="s">
        <v>55</v>
      </c>
      <c r="G1068" t="s">
        <v>64</v>
      </c>
      <c r="H1068" t="s">
        <v>69</v>
      </c>
      <c r="I1068">
        <v>5</v>
      </c>
      <c r="J1068" t="s">
        <v>79</v>
      </c>
      <c r="K1068">
        <v>132</v>
      </c>
      <c r="L1068" t="s">
        <v>158</v>
      </c>
    </row>
    <row r="1069" spans="1:12" x14ac:dyDescent="0.25">
      <c r="A1069">
        <v>4020</v>
      </c>
      <c r="B1069" t="s">
        <v>33</v>
      </c>
      <c r="C1069">
        <v>145</v>
      </c>
      <c r="D1069" s="1">
        <v>45184</v>
      </c>
      <c r="E1069">
        <v>2</v>
      </c>
      <c r="F1069" t="s">
        <v>55</v>
      </c>
      <c r="G1069" t="s">
        <v>64</v>
      </c>
      <c r="H1069" t="s">
        <v>65</v>
      </c>
      <c r="I1069">
        <v>9</v>
      </c>
      <c r="J1069" t="s">
        <v>80</v>
      </c>
      <c r="K1069">
        <v>257</v>
      </c>
      <c r="L1069" t="s">
        <v>131</v>
      </c>
    </row>
    <row r="1070" spans="1:12" x14ac:dyDescent="0.25">
      <c r="A1070">
        <v>4020</v>
      </c>
      <c r="B1070" t="s">
        <v>57</v>
      </c>
      <c r="C1070">
        <v>187</v>
      </c>
      <c r="D1070" s="1">
        <v>45195</v>
      </c>
      <c r="E1070">
        <v>3.4</v>
      </c>
      <c r="F1070" t="s">
        <v>7</v>
      </c>
      <c r="G1070" t="s">
        <v>64</v>
      </c>
      <c r="H1070" t="s">
        <v>65</v>
      </c>
      <c r="I1070">
        <v>9</v>
      </c>
      <c r="J1070" t="s">
        <v>80</v>
      </c>
      <c r="K1070">
        <v>268</v>
      </c>
      <c r="L1070" t="s">
        <v>402</v>
      </c>
    </row>
    <row r="1071" spans="1:12" x14ac:dyDescent="0.25">
      <c r="A1071">
        <v>4020</v>
      </c>
      <c r="B1071" t="s">
        <v>27</v>
      </c>
      <c r="C1071">
        <v>15</v>
      </c>
      <c r="D1071" s="1">
        <v>44999</v>
      </c>
      <c r="E1071">
        <v>1</v>
      </c>
      <c r="F1071" t="s">
        <v>7</v>
      </c>
      <c r="G1071" t="s">
        <v>64</v>
      </c>
      <c r="H1071" t="s">
        <v>67</v>
      </c>
      <c r="I1071">
        <v>3</v>
      </c>
      <c r="J1071" t="s">
        <v>78</v>
      </c>
      <c r="K1071">
        <v>72</v>
      </c>
      <c r="L1071" t="s">
        <v>211</v>
      </c>
    </row>
    <row r="1072" spans="1:12" x14ac:dyDescent="0.25">
      <c r="A1072">
        <v>4020</v>
      </c>
      <c r="B1072" t="s">
        <v>44</v>
      </c>
      <c r="C1072">
        <v>197</v>
      </c>
      <c r="D1072" s="1">
        <v>44873</v>
      </c>
      <c r="E1072">
        <v>4.3</v>
      </c>
      <c r="F1072" t="s">
        <v>7</v>
      </c>
      <c r="G1072" t="s">
        <v>71</v>
      </c>
      <c r="H1072" t="s">
        <v>72</v>
      </c>
      <c r="I1072">
        <v>11</v>
      </c>
      <c r="J1072" t="s">
        <v>77</v>
      </c>
      <c r="K1072">
        <v>311</v>
      </c>
      <c r="L1072" t="s">
        <v>271</v>
      </c>
    </row>
    <row r="1073" spans="1:12" x14ac:dyDescent="0.25">
      <c r="A1073">
        <v>4020</v>
      </c>
      <c r="B1073" t="s">
        <v>13</v>
      </c>
      <c r="C1073">
        <v>30</v>
      </c>
      <c r="D1073" s="1">
        <v>44837</v>
      </c>
      <c r="E1073">
        <v>2.2999999999999998</v>
      </c>
      <c r="F1073" t="s">
        <v>7</v>
      </c>
      <c r="G1073" t="s">
        <v>71</v>
      </c>
      <c r="H1073" t="s">
        <v>72</v>
      </c>
      <c r="I1073">
        <v>10</v>
      </c>
      <c r="J1073" t="s">
        <v>74</v>
      </c>
      <c r="K1073">
        <v>275</v>
      </c>
      <c r="L1073" t="s">
        <v>269</v>
      </c>
    </row>
    <row r="1074" spans="1:12" x14ac:dyDescent="0.25">
      <c r="A1074">
        <v>4020</v>
      </c>
      <c r="B1074" t="s">
        <v>26</v>
      </c>
      <c r="C1074">
        <v>47</v>
      </c>
      <c r="D1074" s="1">
        <v>44992</v>
      </c>
      <c r="E1074">
        <v>3.4</v>
      </c>
      <c r="F1074" t="s">
        <v>7</v>
      </c>
      <c r="G1074" t="s">
        <v>64</v>
      </c>
      <c r="H1074" t="s">
        <v>67</v>
      </c>
      <c r="I1074">
        <v>3</v>
      </c>
      <c r="J1074" t="s">
        <v>78</v>
      </c>
      <c r="K1074">
        <v>65</v>
      </c>
      <c r="L1074" t="s">
        <v>414</v>
      </c>
    </row>
    <row r="1075" spans="1:12" x14ac:dyDescent="0.25">
      <c r="A1075">
        <v>4020</v>
      </c>
      <c r="B1075" t="s">
        <v>20</v>
      </c>
      <c r="C1075">
        <v>144</v>
      </c>
      <c r="D1075" s="1">
        <v>44844</v>
      </c>
      <c r="E1075">
        <v>3.2</v>
      </c>
      <c r="F1075" t="s">
        <v>7</v>
      </c>
      <c r="G1075" t="s">
        <v>71</v>
      </c>
      <c r="H1075" t="s">
        <v>72</v>
      </c>
      <c r="I1075">
        <v>10</v>
      </c>
      <c r="J1075" t="s">
        <v>74</v>
      </c>
      <c r="K1075">
        <v>282</v>
      </c>
      <c r="L1075" t="s">
        <v>152</v>
      </c>
    </row>
    <row r="1076" spans="1:12" x14ac:dyDescent="0.25">
      <c r="A1076">
        <v>4021</v>
      </c>
      <c r="B1076" t="s">
        <v>39</v>
      </c>
      <c r="C1076">
        <v>12</v>
      </c>
      <c r="D1076" s="1">
        <v>45057</v>
      </c>
      <c r="E1076">
        <v>3</v>
      </c>
      <c r="F1076" t="s">
        <v>7</v>
      </c>
      <c r="G1076" t="s">
        <v>64</v>
      </c>
      <c r="H1076" t="s">
        <v>69</v>
      </c>
      <c r="I1076">
        <v>5</v>
      </c>
      <c r="J1076" t="s">
        <v>79</v>
      </c>
      <c r="K1076">
        <v>130</v>
      </c>
      <c r="L1076" t="s">
        <v>151</v>
      </c>
    </row>
    <row r="1077" spans="1:12" x14ac:dyDescent="0.25">
      <c r="A1077">
        <v>4021</v>
      </c>
      <c r="B1077" t="s">
        <v>30</v>
      </c>
      <c r="C1077">
        <v>123</v>
      </c>
      <c r="D1077" s="1">
        <v>45057</v>
      </c>
      <c r="E1077">
        <v>1.8</v>
      </c>
      <c r="F1077" t="s">
        <v>55</v>
      </c>
      <c r="G1077" t="s">
        <v>64</v>
      </c>
      <c r="H1077" t="s">
        <v>69</v>
      </c>
      <c r="I1077">
        <v>5</v>
      </c>
      <c r="J1077" t="s">
        <v>79</v>
      </c>
      <c r="K1077">
        <v>130</v>
      </c>
      <c r="L1077" t="s">
        <v>151</v>
      </c>
    </row>
    <row r="1078" spans="1:12" x14ac:dyDescent="0.25">
      <c r="A1078">
        <v>4021</v>
      </c>
      <c r="B1078" t="s">
        <v>54</v>
      </c>
      <c r="C1078">
        <v>61</v>
      </c>
      <c r="D1078" s="1">
        <v>45152</v>
      </c>
      <c r="E1078">
        <v>2.4</v>
      </c>
      <c r="F1078" t="s">
        <v>55</v>
      </c>
      <c r="G1078" t="s">
        <v>64</v>
      </c>
      <c r="H1078" t="s">
        <v>65</v>
      </c>
      <c r="I1078">
        <v>8</v>
      </c>
      <c r="J1078" t="s">
        <v>76</v>
      </c>
      <c r="K1078">
        <v>225</v>
      </c>
      <c r="L1078" t="s">
        <v>124</v>
      </c>
    </row>
    <row r="1079" spans="1:12" x14ac:dyDescent="0.25">
      <c r="A1079">
        <v>4021</v>
      </c>
      <c r="B1079" t="s">
        <v>38</v>
      </c>
      <c r="C1079">
        <v>97</v>
      </c>
      <c r="D1079" s="1">
        <v>45040</v>
      </c>
      <c r="E1079">
        <v>3.2</v>
      </c>
      <c r="F1079" t="s">
        <v>55</v>
      </c>
      <c r="G1079" t="s">
        <v>64</v>
      </c>
      <c r="H1079" t="s">
        <v>69</v>
      </c>
      <c r="I1079">
        <v>4</v>
      </c>
      <c r="J1079" t="s">
        <v>70</v>
      </c>
      <c r="K1079">
        <v>113</v>
      </c>
      <c r="L1079" t="s">
        <v>401</v>
      </c>
    </row>
    <row r="1080" spans="1:12" x14ac:dyDescent="0.25">
      <c r="A1080">
        <v>4021</v>
      </c>
      <c r="B1080" t="s">
        <v>31</v>
      </c>
      <c r="C1080">
        <v>144</v>
      </c>
      <c r="D1080" s="1">
        <v>45195</v>
      </c>
      <c r="E1080">
        <v>1</v>
      </c>
      <c r="F1080" t="s">
        <v>55</v>
      </c>
      <c r="G1080" t="s">
        <v>64</v>
      </c>
      <c r="H1080" t="s">
        <v>65</v>
      </c>
      <c r="I1080">
        <v>9</v>
      </c>
      <c r="J1080" t="s">
        <v>80</v>
      </c>
      <c r="K1080">
        <v>268</v>
      </c>
      <c r="L1080" t="s">
        <v>402</v>
      </c>
    </row>
    <row r="1081" spans="1:12" x14ac:dyDescent="0.25">
      <c r="A1081">
        <v>4021</v>
      </c>
      <c r="B1081" t="s">
        <v>25</v>
      </c>
      <c r="C1081">
        <v>147</v>
      </c>
      <c r="D1081" s="1">
        <v>45199</v>
      </c>
      <c r="E1081">
        <v>2.1</v>
      </c>
      <c r="F1081" t="s">
        <v>55</v>
      </c>
      <c r="G1081" t="s">
        <v>64</v>
      </c>
      <c r="H1081" t="s">
        <v>65</v>
      </c>
      <c r="I1081">
        <v>9</v>
      </c>
      <c r="J1081" t="s">
        <v>80</v>
      </c>
      <c r="K1081">
        <v>272</v>
      </c>
      <c r="L1081" t="s">
        <v>180</v>
      </c>
    </row>
    <row r="1082" spans="1:12" x14ac:dyDescent="0.25">
      <c r="A1082">
        <v>4021</v>
      </c>
      <c r="B1082" t="s">
        <v>57</v>
      </c>
      <c r="C1082">
        <v>53</v>
      </c>
      <c r="D1082" s="1">
        <v>45147</v>
      </c>
      <c r="E1082">
        <v>4</v>
      </c>
      <c r="F1082" t="s">
        <v>55</v>
      </c>
      <c r="G1082" t="s">
        <v>64</v>
      </c>
      <c r="H1082" t="s">
        <v>65</v>
      </c>
      <c r="I1082">
        <v>8</v>
      </c>
      <c r="J1082" t="s">
        <v>76</v>
      </c>
      <c r="K1082">
        <v>220</v>
      </c>
      <c r="L1082" t="s">
        <v>377</v>
      </c>
    </row>
    <row r="1083" spans="1:12" x14ac:dyDescent="0.25">
      <c r="A1083">
        <v>4021</v>
      </c>
      <c r="B1083" t="s">
        <v>11</v>
      </c>
      <c r="C1083">
        <v>106</v>
      </c>
      <c r="D1083" s="1">
        <v>45067</v>
      </c>
      <c r="E1083">
        <v>1.3</v>
      </c>
      <c r="F1083" t="s">
        <v>55</v>
      </c>
      <c r="G1083" t="s">
        <v>64</v>
      </c>
      <c r="H1083" t="s">
        <v>69</v>
      </c>
      <c r="I1083">
        <v>5</v>
      </c>
      <c r="J1083" t="s">
        <v>79</v>
      </c>
      <c r="K1083">
        <v>140</v>
      </c>
      <c r="L1083" t="s">
        <v>162</v>
      </c>
    </row>
    <row r="1084" spans="1:12" x14ac:dyDescent="0.25">
      <c r="A1084">
        <v>4021</v>
      </c>
      <c r="B1084" t="s">
        <v>14</v>
      </c>
      <c r="C1084">
        <v>139</v>
      </c>
      <c r="D1084" s="1">
        <v>44928</v>
      </c>
      <c r="E1084">
        <v>4.8</v>
      </c>
      <c r="F1084" t="s">
        <v>55</v>
      </c>
      <c r="G1084" t="s">
        <v>64</v>
      </c>
      <c r="H1084" t="s">
        <v>67</v>
      </c>
      <c r="I1084">
        <v>1</v>
      </c>
      <c r="J1084" t="s">
        <v>75</v>
      </c>
      <c r="K1084">
        <v>1</v>
      </c>
      <c r="L1084" t="s">
        <v>126</v>
      </c>
    </row>
    <row r="1085" spans="1:12" x14ac:dyDescent="0.25">
      <c r="A1085">
        <v>4021</v>
      </c>
      <c r="B1085" t="s">
        <v>17</v>
      </c>
      <c r="C1085">
        <v>184</v>
      </c>
      <c r="D1085" s="1">
        <v>45026</v>
      </c>
      <c r="E1085">
        <v>4.7</v>
      </c>
      <c r="F1085" t="s">
        <v>7</v>
      </c>
      <c r="G1085" t="s">
        <v>64</v>
      </c>
      <c r="H1085" t="s">
        <v>69</v>
      </c>
      <c r="I1085">
        <v>4</v>
      </c>
      <c r="J1085" t="s">
        <v>70</v>
      </c>
      <c r="K1085">
        <v>99</v>
      </c>
      <c r="L1085" t="s">
        <v>195</v>
      </c>
    </row>
    <row r="1086" spans="1:12" x14ac:dyDescent="0.25">
      <c r="A1086">
        <v>4021</v>
      </c>
      <c r="B1086" t="s">
        <v>6</v>
      </c>
      <c r="C1086">
        <v>15</v>
      </c>
      <c r="D1086" s="1">
        <v>45145</v>
      </c>
      <c r="E1086">
        <v>2.4</v>
      </c>
      <c r="F1086" t="s">
        <v>7</v>
      </c>
      <c r="G1086" t="s">
        <v>64</v>
      </c>
      <c r="H1086" t="s">
        <v>65</v>
      </c>
      <c r="I1086">
        <v>8</v>
      </c>
      <c r="J1086" t="s">
        <v>76</v>
      </c>
      <c r="K1086">
        <v>218</v>
      </c>
      <c r="L1086" t="s">
        <v>257</v>
      </c>
    </row>
    <row r="1087" spans="1:12" x14ac:dyDescent="0.25">
      <c r="A1087">
        <v>4021</v>
      </c>
      <c r="B1087" t="s">
        <v>18</v>
      </c>
      <c r="C1087">
        <v>116</v>
      </c>
      <c r="D1087" s="1">
        <v>44866</v>
      </c>
      <c r="E1087">
        <v>4.3</v>
      </c>
      <c r="F1087" t="s">
        <v>7</v>
      </c>
      <c r="G1087" t="s">
        <v>71</v>
      </c>
      <c r="H1087" t="s">
        <v>72</v>
      </c>
      <c r="I1087">
        <v>11</v>
      </c>
      <c r="J1087" t="s">
        <v>77</v>
      </c>
      <c r="K1087">
        <v>304</v>
      </c>
      <c r="L1087" t="s">
        <v>97</v>
      </c>
    </row>
    <row r="1088" spans="1:12" x14ac:dyDescent="0.25">
      <c r="A1088">
        <v>4021</v>
      </c>
      <c r="B1088" t="s">
        <v>54</v>
      </c>
      <c r="C1088">
        <v>40</v>
      </c>
      <c r="D1088" s="1">
        <v>45160</v>
      </c>
      <c r="E1088">
        <v>1.1000000000000001</v>
      </c>
      <c r="F1088" t="s">
        <v>7</v>
      </c>
      <c r="G1088" t="s">
        <v>64</v>
      </c>
      <c r="H1088" t="s">
        <v>65</v>
      </c>
      <c r="I1088">
        <v>8</v>
      </c>
      <c r="J1088" t="s">
        <v>76</v>
      </c>
      <c r="K1088">
        <v>233</v>
      </c>
      <c r="L1088" t="s">
        <v>395</v>
      </c>
    </row>
    <row r="1089" spans="1:12" x14ac:dyDescent="0.25">
      <c r="A1089">
        <v>4022</v>
      </c>
      <c r="B1089" t="s">
        <v>34</v>
      </c>
      <c r="C1089">
        <v>98</v>
      </c>
      <c r="D1089" s="1">
        <v>44844</v>
      </c>
      <c r="E1089">
        <v>3</v>
      </c>
      <c r="F1089" t="s">
        <v>7</v>
      </c>
      <c r="G1089" t="s">
        <v>71</v>
      </c>
      <c r="H1089" t="s">
        <v>72</v>
      </c>
      <c r="I1089">
        <v>10</v>
      </c>
      <c r="J1089" t="s">
        <v>74</v>
      </c>
      <c r="K1089">
        <v>282</v>
      </c>
      <c r="L1089" t="s">
        <v>152</v>
      </c>
    </row>
    <row r="1090" spans="1:12" x14ac:dyDescent="0.25">
      <c r="A1090">
        <v>4022</v>
      </c>
      <c r="B1090" t="s">
        <v>19</v>
      </c>
      <c r="C1090">
        <v>43</v>
      </c>
      <c r="D1090" s="1">
        <v>45165</v>
      </c>
      <c r="E1090">
        <v>3.9</v>
      </c>
      <c r="F1090" t="s">
        <v>55</v>
      </c>
      <c r="G1090" t="s">
        <v>64</v>
      </c>
      <c r="H1090" t="s">
        <v>65</v>
      </c>
      <c r="I1090">
        <v>8</v>
      </c>
      <c r="J1090" t="s">
        <v>76</v>
      </c>
      <c r="K1090">
        <v>238</v>
      </c>
      <c r="L1090" t="s">
        <v>147</v>
      </c>
    </row>
    <row r="1091" spans="1:12" x14ac:dyDescent="0.25">
      <c r="A1091">
        <v>4022</v>
      </c>
      <c r="B1091" t="s">
        <v>11</v>
      </c>
      <c r="C1091">
        <v>121</v>
      </c>
      <c r="D1091" s="1">
        <v>44934</v>
      </c>
      <c r="E1091">
        <v>4.5999999999999996</v>
      </c>
      <c r="F1091" t="s">
        <v>55</v>
      </c>
      <c r="G1091" t="s">
        <v>64</v>
      </c>
      <c r="H1091" t="s">
        <v>67</v>
      </c>
      <c r="I1091">
        <v>1</v>
      </c>
      <c r="J1091" t="s">
        <v>75</v>
      </c>
      <c r="K1091">
        <v>7</v>
      </c>
      <c r="L1091" t="s">
        <v>109</v>
      </c>
    </row>
    <row r="1092" spans="1:12" x14ac:dyDescent="0.25">
      <c r="A1092">
        <v>4022</v>
      </c>
      <c r="B1092" t="s">
        <v>51</v>
      </c>
      <c r="C1092">
        <v>73</v>
      </c>
      <c r="D1092" s="1">
        <v>45020</v>
      </c>
      <c r="E1092">
        <v>1.4</v>
      </c>
      <c r="F1092" t="s">
        <v>55</v>
      </c>
      <c r="G1092" t="s">
        <v>64</v>
      </c>
      <c r="H1092" t="s">
        <v>69</v>
      </c>
      <c r="I1092">
        <v>4</v>
      </c>
      <c r="J1092" t="s">
        <v>70</v>
      </c>
      <c r="K1092">
        <v>93</v>
      </c>
      <c r="L1092" t="s">
        <v>403</v>
      </c>
    </row>
    <row r="1093" spans="1:12" x14ac:dyDescent="0.25">
      <c r="A1093">
        <v>4022</v>
      </c>
      <c r="B1093" t="s">
        <v>16</v>
      </c>
      <c r="C1093">
        <v>31</v>
      </c>
      <c r="D1093" s="1">
        <v>45055</v>
      </c>
      <c r="E1093">
        <v>2.2000000000000002</v>
      </c>
      <c r="F1093" t="s">
        <v>55</v>
      </c>
      <c r="G1093" t="s">
        <v>64</v>
      </c>
      <c r="H1093" t="s">
        <v>69</v>
      </c>
      <c r="I1093">
        <v>5</v>
      </c>
      <c r="J1093" t="s">
        <v>79</v>
      </c>
      <c r="K1093">
        <v>128</v>
      </c>
      <c r="L1093" t="s">
        <v>213</v>
      </c>
    </row>
    <row r="1094" spans="1:12" x14ac:dyDescent="0.25">
      <c r="A1094">
        <v>4022</v>
      </c>
      <c r="B1094" t="s">
        <v>53</v>
      </c>
      <c r="C1094">
        <v>198</v>
      </c>
      <c r="D1094" s="1">
        <v>44856</v>
      </c>
      <c r="E1094">
        <v>1.9</v>
      </c>
      <c r="F1094" t="s">
        <v>55</v>
      </c>
      <c r="G1094" t="s">
        <v>71</v>
      </c>
      <c r="H1094" t="s">
        <v>72</v>
      </c>
      <c r="I1094">
        <v>10</v>
      </c>
      <c r="J1094" t="s">
        <v>74</v>
      </c>
      <c r="K1094">
        <v>294</v>
      </c>
      <c r="L1094" t="s">
        <v>199</v>
      </c>
    </row>
    <row r="1095" spans="1:12" x14ac:dyDescent="0.25">
      <c r="A1095">
        <v>4022</v>
      </c>
      <c r="B1095" t="s">
        <v>9</v>
      </c>
      <c r="C1095">
        <v>150</v>
      </c>
      <c r="D1095" s="1">
        <v>44919</v>
      </c>
      <c r="E1095">
        <v>2.9</v>
      </c>
      <c r="F1095" t="s">
        <v>7</v>
      </c>
      <c r="G1095" t="s">
        <v>71</v>
      </c>
      <c r="H1095" t="s">
        <v>72</v>
      </c>
      <c r="I1095">
        <v>12</v>
      </c>
      <c r="J1095" t="s">
        <v>73</v>
      </c>
      <c r="K1095">
        <v>357</v>
      </c>
      <c r="L1095" t="s">
        <v>340</v>
      </c>
    </row>
    <row r="1096" spans="1:12" x14ac:dyDescent="0.25">
      <c r="A1096">
        <v>4022</v>
      </c>
      <c r="B1096" t="s">
        <v>35</v>
      </c>
      <c r="C1096">
        <v>197</v>
      </c>
      <c r="D1096" s="1">
        <v>44950</v>
      </c>
      <c r="E1096">
        <v>1</v>
      </c>
      <c r="F1096" t="s">
        <v>7</v>
      </c>
      <c r="G1096" t="s">
        <v>64</v>
      </c>
      <c r="H1096" t="s">
        <v>67</v>
      </c>
      <c r="I1096">
        <v>1</v>
      </c>
      <c r="J1096" t="s">
        <v>75</v>
      </c>
      <c r="K1096">
        <v>23</v>
      </c>
      <c r="L1096" t="s">
        <v>305</v>
      </c>
    </row>
    <row r="1097" spans="1:12" x14ac:dyDescent="0.25">
      <c r="A1097">
        <v>4022</v>
      </c>
      <c r="B1097" t="s">
        <v>29</v>
      </c>
      <c r="C1097">
        <v>44</v>
      </c>
      <c r="D1097" s="1">
        <v>44962</v>
      </c>
      <c r="E1097">
        <v>1.3</v>
      </c>
      <c r="F1097" t="s">
        <v>7</v>
      </c>
      <c r="G1097" t="s">
        <v>64</v>
      </c>
      <c r="H1097" t="s">
        <v>67</v>
      </c>
      <c r="I1097">
        <v>2</v>
      </c>
      <c r="J1097" t="s">
        <v>68</v>
      </c>
      <c r="K1097">
        <v>35</v>
      </c>
      <c r="L1097" t="s">
        <v>148</v>
      </c>
    </row>
    <row r="1098" spans="1:12" x14ac:dyDescent="0.25">
      <c r="A1098">
        <v>4022</v>
      </c>
      <c r="B1098" t="s">
        <v>54</v>
      </c>
      <c r="C1098">
        <v>109</v>
      </c>
      <c r="D1098" s="1">
        <v>44880</v>
      </c>
      <c r="E1098">
        <v>1.3</v>
      </c>
      <c r="F1098" t="s">
        <v>7</v>
      </c>
      <c r="G1098" t="s">
        <v>71</v>
      </c>
      <c r="H1098" t="s">
        <v>72</v>
      </c>
      <c r="I1098">
        <v>11</v>
      </c>
      <c r="J1098" t="s">
        <v>77</v>
      </c>
      <c r="K1098">
        <v>318</v>
      </c>
      <c r="L1098" t="s">
        <v>104</v>
      </c>
    </row>
    <row r="1099" spans="1:12" x14ac:dyDescent="0.25">
      <c r="A1099">
        <v>4022</v>
      </c>
      <c r="B1099" t="s">
        <v>48</v>
      </c>
      <c r="C1099">
        <v>190</v>
      </c>
      <c r="D1099" s="1">
        <v>45000</v>
      </c>
      <c r="E1099">
        <v>2</v>
      </c>
      <c r="F1099" t="s">
        <v>7</v>
      </c>
      <c r="G1099" t="s">
        <v>64</v>
      </c>
      <c r="H1099" t="s">
        <v>67</v>
      </c>
      <c r="I1099">
        <v>3</v>
      </c>
      <c r="J1099" t="s">
        <v>78</v>
      </c>
      <c r="K1099">
        <v>73</v>
      </c>
      <c r="L1099" t="s">
        <v>276</v>
      </c>
    </row>
    <row r="1100" spans="1:12" x14ac:dyDescent="0.25">
      <c r="A1100">
        <v>4023</v>
      </c>
      <c r="B1100" t="s">
        <v>6</v>
      </c>
      <c r="C1100">
        <v>166</v>
      </c>
      <c r="D1100" s="1">
        <v>44961</v>
      </c>
      <c r="E1100">
        <v>4.7</v>
      </c>
      <c r="F1100" t="s">
        <v>55</v>
      </c>
      <c r="G1100" t="s">
        <v>64</v>
      </c>
      <c r="H1100" t="s">
        <v>67</v>
      </c>
      <c r="I1100">
        <v>2</v>
      </c>
      <c r="J1100" t="s">
        <v>68</v>
      </c>
      <c r="K1100">
        <v>34</v>
      </c>
      <c r="L1100" t="s">
        <v>98</v>
      </c>
    </row>
    <row r="1101" spans="1:12" x14ac:dyDescent="0.25">
      <c r="A1101">
        <v>4023</v>
      </c>
      <c r="B1101" t="s">
        <v>38</v>
      </c>
      <c r="C1101">
        <v>44</v>
      </c>
      <c r="D1101" s="1">
        <v>44988</v>
      </c>
      <c r="E1101">
        <v>2.2000000000000002</v>
      </c>
      <c r="F1101" t="s">
        <v>55</v>
      </c>
      <c r="G1101" t="s">
        <v>64</v>
      </c>
      <c r="H1101" t="s">
        <v>67</v>
      </c>
      <c r="I1101">
        <v>3</v>
      </c>
      <c r="J1101" t="s">
        <v>78</v>
      </c>
      <c r="K1101">
        <v>61</v>
      </c>
      <c r="L1101" t="s">
        <v>240</v>
      </c>
    </row>
    <row r="1102" spans="1:12" x14ac:dyDescent="0.25">
      <c r="A1102">
        <v>4023</v>
      </c>
      <c r="B1102" t="s">
        <v>35</v>
      </c>
      <c r="C1102">
        <v>111</v>
      </c>
      <c r="D1102" s="1">
        <v>45155</v>
      </c>
      <c r="E1102">
        <v>3.3</v>
      </c>
      <c r="F1102" t="s">
        <v>55</v>
      </c>
      <c r="G1102" t="s">
        <v>64</v>
      </c>
      <c r="H1102" t="s">
        <v>65</v>
      </c>
      <c r="I1102">
        <v>8</v>
      </c>
      <c r="J1102" t="s">
        <v>76</v>
      </c>
      <c r="K1102">
        <v>228</v>
      </c>
      <c r="L1102" t="s">
        <v>134</v>
      </c>
    </row>
    <row r="1103" spans="1:12" x14ac:dyDescent="0.25">
      <c r="A1103">
        <v>4023</v>
      </c>
      <c r="B1103" t="s">
        <v>53</v>
      </c>
      <c r="C1103">
        <v>132</v>
      </c>
      <c r="D1103" s="1">
        <v>44861</v>
      </c>
      <c r="E1103">
        <v>3.5</v>
      </c>
      <c r="F1103" t="s">
        <v>55</v>
      </c>
      <c r="G1103" t="s">
        <v>71</v>
      </c>
      <c r="H1103" t="s">
        <v>72</v>
      </c>
      <c r="I1103">
        <v>10</v>
      </c>
      <c r="J1103" t="s">
        <v>74</v>
      </c>
      <c r="K1103">
        <v>299</v>
      </c>
      <c r="L1103" t="s">
        <v>122</v>
      </c>
    </row>
    <row r="1104" spans="1:12" x14ac:dyDescent="0.25">
      <c r="A1104">
        <v>4023</v>
      </c>
      <c r="B1104" t="s">
        <v>6</v>
      </c>
      <c r="C1104">
        <v>140</v>
      </c>
      <c r="D1104" s="1">
        <v>44932</v>
      </c>
      <c r="E1104">
        <v>1.9</v>
      </c>
      <c r="F1104" t="s">
        <v>55</v>
      </c>
      <c r="G1104" t="s">
        <v>64</v>
      </c>
      <c r="H1104" t="s">
        <v>67</v>
      </c>
      <c r="I1104">
        <v>1</v>
      </c>
      <c r="J1104" t="s">
        <v>75</v>
      </c>
      <c r="K1104">
        <v>5</v>
      </c>
      <c r="L1104" t="s">
        <v>302</v>
      </c>
    </row>
    <row r="1105" spans="1:12" x14ac:dyDescent="0.25">
      <c r="A1105">
        <v>4023</v>
      </c>
      <c r="B1105" t="s">
        <v>15</v>
      </c>
      <c r="C1105">
        <v>27</v>
      </c>
      <c r="D1105" s="1">
        <v>45159</v>
      </c>
      <c r="E1105">
        <v>3.1</v>
      </c>
      <c r="F1105" t="s">
        <v>55</v>
      </c>
      <c r="G1105" t="s">
        <v>64</v>
      </c>
      <c r="H1105" t="s">
        <v>65</v>
      </c>
      <c r="I1105">
        <v>8</v>
      </c>
      <c r="J1105" t="s">
        <v>76</v>
      </c>
      <c r="K1105">
        <v>232</v>
      </c>
      <c r="L1105" t="s">
        <v>359</v>
      </c>
    </row>
    <row r="1106" spans="1:12" x14ac:dyDescent="0.25">
      <c r="A1106">
        <v>4023</v>
      </c>
      <c r="B1106" t="s">
        <v>36</v>
      </c>
      <c r="C1106">
        <v>130</v>
      </c>
      <c r="D1106" s="1">
        <v>44869</v>
      </c>
      <c r="E1106">
        <v>4.0999999999999996</v>
      </c>
      <c r="F1106" t="s">
        <v>7</v>
      </c>
      <c r="G1106" t="s">
        <v>71</v>
      </c>
      <c r="H1106" t="s">
        <v>72</v>
      </c>
      <c r="I1106">
        <v>11</v>
      </c>
      <c r="J1106" t="s">
        <v>77</v>
      </c>
      <c r="K1106">
        <v>307</v>
      </c>
      <c r="L1106" t="s">
        <v>245</v>
      </c>
    </row>
    <row r="1107" spans="1:12" x14ac:dyDescent="0.25">
      <c r="A1107">
        <v>4023</v>
      </c>
      <c r="B1107" t="s">
        <v>32</v>
      </c>
      <c r="C1107">
        <v>33</v>
      </c>
      <c r="D1107" s="1">
        <v>44978</v>
      </c>
      <c r="E1107">
        <v>4.7</v>
      </c>
      <c r="F1107" t="s">
        <v>7</v>
      </c>
      <c r="G1107" t="s">
        <v>64</v>
      </c>
      <c r="H1107" t="s">
        <v>67</v>
      </c>
      <c r="I1107">
        <v>2</v>
      </c>
      <c r="J1107" t="s">
        <v>68</v>
      </c>
      <c r="K1107">
        <v>51</v>
      </c>
      <c r="L1107" t="s">
        <v>242</v>
      </c>
    </row>
    <row r="1108" spans="1:12" x14ac:dyDescent="0.25">
      <c r="A1108">
        <v>4023</v>
      </c>
      <c r="B1108" t="s">
        <v>25</v>
      </c>
      <c r="C1108">
        <v>194</v>
      </c>
      <c r="D1108" s="1">
        <v>44995</v>
      </c>
      <c r="E1108">
        <v>4.9000000000000004</v>
      </c>
      <c r="F1108" t="s">
        <v>7</v>
      </c>
      <c r="G1108" t="s">
        <v>64</v>
      </c>
      <c r="H1108" t="s">
        <v>67</v>
      </c>
      <c r="I1108">
        <v>3</v>
      </c>
      <c r="J1108" t="s">
        <v>78</v>
      </c>
      <c r="K1108">
        <v>68</v>
      </c>
      <c r="L1108" t="s">
        <v>446</v>
      </c>
    </row>
    <row r="1109" spans="1:12" x14ac:dyDescent="0.25">
      <c r="A1109">
        <v>4023</v>
      </c>
      <c r="B1109" t="s">
        <v>30</v>
      </c>
      <c r="C1109">
        <v>28</v>
      </c>
      <c r="D1109" s="1">
        <v>45061</v>
      </c>
      <c r="E1109">
        <v>4.0999999999999996</v>
      </c>
      <c r="F1109" t="s">
        <v>7</v>
      </c>
      <c r="G1109" t="s">
        <v>64</v>
      </c>
      <c r="H1109" t="s">
        <v>69</v>
      </c>
      <c r="I1109">
        <v>5</v>
      </c>
      <c r="J1109" t="s">
        <v>79</v>
      </c>
      <c r="K1109">
        <v>134</v>
      </c>
      <c r="L1109" t="s">
        <v>212</v>
      </c>
    </row>
    <row r="1110" spans="1:12" x14ac:dyDescent="0.25">
      <c r="A1110">
        <v>4023</v>
      </c>
      <c r="B1110" t="s">
        <v>19</v>
      </c>
      <c r="C1110">
        <v>193</v>
      </c>
      <c r="D1110" s="1">
        <v>44971</v>
      </c>
      <c r="E1110">
        <v>3.5</v>
      </c>
      <c r="F1110" t="s">
        <v>7</v>
      </c>
      <c r="G1110" t="s">
        <v>64</v>
      </c>
      <c r="H1110" t="s">
        <v>67</v>
      </c>
      <c r="I1110">
        <v>2</v>
      </c>
      <c r="J1110" t="s">
        <v>68</v>
      </c>
      <c r="K1110">
        <v>44</v>
      </c>
      <c r="L1110" t="s">
        <v>259</v>
      </c>
    </row>
    <row r="1111" spans="1:12" x14ac:dyDescent="0.25">
      <c r="A1111">
        <v>4023</v>
      </c>
      <c r="B1111" t="s">
        <v>48</v>
      </c>
      <c r="C1111">
        <v>156</v>
      </c>
      <c r="D1111" s="1">
        <v>45039</v>
      </c>
      <c r="E1111">
        <v>3.3</v>
      </c>
      <c r="F1111" t="s">
        <v>7</v>
      </c>
      <c r="G1111" t="s">
        <v>64</v>
      </c>
      <c r="H1111" t="s">
        <v>69</v>
      </c>
      <c r="I1111">
        <v>4</v>
      </c>
      <c r="J1111" t="s">
        <v>70</v>
      </c>
      <c r="K1111">
        <v>112</v>
      </c>
      <c r="L1111" t="s">
        <v>280</v>
      </c>
    </row>
    <row r="1112" spans="1:12" x14ac:dyDescent="0.25">
      <c r="A1112">
        <v>4023</v>
      </c>
      <c r="B1112" t="s">
        <v>52</v>
      </c>
      <c r="C1112">
        <v>23</v>
      </c>
      <c r="D1112" s="1">
        <v>44943</v>
      </c>
      <c r="E1112">
        <v>3.6</v>
      </c>
      <c r="F1112" t="s">
        <v>7</v>
      </c>
      <c r="G1112" t="s">
        <v>64</v>
      </c>
      <c r="H1112" t="s">
        <v>67</v>
      </c>
      <c r="I1112">
        <v>1</v>
      </c>
      <c r="J1112" t="s">
        <v>75</v>
      </c>
      <c r="K1112">
        <v>16</v>
      </c>
      <c r="L1112" t="s">
        <v>167</v>
      </c>
    </row>
    <row r="1113" spans="1:12" x14ac:dyDescent="0.25">
      <c r="A1113">
        <v>4023</v>
      </c>
      <c r="B1113" t="s">
        <v>9</v>
      </c>
      <c r="C1113">
        <v>143</v>
      </c>
      <c r="D1113" s="1">
        <v>45157</v>
      </c>
      <c r="E1113">
        <v>3.5</v>
      </c>
      <c r="F1113" t="s">
        <v>7</v>
      </c>
      <c r="G1113" t="s">
        <v>64</v>
      </c>
      <c r="H1113" t="s">
        <v>65</v>
      </c>
      <c r="I1113">
        <v>8</v>
      </c>
      <c r="J1113" t="s">
        <v>76</v>
      </c>
      <c r="K1113">
        <v>230</v>
      </c>
      <c r="L1113" t="s">
        <v>391</v>
      </c>
    </row>
    <row r="1114" spans="1:12" x14ac:dyDescent="0.25">
      <c r="A1114">
        <v>4023</v>
      </c>
      <c r="B1114" t="s">
        <v>30</v>
      </c>
      <c r="C1114">
        <v>154</v>
      </c>
      <c r="D1114" s="1">
        <v>44966</v>
      </c>
      <c r="E1114">
        <v>2.4</v>
      </c>
      <c r="F1114" t="s">
        <v>7</v>
      </c>
      <c r="G1114" t="s">
        <v>64</v>
      </c>
      <c r="H1114" t="s">
        <v>67</v>
      </c>
      <c r="I1114">
        <v>2</v>
      </c>
      <c r="J1114" t="s">
        <v>68</v>
      </c>
      <c r="K1114">
        <v>39</v>
      </c>
      <c r="L1114" t="s">
        <v>94</v>
      </c>
    </row>
    <row r="1115" spans="1:12" x14ac:dyDescent="0.25">
      <c r="A1115">
        <v>4023</v>
      </c>
      <c r="B1115" t="s">
        <v>56</v>
      </c>
      <c r="C1115">
        <v>151</v>
      </c>
      <c r="D1115" s="1">
        <v>45139</v>
      </c>
      <c r="E1115">
        <v>2.1</v>
      </c>
      <c r="F1115" t="s">
        <v>7</v>
      </c>
      <c r="G1115" t="s">
        <v>64</v>
      </c>
      <c r="H1115" t="s">
        <v>65</v>
      </c>
      <c r="I1115">
        <v>8</v>
      </c>
      <c r="J1115" t="s">
        <v>76</v>
      </c>
      <c r="K1115">
        <v>212</v>
      </c>
      <c r="L1115" t="s">
        <v>301</v>
      </c>
    </row>
    <row r="1116" spans="1:12" x14ac:dyDescent="0.25">
      <c r="A1116">
        <v>4023</v>
      </c>
      <c r="B1116" t="s">
        <v>26</v>
      </c>
      <c r="C1116">
        <v>126</v>
      </c>
      <c r="D1116" s="1">
        <v>45088</v>
      </c>
      <c r="E1116">
        <v>1.4</v>
      </c>
      <c r="F1116" t="s">
        <v>7</v>
      </c>
      <c r="G1116" t="s">
        <v>64</v>
      </c>
      <c r="H1116" t="s">
        <v>69</v>
      </c>
      <c r="I1116">
        <v>6</v>
      </c>
      <c r="J1116" t="s">
        <v>81</v>
      </c>
      <c r="K1116">
        <v>161</v>
      </c>
      <c r="L1116" t="s">
        <v>141</v>
      </c>
    </row>
    <row r="1117" spans="1:12" x14ac:dyDescent="0.25">
      <c r="A1117">
        <v>4024</v>
      </c>
      <c r="B1117" t="s">
        <v>54</v>
      </c>
      <c r="C1117">
        <v>16</v>
      </c>
      <c r="D1117" s="1">
        <v>44993</v>
      </c>
      <c r="E1117">
        <v>4.8</v>
      </c>
      <c r="F1117" t="s">
        <v>55</v>
      </c>
      <c r="G1117" t="s">
        <v>64</v>
      </c>
      <c r="H1117" t="s">
        <v>67</v>
      </c>
      <c r="I1117">
        <v>3</v>
      </c>
      <c r="J1117" t="s">
        <v>78</v>
      </c>
      <c r="K1117">
        <v>66</v>
      </c>
      <c r="L1117" t="s">
        <v>388</v>
      </c>
    </row>
    <row r="1118" spans="1:12" x14ac:dyDescent="0.25">
      <c r="A1118">
        <v>4024</v>
      </c>
      <c r="B1118" t="s">
        <v>22</v>
      </c>
      <c r="C1118">
        <v>199</v>
      </c>
      <c r="D1118" s="1">
        <v>44927</v>
      </c>
      <c r="E1118">
        <v>4</v>
      </c>
      <c r="F1118" t="s">
        <v>55</v>
      </c>
      <c r="G1118" t="s">
        <v>64</v>
      </c>
      <c r="H1118" t="s">
        <v>67</v>
      </c>
      <c r="I1118">
        <v>1</v>
      </c>
      <c r="J1118" t="s">
        <v>75</v>
      </c>
      <c r="K1118">
        <v>0</v>
      </c>
      <c r="L1118" t="s">
        <v>202</v>
      </c>
    </row>
    <row r="1119" spans="1:12" x14ac:dyDescent="0.25">
      <c r="A1119">
        <v>4024</v>
      </c>
      <c r="B1119" t="s">
        <v>33</v>
      </c>
      <c r="C1119">
        <v>163</v>
      </c>
      <c r="D1119" s="1">
        <v>45016</v>
      </c>
      <c r="E1119">
        <v>1.1000000000000001</v>
      </c>
      <c r="F1119" t="s">
        <v>55</v>
      </c>
      <c r="G1119" t="s">
        <v>64</v>
      </c>
      <c r="H1119" t="s">
        <v>67</v>
      </c>
      <c r="I1119">
        <v>3</v>
      </c>
      <c r="J1119" t="s">
        <v>78</v>
      </c>
      <c r="K1119">
        <v>89</v>
      </c>
      <c r="L1119" t="s">
        <v>160</v>
      </c>
    </row>
    <row r="1120" spans="1:12" x14ac:dyDescent="0.25">
      <c r="A1120">
        <v>4024</v>
      </c>
      <c r="B1120" t="s">
        <v>10</v>
      </c>
      <c r="C1120">
        <v>149</v>
      </c>
      <c r="D1120" s="1">
        <v>45077</v>
      </c>
      <c r="E1120">
        <v>4.5</v>
      </c>
      <c r="F1120" t="s">
        <v>55</v>
      </c>
      <c r="G1120" t="s">
        <v>64</v>
      </c>
      <c r="H1120" t="s">
        <v>69</v>
      </c>
      <c r="I1120">
        <v>5</v>
      </c>
      <c r="J1120" t="s">
        <v>79</v>
      </c>
      <c r="K1120">
        <v>150</v>
      </c>
      <c r="L1120" t="s">
        <v>314</v>
      </c>
    </row>
    <row r="1121" spans="1:12" x14ac:dyDescent="0.25">
      <c r="A1121">
        <v>4024</v>
      </c>
      <c r="B1121" t="s">
        <v>47</v>
      </c>
      <c r="C1121">
        <v>164</v>
      </c>
      <c r="D1121" s="1">
        <v>45140</v>
      </c>
      <c r="E1121">
        <v>1.3</v>
      </c>
      <c r="F1121" t="s">
        <v>55</v>
      </c>
      <c r="G1121" t="s">
        <v>64</v>
      </c>
      <c r="H1121" t="s">
        <v>65</v>
      </c>
      <c r="I1121">
        <v>8</v>
      </c>
      <c r="J1121" t="s">
        <v>76</v>
      </c>
      <c r="K1121">
        <v>213</v>
      </c>
      <c r="L1121" t="s">
        <v>404</v>
      </c>
    </row>
    <row r="1122" spans="1:12" x14ac:dyDescent="0.25">
      <c r="A1122">
        <v>4024</v>
      </c>
      <c r="B1122" t="s">
        <v>17</v>
      </c>
      <c r="C1122">
        <v>40</v>
      </c>
      <c r="D1122" s="1">
        <v>45141</v>
      </c>
      <c r="E1122">
        <v>3.6</v>
      </c>
      <c r="F1122" t="s">
        <v>7</v>
      </c>
      <c r="G1122" t="s">
        <v>64</v>
      </c>
      <c r="H1122" t="s">
        <v>65</v>
      </c>
      <c r="I1122">
        <v>8</v>
      </c>
      <c r="J1122" t="s">
        <v>76</v>
      </c>
      <c r="K1122">
        <v>214</v>
      </c>
      <c r="L1122" t="s">
        <v>246</v>
      </c>
    </row>
    <row r="1123" spans="1:12" x14ac:dyDescent="0.25">
      <c r="A1123">
        <v>4024</v>
      </c>
      <c r="B1123" t="s">
        <v>6</v>
      </c>
      <c r="C1123">
        <v>34</v>
      </c>
      <c r="D1123" s="1">
        <v>44911</v>
      </c>
      <c r="E1123">
        <v>1.9</v>
      </c>
      <c r="F1123" t="s">
        <v>7</v>
      </c>
      <c r="G1123" t="s">
        <v>71</v>
      </c>
      <c r="H1123" t="s">
        <v>72</v>
      </c>
      <c r="I1123">
        <v>12</v>
      </c>
      <c r="J1123" t="s">
        <v>73</v>
      </c>
      <c r="K1123">
        <v>349</v>
      </c>
      <c r="L1123" t="s">
        <v>223</v>
      </c>
    </row>
    <row r="1124" spans="1:12" x14ac:dyDescent="0.25">
      <c r="A1124">
        <v>4024</v>
      </c>
      <c r="B1124" t="s">
        <v>39</v>
      </c>
      <c r="C1124">
        <v>15</v>
      </c>
      <c r="D1124" s="1">
        <v>45112</v>
      </c>
      <c r="E1124">
        <v>1.8</v>
      </c>
      <c r="F1124" t="s">
        <v>7</v>
      </c>
      <c r="G1124" t="s">
        <v>64</v>
      </c>
      <c r="H1124" t="s">
        <v>65</v>
      </c>
      <c r="I1124">
        <v>7</v>
      </c>
      <c r="J1124" t="s">
        <v>66</v>
      </c>
      <c r="K1124">
        <v>185</v>
      </c>
      <c r="L1124" t="s">
        <v>184</v>
      </c>
    </row>
    <row r="1125" spans="1:12" x14ac:dyDescent="0.25">
      <c r="A1125">
        <v>4024</v>
      </c>
      <c r="B1125" t="s">
        <v>40</v>
      </c>
      <c r="C1125">
        <v>189</v>
      </c>
      <c r="D1125" s="1">
        <v>44940</v>
      </c>
      <c r="E1125">
        <v>4.7</v>
      </c>
      <c r="F1125" t="s">
        <v>7</v>
      </c>
      <c r="G1125" t="s">
        <v>64</v>
      </c>
      <c r="H1125" t="s">
        <v>67</v>
      </c>
      <c r="I1125">
        <v>1</v>
      </c>
      <c r="J1125" t="s">
        <v>75</v>
      </c>
      <c r="K1125">
        <v>13</v>
      </c>
      <c r="L1125" t="s">
        <v>181</v>
      </c>
    </row>
    <row r="1126" spans="1:12" x14ac:dyDescent="0.25">
      <c r="A1126">
        <v>4024</v>
      </c>
      <c r="B1126" t="s">
        <v>20</v>
      </c>
      <c r="C1126">
        <v>22</v>
      </c>
      <c r="D1126" s="1">
        <v>45062</v>
      </c>
      <c r="E1126">
        <v>1</v>
      </c>
      <c r="F1126" t="s">
        <v>7</v>
      </c>
      <c r="G1126" t="s">
        <v>64</v>
      </c>
      <c r="H1126" t="s">
        <v>69</v>
      </c>
      <c r="I1126">
        <v>5</v>
      </c>
      <c r="J1126" t="s">
        <v>79</v>
      </c>
      <c r="K1126">
        <v>135</v>
      </c>
      <c r="L1126" t="s">
        <v>233</v>
      </c>
    </row>
    <row r="1127" spans="1:12" x14ac:dyDescent="0.25">
      <c r="A1127">
        <v>4024</v>
      </c>
      <c r="B1127" t="s">
        <v>23</v>
      </c>
      <c r="C1127">
        <v>104</v>
      </c>
      <c r="D1127" s="1">
        <v>45115</v>
      </c>
      <c r="E1127">
        <v>3.5</v>
      </c>
      <c r="F1127" t="s">
        <v>7</v>
      </c>
      <c r="G1127" t="s">
        <v>64</v>
      </c>
      <c r="H1127" t="s">
        <v>65</v>
      </c>
      <c r="I1127">
        <v>7</v>
      </c>
      <c r="J1127" t="s">
        <v>66</v>
      </c>
      <c r="K1127">
        <v>188</v>
      </c>
      <c r="L1127" t="s">
        <v>84</v>
      </c>
    </row>
    <row r="1128" spans="1:12" x14ac:dyDescent="0.25">
      <c r="A1128">
        <v>4024</v>
      </c>
      <c r="B1128" t="s">
        <v>8</v>
      </c>
      <c r="C1128">
        <v>56</v>
      </c>
      <c r="D1128" s="1">
        <v>45124</v>
      </c>
      <c r="E1128">
        <v>2.2000000000000002</v>
      </c>
      <c r="F1128" t="s">
        <v>7</v>
      </c>
      <c r="G1128" t="s">
        <v>64</v>
      </c>
      <c r="H1128" t="s">
        <v>65</v>
      </c>
      <c r="I1128">
        <v>7</v>
      </c>
      <c r="J1128" t="s">
        <v>66</v>
      </c>
      <c r="K1128">
        <v>197</v>
      </c>
      <c r="L1128" t="s">
        <v>422</v>
      </c>
    </row>
    <row r="1129" spans="1:12" x14ac:dyDescent="0.25">
      <c r="A1129">
        <v>4024</v>
      </c>
      <c r="B1129" t="s">
        <v>56</v>
      </c>
      <c r="C1129">
        <v>143</v>
      </c>
      <c r="D1129" s="1">
        <v>44843</v>
      </c>
      <c r="E1129">
        <v>2.6</v>
      </c>
      <c r="F1129" t="s">
        <v>7</v>
      </c>
      <c r="G1129" t="s">
        <v>71</v>
      </c>
      <c r="H1129" t="s">
        <v>72</v>
      </c>
      <c r="I1129">
        <v>10</v>
      </c>
      <c r="J1129" t="s">
        <v>74</v>
      </c>
      <c r="K1129">
        <v>281</v>
      </c>
      <c r="L1129" t="s">
        <v>272</v>
      </c>
    </row>
    <row r="1130" spans="1:12" x14ac:dyDescent="0.25">
      <c r="A1130">
        <v>4024</v>
      </c>
      <c r="B1130" t="s">
        <v>35</v>
      </c>
      <c r="C1130">
        <v>81</v>
      </c>
      <c r="D1130" s="1">
        <v>44925</v>
      </c>
      <c r="E1130">
        <v>3.6</v>
      </c>
      <c r="F1130" t="s">
        <v>7</v>
      </c>
      <c r="G1130" t="s">
        <v>71</v>
      </c>
      <c r="H1130" t="s">
        <v>72</v>
      </c>
      <c r="I1130">
        <v>12</v>
      </c>
      <c r="J1130" t="s">
        <v>73</v>
      </c>
      <c r="K1130">
        <v>363</v>
      </c>
      <c r="L1130" t="s">
        <v>418</v>
      </c>
    </row>
    <row r="1131" spans="1:12" x14ac:dyDescent="0.25">
      <c r="A1131">
        <v>4025</v>
      </c>
      <c r="B1131" t="s">
        <v>25</v>
      </c>
      <c r="C1131">
        <v>111</v>
      </c>
      <c r="D1131" s="1">
        <v>45041</v>
      </c>
      <c r="E1131">
        <v>3</v>
      </c>
      <c r="F1131" t="s">
        <v>55</v>
      </c>
      <c r="G1131" t="s">
        <v>64</v>
      </c>
      <c r="H1131" t="s">
        <v>69</v>
      </c>
      <c r="I1131">
        <v>4</v>
      </c>
      <c r="J1131" t="s">
        <v>70</v>
      </c>
      <c r="K1131">
        <v>114</v>
      </c>
      <c r="L1131" t="s">
        <v>252</v>
      </c>
    </row>
    <row r="1132" spans="1:12" x14ac:dyDescent="0.25">
      <c r="A1132">
        <v>4025</v>
      </c>
      <c r="B1132" t="s">
        <v>25</v>
      </c>
      <c r="C1132">
        <v>131</v>
      </c>
      <c r="D1132" s="1">
        <v>44921</v>
      </c>
      <c r="E1132">
        <v>3.9</v>
      </c>
      <c r="F1132" t="s">
        <v>55</v>
      </c>
      <c r="G1132" t="s">
        <v>71</v>
      </c>
      <c r="H1132" t="s">
        <v>72</v>
      </c>
      <c r="I1132">
        <v>12</v>
      </c>
      <c r="J1132" t="s">
        <v>73</v>
      </c>
      <c r="K1132">
        <v>359</v>
      </c>
      <c r="L1132" t="s">
        <v>375</v>
      </c>
    </row>
    <row r="1133" spans="1:12" x14ac:dyDescent="0.25">
      <c r="A1133">
        <v>4025</v>
      </c>
      <c r="B1133" t="s">
        <v>29</v>
      </c>
      <c r="C1133">
        <v>126</v>
      </c>
      <c r="D1133" s="1">
        <v>44836</v>
      </c>
      <c r="E1133">
        <v>1.5</v>
      </c>
      <c r="F1133" t="s">
        <v>55</v>
      </c>
      <c r="G1133" t="s">
        <v>71</v>
      </c>
      <c r="H1133" t="s">
        <v>72</v>
      </c>
      <c r="I1133">
        <v>10</v>
      </c>
      <c r="J1133" t="s">
        <v>74</v>
      </c>
      <c r="K1133">
        <v>274</v>
      </c>
      <c r="L1133" t="s">
        <v>398</v>
      </c>
    </row>
    <row r="1134" spans="1:12" x14ac:dyDescent="0.25">
      <c r="A1134">
        <v>4025</v>
      </c>
      <c r="B1134" t="s">
        <v>38</v>
      </c>
      <c r="C1134">
        <v>141</v>
      </c>
      <c r="D1134" s="1">
        <v>45130</v>
      </c>
      <c r="E1134">
        <v>2.9</v>
      </c>
      <c r="F1134" t="s">
        <v>55</v>
      </c>
      <c r="G1134" t="s">
        <v>64</v>
      </c>
      <c r="H1134" t="s">
        <v>65</v>
      </c>
      <c r="I1134">
        <v>7</v>
      </c>
      <c r="J1134" t="s">
        <v>66</v>
      </c>
      <c r="K1134">
        <v>203</v>
      </c>
      <c r="L1134" t="s">
        <v>256</v>
      </c>
    </row>
    <row r="1135" spans="1:12" x14ac:dyDescent="0.25">
      <c r="A1135">
        <v>4025</v>
      </c>
      <c r="B1135" t="s">
        <v>48</v>
      </c>
      <c r="C1135">
        <v>161</v>
      </c>
      <c r="D1135" s="1">
        <v>45172</v>
      </c>
      <c r="E1135">
        <v>2.5</v>
      </c>
      <c r="F1135" t="s">
        <v>55</v>
      </c>
      <c r="G1135" t="s">
        <v>64</v>
      </c>
      <c r="H1135" t="s">
        <v>65</v>
      </c>
      <c r="I1135">
        <v>9</v>
      </c>
      <c r="J1135" t="s">
        <v>80</v>
      </c>
      <c r="K1135">
        <v>245</v>
      </c>
      <c r="L1135" t="s">
        <v>186</v>
      </c>
    </row>
    <row r="1136" spans="1:12" x14ac:dyDescent="0.25">
      <c r="A1136">
        <v>4025</v>
      </c>
      <c r="B1136" t="s">
        <v>23</v>
      </c>
      <c r="C1136">
        <v>123</v>
      </c>
      <c r="D1136" s="1">
        <v>44935</v>
      </c>
      <c r="E1136">
        <v>1.8</v>
      </c>
      <c r="F1136" t="s">
        <v>55</v>
      </c>
      <c r="G1136" t="s">
        <v>64</v>
      </c>
      <c r="H1136" t="s">
        <v>67</v>
      </c>
      <c r="I1136">
        <v>1</v>
      </c>
      <c r="J1136" t="s">
        <v>75</v>
      </c>
      <c r="K1136">
        <v>8</v>
      </c>
      <c r="L1136" t="s">
        <v>247</v>
      </c>
    </row>
    <row r="1137" spans="1:12" x14ac:dyDescent="0.25">
      <c r="A1137">
        <v>4025</v>
      </c>
      <c r="B1137" t="s">
        <v>36</v>
      </c>
      <c r="C1137">
        <v>41</v>
      </c>
      <c r="D1137" s="1">
        <v>45122</v>
      </c>
      <c r="E1137">
        <v>2.2999999999999998</v>
      </c>
      <c r="F1137" t="s">
        <v>55</v>
      </c>
      <c r="G1137" t="s">
        <v>64</v>
      </c>
      <c r="H1137" t="s">
        <v>65</v>
      </c>
      <c r="I1137">
        <v>7</v>
      </c>
      <c r="J1137" t="s">
        <v>66</v>
      </c>
      <c r="K1137">
        <v>195</v>
      </c>
      <c r="L1137" t="s">
        <v>363</v>
      </c>
    </row>
    <row r="1138" spans="1:12" x14ac:dyDescent="0.25">
      <c r="A1138">
        <v>4025</v>
      </c>
      <c r="B1138" t="s">
        <v>50</v>
      </c>
      <c r="C1138">
        <v>31</v>
      </c>
      <c r="D1138" s="1">
        <v>45056</v>
      </c>
      <c r="E1138">
        <v>4.4000000000000004</v>
      </c>
      <c r="F1138" t="s">
        <v>55</v>
      </c>
      <c r="G1138" t="s">
        <v>64</v>
      </c>
      <c r="H1138" t="s">
        <v>69</v>
      </c>
      <c r="I1138">
        <v>5</v>
      </c>
      <c r="J1138" t="s">
        <v>79</v>
      </c>
      <c r="K1138">
        <v>129</v>
      </c>
      <c r="L1138" t="s">
        <v>309</v>
      </c>
    </row>
    <row r="1139" spans="1:12" x14ac:dyDescent="0.25">
      <c r="A1139">
        <v>4025</v>
      </c>
      <c r="B1139" t="s">
        <v>29</v>
      </c>
      <c r="C1139">
        <v>179</v>
      </c>
      <c r="D1139" s="1">
        <v>45022</v>
      </c>
      <c r="E1139">
        <v>4.0999999999999996</v>
      </c>
      <c r="F1139" t="s">
        <v>55</v>
      </c>
      <c r="G1139" t="s">
        <v>64</v>
      </c>
      <c r="H1139" t="s">
        <v>69</v>
      </c>
      <c r="I1139">
        <v>4</v>
      </c>
      <c r="J1139" t="s">
        <v>70</v>
      </c>
      <c r="K1139">
        <v>95</v>
      </c>
      <c r="L1139" t="s">
        <v>400</v>
      </c>
    </row>
    <row r="1140" spans="1:12" x14ac:dyDescent="0.25">
      <c r="A1140">
        <v>4025</v>
      </c>
      <c r="B1140" t="s">
        <v>13</v>
      </c>
      <c r="C1140">
        <v>168</v>
      </c>
      <c r="D1140" s="1">
        <v>44915</v>
      </c>
      <c r="E1140">
        <v>1.5</v>
      </c>
      <c r="F1140" t="s">
        <v>7</v>
      </c>
      <c r="G1140" t="s">
        <v>71</v>
      </c>
      <c r="H1140" t="s">
        <v>72</v>
      </c>
      <c r="I1140">
        <v>12</v>
      </c>
      <c r="J1140" t="s">
        <v>73</v>
      </c>
      <c r="K1140">
        <v>353</v>
      </c>
      <c r="L1140" t="s">
        <v>193</v>
      </c>
    </row>
    <row r="1141" spans="1:12" x14ac:dyDescent="0.25">
      <c r="A1141">
        <v>4025</v>
      </c>
      <c r="B1141" t="s">
        <v>23</v>
      </c>
      <c r="C1141">
        <v>123</v>
      </c>
      <c r="D1141" s="1">
        <v>44846</v>
      </c>
      <c r="E1141">
        <v>2.9</v>
      </c>
      <c r="F1141" t="s">
        <v>7</v>
      </c>
      <c r="G1141" t="s">
        <v>71</v>
      </c>
      <c r="H1141" t="s">
        <v>72</v>
      </c>
      <c r="I1141">
        <v>10</v>
      </c>
      <c r="J1141" t="s">
        <v>74</v>
      </c>
      <c r="K1141">
        <v>284</v>
      </c>
      <c r="L1141" t="s">
        <v>432</v>
      </c>
    </row>
    <row r="1142" spans="1:12" x14ac:dyDescent="0.25">
      <c r="A1142">
        <v>4025</v>
      </c>
      <c r="B1142" t="s">
        <v>33</v>
      </c>
      <c r="C1142">
        <v>195</v>
      </c>
      <c r="D1142" s="1">
        <v>45194</v>
      </c>
      <c r="E1142">
        <v>2.9</v>
      </c>
      <c r="F1142" t="s">
        <v>7</v>
      </c>
      <c r="G1142" t="s">
        <v>64</v>
      </c>
      <c r="H1142" t="s">
        <v>65</v>
      </c>
      <c r="I1142">
        <v>9</v>
      </c>
      <c r="J1142" t="s">
        <v>80</v>
      </c>
      <c r="K1142">
        <v>267</v>
      </c>
      <c r="L1142" t="s">
        <v>304</v>
      </c>
    </row>
    <row r="1143" spans="1:12" x14ac:dyDescent="0.25">
      <c r="A1143">
        <v>4026</v>
      </c>
      <c r="B1143" t="s">
        <v>53</v>
      </c>
      <c r="C1143">
        <v>87</v>
      </c>
      <c r="D1143" s="1">
        <v>44940</v>
      </c>
      <c r="E1143">
        <v>2</v>
      </c>
      <c r="F1143" t="s">
        <v>55</v>
      </c>
      <c r="G1143" t="s">
        <v>64</v>
      </c>
      <c r="H1143" t="s">
        <v>67</v>
      </c>
      <c r="I1143">
        <v>1</v>
      </c>
      <c r="J1143" t="s">
        <v>75</v>
      </c>
      <c r="K1143">
        <v>13</v>
      </c>
      <c r="L1143" t="s">
        <v>181</v>
      </c>
    </row>
    <row r="1144" spans="1:12" x14ac:dyDescent="0.25">
      <c r="A1144">
        <v>4026</v>
      </c>
      <c r="B1144" t="s">
        <v>53</v>
      </c>
      <c r="C1144">
        <v>147</v>
      </c>
      <c r="D1144" s="1">
        <v>45158</v>
      </c>
      <c r="E1144">
        <v>3.3</v>
      </c>
      <c r="F1144" t="s">
        <v>55</v>
      </c>
      <c r="G1144" t="s">
        <v>64</v>
      </c>
      <c r="H1144" t="s">
        <v>65</v>
      </c>
      <c r="I1144">
        <v>8</v>
      </c>
      <c r="J1144" t="s">
        <v>76</v>
      </c>
      <c r="K1144">
        <v>231</v>
      </c>
      <c r="L1144" t="s">
        <v>312</v>
      </c>
    </row>
    <row r="1145" spans="1:12" x14ac:dyDescent="0.25">
      <c r="A1145">
        <v>4026</v>
      </c>
      <c r="B1145" t="s">
        <v>57</v>
      </c>
      <c r="C1145">
        <v>108</v>
      </c>
      <c r="D1145" s="1">
        <v>44887</v>
      </c>
      <c r="E1145">
        <v>3.3</v>
      </c>
      <c r="F1145" t="s">
        <v>55</v>
      </c>
      <c r="G1145" t="s">
        <v>71</v>
      </c>
      <c r="H1145" t="s">
        <v>72</v>
      </c>
      <c r="I1145">
        <v>11</v>
      </c>
      <c r="J1145" t="s">
        <v>77</v>
      </c>
      <c r="K1145">
        <v>325</v>
      </c>
      <c r="L1145" t="s">
        <v>298</v>
      </c>
    </row>
    <row r="1146" spans="1:12" x14ac:dyDescent="0.25">
      <c r="A1146">
        <v>4026</v>
      </c>
      <c r="B1146" t="s">
        <v>41</v>
      </c>
      <c r="C1146">
        <v>63</v>
      </c>
      <c r="D1146" s="1">
        <v>44946</v>
      </c>
      <c r="E1146">
        <v>4.5999999999999996</v>
      </c>
      <c r="F1146" t="s">
        <v>55</v>
      </c>
      <c r="G1146" t="s">
        <v>64</v>
      </c>
      <c r="H1146" t="s">
        <v>67</v>
      </c>
      <c r="I1146">
        <v>1</v>
      </c>
      <c r="J1146" t="s">
        <v>75</v>
      </c>
      <c r="K1146">
        <v>19</v>
      </c>
      <c r="L1146" t="s">
        <v>120</v>
      </c>
    </row>
    <row r="1147" spans="1:12" x14ac:dyDescent="0.25">
      <c r="A1147">
        <v>4026</v>
      </c>
      <c r="B1147" t="s">
        <v>40</v>
      </c>
      <c r="C1147">
        <v>49</v>
      </c>
      <c r="D1147" s="1">
        <v>44966</v>
      </c>
      <c r="E1147">
        <v>4.2</v>
      </c>
      <c r="F1147" t="s">
        <v>55</v>
      </c>
      <c r="G1147" t="s">
        <v>64</v>
      </c>
      <c r="H1147" t="s">
        <v>67</v>
      </c>
      <c r="I1147">
        <v>2</v>
      </c>
      <c r="J1147" t="s">
        <v>68</v>
      </c>
      <c r="K1147">
        <v>39</v>
      </c>
      <c r="L1147" t="s">
        <v>94</v>
      </c>
    </row>
    <row r="1148" spans="1:12" x14ac:dyDescent="0.25">
      <c r="A1148">
        <v>4026</v>
      </c>
      <c r="B1148" t="s">
        <v>22</v>
      </c>
      <c r="C1148">
        <v>111</v>
      </c>
      <c r="D1148" s="1">
        <v>45113</v>
      </c>
      <c r="E1148">
        <v>4</v>
      </c>
      <c r="F1148" t="s">
        <v>55</v>
      </c>
      <c r="G1148" t="s">
        <v>64</v>
      </c>
      <c r="H1148" t="s">
        <v>65</v>
      </c>
      <c r="I1148">
        <v>7</v>
      </c>
      <c r="J1148" t="s">
        <v>66</v>
      </c>
      <c r="K1148">
        <v>186</v>
      </c>
      <c r="L1148" t="s">
        <v>317</v>
      </c>
    </row>
    <row r="1149" spans="1:12" x14ac:dyDescent="0.25">
      <c r="A1149">
        <v>4026</v>
      </c>
      <c r="B1149" t="s">
        <v>46</v>
      </c>
      <c r="C1149">
        <v>94</v>
      </c>
      <c r="D1149" s="1">
        <v>44978</v>
      </c>
      <c r="E1149">
        <v>3.6</v>
      </c>
      <c r="F1149" t="s">
        <v>7</v>
      </c>
      <c r="G1149" t="s">
        <v>64</v>
      </c>
      <c r="H1149" t="s">
        <v>67</v>
      </c>
      <c r="I1149">
        <v>2</v>
      </c>
      <c r="J1149" t="s">
        <v>68</v>
      </c>
      <c r="K1149">
        <v>51</v>
      </c>
      <c r="L1149" t="s">
        <v>242</v>
      </c>
    </row>
    <row r="1150" spans="1:12" x14ac:dyDescent="0.25">
      <c r="A1150">
        <v>4026</v>
      </c>
      <c r="B1150" t="s">
        <v>24</v>
      </c>
      <c r="C1150">
        <v>164</v>
      </c>
      <c r="D1150" s="1">
        <v>45042</v>
      </c>
      <c r="E1150">
        <v>1.7</v>
      </c>
      <c r="F1150" t="s">
        <v>7</v>
      </c>
      <c r="G1150" t="s">
        <v>64</v>
      </c>
      <c r="H1150" t="s">
        <v>69</v>
      </c>
      <c r="I1150">
        <v>4</v>
      </c>
      <c r="J1150" t="s">
        <v>70</v>
      </c>
      <c r="K1150">
        <v>115</v>
      </c>
      <c r="L1150" t="s">
        <v>238</v>
      </c>
    </row>
    <row r="1151" spans="1:12" x14ac:dyDescent="0.25">
      <c r="A1151">
        <v>4026</v>
      </c>
      <c r="B1151" t="s">
        <v>17</v>
      </c>
      <c r="C1151">
        <v>185</v>
      </c>
      <c r="D1151" s="1">
        <v>44859</v>
      </c>
      <c r="E1151">
        <v>1.9</v>
      </c>
      <c r="F1151" t="s">
        <v>7</v>
      </c>
      <c r="G1151" t="s">
        <v>71</v>
      </c>
      <c r="H1151" t="s">
        <v>72</v>
      </c>
      <c r="I1151">
        <v>10</v>
      </c>
      <c r="J1151" t="s">
        <v>74</v>
      </c>
      <c r="K1151">
        <v>297</v>
      </c>
      <c r="L1151" t="s">
        <v>286</v>
      </c>
    </row>
    <row r="1152" spans="1:12" x14ac:dyDescent="0.25">
      <c r="A1152">
        <v>4026</v>
      </c>
      <c r="B1152" t="s">
        <v>53</v>
      </c>
      <c r="C1152">
        <v>92</v>
      </c>
      <c r="D1152" s="1">
        <v>45040</v>
      </c>
      <c r="E1152">
        <v>3.1</v>
      </c>
      <c r="F1152" t="s">
        <v>7</v>
      </c>
      <c r="G1152" t="s">
        <v>64</v>
      </c>
      <c r="H1152" t="s">
        <v>69</v>
      </c>
      <c r="I1152">
        <v>4</v>
      </c>
      <c r="J1152" t="s">
        <v>70</v>
      </c>
      <c r="K1152">
        <v>113</v>
      </c>
      <c r="L1152" t="s">
        <v>401</v>
      </c>
    </row>
    <row r="1153" spans="1:12" x14ac:dyDescent="0.25">
      <c r="A1153">
        <v>4026</v>
      </c>
      <c r="B1153" t="s">
        <v>39</v>
      </c>
      <c r="C1153">
        <v>41</v>
      </c>
      <c r="D1153" s="1">
        <v>45133</v>
      </c>
      <c r="E1153">
        <v>3.1</v>
      </c>
      <c r="F1153" t="s">
        <v>7</v>
      </c>
      <c r="G1153" t="s">
        <v>64</v>
      </c>
      <c r="H1153" t="s">
        <v>65</v>
      </c>
      <c r="I1153">
        <v>7</v>
      </c>
      <c r="J1153" t="s">
        <v>66</v>
      </c>
      <c r="K1153">
        <v>206</v>
      </c>
      <c r="L1153" t="s">
        <v>118</v>
      </c>
    </row>
    <row r="1154" spans="1:12" x14ac:dyDescent="0.25">
      <c r="A1154">
        <v>4026</v>
      </c>
      <c r="B1154" t="s">
        <v>20</v>
      </c>
      <c r="C1154">
        <v>162</v>
      </c>
      <c r="D1154" s="1">
        <v>45009</v>
      </c>
      <c r="E1154">
        <v>4.2</v>
      </c>
      <c r="F1154" t="s">
        <v>7</v>
      </c>
      <c r="G1154" t="s">
        <v>64</v>
      </c>
      <c r="H1154" t="s">
        <v>67</v>
      </c>
      <c r="I1154">
        <v>3</v>
      </c>
      <c r="J1154" t="s">
        <v>78</v>
      </c>
      <c r="K1154">
        <v>82</v>
      </c>
      <c r="L1154" t="s">
        <v>288</v>
      </c>
    </row>
    <row r="1155" spans="1:12" x14ac:dyDescent="0.25">
      <c r="A1155">
        <v>4026</v>
      </c>
      <c r="B1155" t="s">
        <v>13</v>
      </c>
      <c r="C1155">
        <v>10</v>
      </c>
      <c r="D1155" s="1">
        <v>44849</v>
      </c>
      <c r="E1155">
        <v>2.5</v>
      </c>
      <c r="F1155" t="s">
        <v>7</v>
      </c>
      <c r="G1155" t="s">
        <v>71</v>
      </c>
      <c r="H1155" t="s">
        <v>72</v>
      </c>
      <c r="I1155">
        <v>10</v>
      </c>
      <c r="J1155" t="s">
        <v>74</v>
      </c>
      <c r="K1155">
        <v>287</v>
      </c>
      <c r="L1155" t="s">
        <v>337</v>
      </c>
    </row>
    <row r="1156" spans="1:12" x14ac:dyDescent="0.25">
      <c r="A1156">
        <v>4026</v>
      </c>
      <c r="B1156" t="s">
        <v>31</v>
      </c>
      <c r="C1156">
        <v>142</v>
      </c>
      <c r="D1156" s="1">
        <v>44929</v>
      </c>
      <c r="E1156">
        <v>4.2</v>
      </c>
      <c r="F1156" t="s">
        <v>7</v>
      </c>
      <c r="G1156" t="s">
        <v>64</v>
      </c>
      <c r="H1156" t="s">
        <v>67</v>
      </c>
      <c r="I1156">
        <v>1</v>
      </c>
      <c r="J1156" t="s">
        <v>75</v>
      </c>
      <c r="K1156">
        <v>2</v>
      </c>
      <c r="L1156" t="s">
        <v>321</v>
      </c>
    </row>
    <row r="1157" spans="1:12" x14ac:dyDescent="0.25">
      <c r="A1157">
        <v>4026</v>
      </c>
      <c r="B1157" t="s">
        <v>41</v>
      </c>
      <c r="C1157">
        <v>29</v>
      </c>
      <c r="D1157" s="1">
        <v>45046</v>
      </c>
      <c r="E1157">
        <v>3.8</v>
      </c>
      <c r="F1157" t="s">
        <v>7</v>
      </c>
      <c r="G1157" t="s">
        <v>64</v>
      </c>
      <c r="H1157" t="s">
        <v>69</v>
      </c>
      <c r="I1157">
        <v>4</v>
      </c>
      <c r="J1157" t="s">
        <v>70</v>
      </c>
      <c r="K1157">
        <v>119</v>
      </c>
      <c r="L1157" t="s">
        <v>210</v>
      </c>
    </row>
    <row r="1158" spans="1:12" x14ac:dyDescent="0.25">
      <c r="A1158">
        <v>4027</v>
      </c>
      <c r="B1158" t="s">
        <v>43</v>
      </c>
      <c r="C1158">
        <v>55</v>
      </c>
      <c r="D1158" s="1">
        <v>45166</v>
      </c>
      <c r="E1158">
        <v>3</v>
      </c>
      <c r="F1158" t="s">
        <v>7</v>
      </c>
      <c r="G1158" t="s">
        <v>64</v>
      </c>
      <c r="H1158" t="s">
        <v>65</v>
      </c>
      <c r="I1158">
        <v>8</v>
      </c>
      <c r="J1158" t="s">
        <v>76</v>
      </c>
      <c r="K1158">
        <v>239</v>
      </c>
      <c r="L1158" t="s">
        <v>153</v>
      </c>
    </row>
    <row r="1159" spans="1:12" x14ac:dyDescent="0.25">
      <c r="A1159">
        <v>4027</v>
      </c>
      <c r="B1159" t="s">
        <v>33</v>
      </c>
      <c r="C1159">
        <v>134</v>
      </c>
      <c r="D1159" s="1">
        <v>44943</v>
      </c>
      <c r="E1159">
        <v>1.1000000000000001</v>
      </c>
      <c r="F1159" t="s">
        <v>55</v>
      </c>
      <c r="G1159" t="s">
        <v>64</v>
      </c>
      <c r="H1159" t="s">
        <v>67</v>
      </c>
      <c r="I1159">
        <v>1</v>
      </c>
      <c r="J1159" t="s">
        <v>75</v>
      </c>
      <c r="K1159">
        <v>16</v>
      </c>
      <c r="L1159" t="s">
        <v>167</v>
      </c>
    </row>
    <row r="1160" spans="1:12" x14ac:dyDescent="0.25">
      <c r="A1160">
        <v>4027</v>
      </c>
      <c r="B1160" t="s">
        <v>28</v>
      </c>
      <c r="C1160">
        <v>164</v>
      </c>
      <c r="D1160" s="1">
        <v>45088</v>
      </c>
      <c r="E1160">
        <v>3.6</v>
      </c>
      <c r="F1160" t="s">
        <v>55</v>
      </c>
      <c r="G1160" t="s">
        <v>64</v>
      </c>
      <c r="H1160" t="s">
        <v>69</v>
      </c>
      <c r="I1160">
        <v>6</v>
      </c>
      <c r="J1160" t="s">
        <v>81</v>
      </c>
      <c r="K1160">
        <v>161</v>
      </c>
      <c r="L1160" t="s">
        <v>141</v>
      </c>
    </row>
    <row r="1161" spans="1:12" x14ac:dyDescent="0.25">
      <c r="A1161">
        <v>4027</v>
      </c>
      <c r="B1161" t="s">
        <v>10</v>
      </c>
      <c r="C1161">
        <v>159</v>
      </c>
      <c r="D1161" s="1">
        <v>45138</v>
      </c>
      <c r="E1161">
        <v>1.6</v>
      </c>
      <c r="F1161" t="s">
        <v>55</v>
      </c>
      <c r="G1161" t="s">
        <v>64</v>
      </c>
      <c r="H1161" t="s">
        <v>65</v>
      </c>
      <c r="I1161">
        <v>7</v>
      </c>
      <c r="J1161" t="s">
        <v>66</v>
      </c>
      <c r="K1161">
        <v>211</v>
      </c>
      <c r="L1161" t="s">
        <v>251</v>
      </c>
    </row>
    <row r="1162" spans="1:12" x14ac:dyDescent="0.25">
      <c r="A1162">
        <v>4027</v>
      </c>
      <c r="B1162" t="s">
        <v>22</v>
      </c>
      <c r="C1162">
        <v>86</v>
      </c>
      <c r="D1162" s="1">
        <v>44853</v>
      </c>
      <c r="E1162">
        <v>3.3</v>
      </c>
      <c r="F1162" t="s">
        <v>55</v>
      </c>
      <c r="G1162" t="s">
        <v>71</v>
      </c>
      <c r="H1162" t="s">
        <v>72</v>
      </c>
      <c r="I1162">
        <v>10</v>
      </c>
      <c r="J1162" t="s">
        <v>74</v>
      </c>
      <c r="K1162">
        <v>291</v>
      </c>
      <c r="L1162" t="s">
        <v>121</v>
      </c>
    </row>
    <row r="1163" spans="1:12" x14ac:dyDescent="0.25">
      <c r="A1163">
        <v>4027</v>
      </c>
      <c r="B1163" t="s">
        <v>53</v>
      </c>
      <c r="C1163">
        <v>38</v>
      </c>
      <c r="D1163" s="1">
        <v>45072</v>
      </c>
      <c r="E1163">
        <v>2.8</v>
      </c>
      <c r="F1163" t="s">
        <v>55</v>
      </c>
      <c r="G1163" t="s">
        <v>64</v>
      </c>
      <c r="H1163" t="s">
        <v>69</v>
      </c>
      <c r="I1163">
        <v>5</v>
      </c>
      <c r="J1163" t="s">
        <v>79</v>
      </c>
      <c r="K1163">
        <v>145</v>
      </c>
      <c r="L1163" t="s">
        <v>229</v>
      </c>
    </row>
    <row r="1164" spans="1:12" x14ac:dyDescent="0.25">
      <c r="A1164">
        <v>4027</v>
      </c>
      <c r="B1164" t="s">
        <v>33</v>
      </c>
      <c r="C1164">
        <v>198</v>
      </c>
      <c r="D1164" s="1">
        <v>45100</v>
      </c>
      <c r="E1164">
        <v>4.3</v>
      </c>
      <c r="F1164" t="s">
        <v>7</v>
      </c>
      <c r="G1164" t="s">
        <v>64</v>
      </c>
      <c r="H1164" t="s">
        <v>69</v>
      </c>
      <c r="I1164">
        <v>6</v>
      </c>
      <c r="J1164" t="s">
        <v>81</v>
      </c>
      <c r="K1164">
        <v>173</v>
      </c>
      <c r="L1164" t="s">
        <v>216</v>
      </c>
    </row>
    <row r="1165" spans="1:12" x14ac:dyDescent="0.25">
      <c r="A1165">
        <v>4027</v>
      </c>
      <c r="B1165" t="s">
        <v>53</v>
      </c>
      <c r="C1165">
        <v>51</v>
      </c>
      <c r="D1165" s="1">
        <v>45074</v>
      </c>
      <c r="E1165">
        <v>3.3</v>
      </c>
      <c r="F1165" t="s">
        <v>7</v>
      </c>
      <c r="G1165" t="s">
        <v>64</v>
      </c>
      <c r="H1165" t="s">
        <v>69</v>
      </c>
      <c r="I1165">
        <v>5</v>
      </c>
      <c r="J1165" t="s">
        <v>79</v>
      </c>
      <c r="K1165">
        <v>147</v>
      </c>
      <c r="L1165" t="s">
        <v>431</v>
      </c>
    </row>
    <row r="1166" spans="1:12" x14ac:dyDescent="0.25">
      <c r="A1166">
        <v>4027</v>
      </c>
      <c r="B1166" t="s">
        <v>34</v>
      </c>
      <c r="C1166">
        <v>31</v>
      </c>
      <c r="D1166" s="1">
        <v>45181</v>
      </c>
      <c r="E1166">
        <v>1.2</v>
      </c>
      <c r="F1166" t="s">
        <v>7</v>
      </c>
      <c r="G1166" t="s">
        <v>64</v>
      </c>
      <c r="H1166" t="s">
        <v>65</v>
      </c>
      <c r="I1166">
        <v>9</v>
      </c>
      <c r="J1166" t="s">
        <v>80</v>
      </c>
      <c r="K1166">
        <v>254</v>
      </c>
      <c r="L1166" t="s">
        <v>347</v>
      </c>
    </row>
    <row r="1167" spans="1:12" x14ac:dyDescent="0.25">
      <c r="A1167">
        <v>4027</v>
      </c>
      <c r="B1167" t="s">
        <v>15</v>
      </c>
      <c r="C1167">
        <v>59</v>
      </c>
      <c r="D1167" s="1">
        <v>45178</v>
      </c>
      <c r="E1167">
        <v>4.9000000000000004</v>
      </c>
      <c r="F1167" t="s">
        <v>7</v>
      </c>
      <c r="G1167" t="s">
        <v>64</v>
      </c>
      <c r="H1167" t="s">
        <v>65</v>
      </c>
      <c r="I1167">
        <v>9</v>
      </c>
      <c r="J1167" t="s">
        <v>80</v>
      </c>
      <c r="K1167">
        <v>251</v>
      </c>
      <c r="L1167" t="s">
        <v>444</v>
      </c>
    </row>
    <row r="1168" spans="1:12" x14ac:dyDescent="0.25">
      <c r="A1168">
        <v>4027</v>
      </c>
      <c r="B1168" t="s">
        <v>56</v>
      </c>
      <c r="C1168">
        <v>112</v>
      </c>
      <c r="D1168" s="1">
        <v>44938</v>
      </c>
      <c r="E1168">
        <v>1.8</v>
      </c>
      <c r="F1168" t="s">
        <v>7</v>
      </c>
      <c r="G1168" t="s">
        <v>64</v>
      </c>
      <c r="H1168" t="s">
        <v>67</v>
      </c>
      <c r="I1168">
        <v>1</v>
      </c>
      <c r="J1168" t="s">
        <v>75</v>
      </c>
      <c r="K1168">
        <v>11</v>
      </c>
      <c r="L1168" t="s">
        <v>300</v>
      </c>
    </row>
    <row r="1169" spans="1:12" x14ac:dyDescent="0.25">
      <c r="A1169">
        <v>4028</v>
      </c>
      <c r="B1169" t="s">
        <v>33</v>
      </c>
      <c r="C1169">
        <v>90</v>
      </c>
      <c r="D1169" s="1">
        <v>44985</v>
      </c>
      <c r="E1169">
        <v>3</v>
      </c>
      <c r="F1169" t="s">
        <v>7</v>
      </c>
      <c r="G1169" t="s">
        <v>64</v>
      </c>
      <c r="H1169" t="s">
        <v>67</v>
      </c>
      <c r="I1169">
        <v>2</v>
      </c>
      <c r="J1169" t="s">
        <v>68</v>
      </c>
      <c r="K1169">
        <v>58</v>
      </c>
      <c r="L1169" t="s">
        <v>154</v>
      </c>
    </row>
    <row r="1170" spans="1:12" x14ac:dyDescent="0.25">
      <c r="A1170">
        <v>4028</v>
      </c>
      <c r="B1170" t="s">
        <v>41</v>
      </c>
      <c r="C1170">
        <v>41</v>
      </c>
      <c r="D1170" s="1">
        <v>45021</v>
      </c>
      <c r="E1170">
        <v>3</v>
      </c>
      <c r="F1170" t="s">
        <v>7</v>
      </c>
      <c r="G1170" t="s">
        <v>64</v>
      </c>
      <c r="H1170" t="s">
        <v>69</v>
      </c>
      <c r="I1170">
        <v>4</v>
      </c>
      <c r="J1170" t="s">
        <v>70</v>
      </c>
      <c r="K1170">
        <v>94</v>
      </c>
      <c r="L1170" t="s">
        <v>155</v>
      </c>
    </row>
    <row r="1171" spans="1:12" x14ac:dyDescent="0.25">
      <c r="A1171">
        <v>4028</v>
      </c>
      <c r="B1171" t="s">
        <v>27</v>
      </c>
      <c r="C1171">
        <v>45</v>
      </c>
      <c r="D1171" s="1">
        <v>45106</v>
      </c>
      <c r="E1171">
        <v>4.0999999999999996</v>
      </c>
      <c r="F1171" t="s">
        <v>55</v>
      </c>
      <c r="G1171" t="s">
        <v>64</v>
      </c>
      <c r="H1171" t="s">
        <v>69</v>
      </c>
      <c r="I1171">
        <v>6</v>
      </c>
      <c r="J1171" t="s">
        <v>81</v>
      </c>
      <c r="K1171">
        <v>179</v>
      </c>
      <c r="L1171" t="s">
        <v>341</v>
      </c>
    </row>
    <row r="1172" spans="1:12" x14ac:dyDescent="0.25">
      <c r="A1172">
        <v>4028</v>
      </c>
      <c r="B1172" t="s">
        <v>24</v>
      </c>
      <c r="C1172">
        <v>38</v>
      </c>
      <c r="D1172" s="1">
        <v>45142</v>
      </c>
      <c r="E1172">
        <v>2</v>
      </c>
      <c r="F1172" t="s">
        <v>55</v>
      </c>
      <c r="G1172" t="s">
        <v>64</v>
      </c>
      <c r="H1172" t="s">
        <v>65</v>
      </c>
      <c r="I1172">
        <v>8</v>
      </c>
      <c r="J1172" t="s">
        <v>76</v>
      </c>
      <c r="K1172">
        <v>215</v>
      </c>
      <c r="L1172" t="s">
        <v>319</v>
      </c>
    </row>
    <row r="1173" spans="1:12" x14ac:dyDescent="0.25">
      <c r="A1173">
        <v>4028</v>
      </c>
      <c r="B1173" t="s">
        <v>27</v>
      </c>
      <c r="C1173">
        <v>80</v>
      </c>
      <c r="D1173" s="1">
        <v>44926</v>
      </c>
      <c r="E1173">
        <v>1.1000000000000001</v>
      </c>
      <c r="F1173" t="s">
        <v>55</v>
      </c>
      <c r="G1173" t="s">
        <v>71</v>
      </c>
      <c r="H1173" t="s">
        <v>72</v>
      </c>
      <c r="I1173">
        <v>12</v>
      </c>
      <c r="J1173" t="s">
        <v>73</v>
      </c>
      <c r="K1173">
        <v>364</v>
      </c>
      <c r="L1173" t="s">
        <v>332</v>
      </c>
    </row>
    <row r="1174" spans="1:12" x14ac:dyDescent="0.25">
      <c r="A1174">
        <v>4028</v>
      </c>
      <c r="B1174" t="s">
        <v>36</v>
      </c>
      <c r="C1174">
        <v>65</v>
      </c>
      <c r="D1174" s="1">
        <v>44894</v>
      </c>
      <c r="E1174">
        <v>2.8</v>
      </c>
      <c r="F1174" t="s">
        <v>55</v>
      </c>
      <c r="G1174" t="s">
        <v>71</v>
      </c>
      <c r="H1174" t="s">
        <v>72</v>
      </c>
      <c r="I1174">
        <v>11</v>
      </c>
      <c r="J1174" t="s">
        <v>77</v>
      </c>
      <c r="K1174">
        <v>332</v>
      </c>
      <c r="L1174" t="s">
        <v>174</v>
      </c>
    </row>
    <row r="1175" spans="1:12" x14ac:dyDescent="0.25">
      <c r="A1175">
        <v>4028</v>
      </c>
      <c r="B1175" t="s">
        <v>52</v>
      </c>
      <c r="C1175">
        <v>16</v>
      </c>
      <c r="D1175" s="1">
        <v>45006</v>
      </c>
      <c r="E1175">
        <v>2.9</v>
      </c>
      <c r="F1175" t="s">
        <v>55</v>
      </c>
      <c r="G1175" t="s">
        <v>64</v>
      </c>
      <c r="H1175" t="s">
        <v>67</v>
      </c>
      <c r="I1175">
        <v>3</v>
      </c>
      <c r="J1175" t="s">
        <v>78</v>
      </c>
      <c r="K1175">
        <v>79</v>
      </c>
      <c r="L1175" t="s">
        <v>405</v>
      </c>
    </row>
    <row r="1176" spans="1:12" x14ac:dyDescent="0.25">
      <c r="A1176">
        <v>4028</v>
      </c>
      <c r="B1176" t="s">
        <v>21</v>
      </c>
      <c r="C1176">
        <v>188</v>
      </c>
      <c r="D1176" s="1">
        <v>45160</v>
      </c>
      <c r="E1176">
        <v>2.6</v>
      </c>
      <c r="F1176" t="s">
        <v>55</v>
      </c>
      <c r="G1176" t="s">
        <v>64</v>
      </c>
      <c r="H1176" t="s">
        <v>65</v>
      </c>
      <c r="I1176">
        <v>8</v>
      </c>
      <c r="J1176" t="s">
        <v>76</v>
      </c>
      <c r="K1176">
        <v>233</v>
      </c>
      <c r="L1176" t="s">
        <v>395</v>
      </c>
    </row>
    <row r="1177" spans="1:12" x14ac:dyDescent="0.25">
      <c r="A1177">
        <v>4028</v>
      </c>
      <c r="B1177" t="s">
        <v>57</v>
      </c>
      <c r="C1177">
        <v>127</v>
      </c>
      <c r="D1177" s="1">
        <v>45003</v>
      </c>
      <c r="E1177">
        <v>1.2</v>
      </c>
      <c r="F1177" t="s">
        <v>55</v>
      </c>
      <c r="G1177" t="s">
        <v>64</v>
      </c>
      <c r="H1177" t="s">
        <v>67</v>
      </c>
      <c r="I1177">
        <v>3</v>
      </c>
      <c r="J1177" t="s">
        <v>78</v>
      </c>
      <c r="K1177">
        <v>76</v>
      </c>
      <c r="L1177" t="s">
        <v>205</v>
      </c>
    </row>
    <row r="1178" spans="1:12" x14ac:dyDescent="0.25">
      <c r="A1178">
        <v>4028</v>
      </c>
      <c r="B1178" t="s">
        <v>57</v>
      </c>
      <c r="C1178">
        <v>33</v>
      </c>
      <c r="D1178" s="1">
        <v>44856</v>
      </c>
      <c r="E1178">
        <v>4.0999999999999996</v>
      </c>
      <c r="F1178" t="s">
        <v>55</v>
      </c>
      <c r="G1178" t="s">
        <v>71</v>
      </c>
      <c r="H1178" t="s">
        <v>72</v>
      </c>
      <c r="I1178">
        <v>10</v>
      </c>
      <c r="J1178" t="s">
        <v>74</v>
      </c>
      <c r="K1178">
        <v>294</v>
      </c>
      <c r="L1178" t="s">
        <v>199</v>
      </c>
    </row>
    <row r="1179" spans="1:12" x14ac:dyDescent="0.25">
      <c r="A1179">
        <v>4028</v>
      </c>
      <c r="B1179" t="s">
        <v>33</v>
      </c>
      <c r="C1179">
        <v>33</v>
      </c>
      <c r="D1179" s="1">
        <v>44968</v>
      </c>
      <c r="E1179">
        <v>4.3</v>
      </c>
      <c r="F1179" t="s">
        <v>7</v>
      </c>
      <c r="G1179" t="s">
        <v>64</v>
      </c>
      <c r="H1179" t="s">
        <v>67</v>
      </c>
      <c r="I1179">
        <v>2</v>
      </c>
      <c r="J1179" t="s">
        <v>68</v>
      </c>
      <c r="K1179">
        <v>41</v>
      </c>
      <c r="L1179" t="s">
        <v>92</v>
      </c>
    </row>
    <row r="1180" spans="1:12" x14ac:dyDescent="0.25">
      <c r="A1180">
        <v>4028</v>
      </c>
      <c r="B1180" t="s">
        <v>8</v>
      </c>
      <c r="C1180">
        <v>146</v>
      </c>
      <c r="D1180" s="1">
        <v>45103</v>
      </c>
      <c r="E1180">
        <v>4.3</v>
      </c>
      <c r="F1180" t="s">
        <v>7</v>
      </c>
      <c r="G1180" t="s">
        <v>64</v>
      </c>
      <c r="H1180" t="s">
        <v>69</v>
      </c>
      <c r="I1180">
        <v>6</v>
      </c>
      <c r="J1180" t="s">
        <v>81</v>
      </c>
      <c r="K1180">
        <v>176</v>
      </c>
      <c r="L1180" t="s">
        <v>268</v>
      </c>
    </row>
    <row r="1181" spans="1:12" x14ac:dyDescent="0.25">
      <c r="A1181">
        <v>4028</v>
      </c>
      <c r="B1181" t="s">
        <v>11</v>
      </c>
      <c r="C1181">
        <v>172</v>
      </c>
      <c r="D1181" s="1">
        <v>44941</v>
      </c>
      <c r="E1181">
        <v>1.1000000000000001</v>
      </c>
      <c r="F1181" t="s">
        <v>7</v>
      </c>
      <c r="G1181" t="s">
        <v>64</v>
      </c>
      <c r="H1181" t="s">
        <v>67</v>
      </c>
      <c r="I1181">
        <v>1</v>
      </c>
      <c r="J1181" t="s">
        <v>75</v>
      </c>
      <c r="K1181">
        <v>14</v>
      </c>
      <c r="L1181" t="s">
        <v>157</v>
      </c>
    </row>
    <row r="1182" spans="1:12" x14ac:dyDescent="0.25">
      <c r="A1182">
        <v>4028</v>
      </c>
      <c r="B1182" t="s">
        <v>27</v>
      </c>
      <c r="C1182">
        <v>21</v>
      </c>
      <c r="D1182" s="1">
        <v>45113</v>
      </c>
      <c r="E1182">
        <v>2.4</v>
      </c>
      <c r="F1182" t="s">
        <v>7</v>
      </c>
      <c r="G1182" t="s">
        <v>64</v>
      </c>
      <c r="H1182" t="s">
        <v>65</v>
      </c>
      <c r="I1182">
        <v>7</v>
      </c>
      <c r="J1182" t="s">
        <v>66</v>
      </c>
      <c r="K1182">
        <v>186</v>
      </c>
      <c r="L1182" t="s">
        <v>317</v>
      </c>
    </row>
    <row r="1183" spans="1:12" x14ac:dyDescent="0.25">
      <c r="A1183">
        <v>4028</v>
      </c>
      <c r="B1183" t="s">
        <v>11</v>
      </c>
      <c r="C1183">
        <v>165</v>
      </c>
      <c r="D1183" s="1">
        <v>45005</v>
      </c>
      <c r="E1183">
        <v>2.6</v>
      </c>
      <c r="F1183" t="s">
        <v>7</v>
      </c>
      <c r="G1183" t="s">
        <v>64</v>
      </c>
      <c r="H1183" t="s">
        <v>67</v>
      </c>
      <c r="I1183">
        <v>3</v>
      </c>
      <c r="J1183" t="s">
        <v>78</v>
      </c>
      <c r="K1183">
        <v>78</v>
      </c>
      <c r="L1183" t="s">
        <v>133</v>
      </c>
    </row>
    <row r="1184" spans="1:12" x14ac:dyDescent="0.25">
      <c r="A1184">
        <v>4028</v>
      </c>
      <c r="B1184" t="s">
        <v>14</v>
      </c>
      <c r="C1184">
        <v>27</v>
      </c>
      <c r="D1184" s="1">
        <v>44845</v>
      </c>
      <c r="E1184">
        <v>1.1000000000000001</v>
      </c>
      <c r="F1184" t="s">
        <v>7</v>
      </c>
      <c r="G1184" t="s">
        <v>71</v>
      </c>
      <c r="H1184" t="s">
        <v>72</v>
      </c>
      <c r="I1184">
        <v>10</v>
      </c>
      <c r="J1184" t="s">
        <v>74</v>
      </c>
      <c r="K1184">
        <v>283</v>
      </c>
      <c r="L1184" t="s">
        <v>170</v>
      </c>
    </row>
    <row r="1185" spans="1:12" x14ac:dyDescent="0.25">
      <c r="A1185">
        <v>4029</v>
      </c>
      <c r="B1185" t="s">
        <v>37</v>
      </c>
      <c r="C1185">
        <v>153</v>
      </c>
      <c r="D1185" s="1">
        <v>45063</v>
      </c>
      <c r="E1185">
        <v>3</v>
      </c>
      <c r="F1185" t="s">
        <v>7</v>
      </c>
      <c r="G1185" t="s">
        <v>64</v>
      </c>
      <c r="H1185" t="s">
        <v>69</v>
      </c>
      <c r="I1185">
        <v>5</v>
      </c>
      <c r="J1185" t="s">
        <v>79</v>
      </c>
      <c r="K1185">
        <v>136</v>
      </c>
      <c r="L1185" t="s">
        <v>137</v>
      </c>
    </row>
    <row r="1186" spans="1:12" x14ac:dyDescent="0.25">
      <c r="A1186">
        <v>4029</v>
      </c>
      <c r="B1186" t="s">
        <v>35</v>
      </c>
      <c r="C1186">
        <v>71</v>
      </c>
      <c r="D1186" s="1">
        <v>44838</v>
      </c>
      <c r="E1186">
        <v>3</v>
      </c>
      <c r="F1186" t="s">
        <v>55</v>
      </c>
      <c r="G1186" t="s">
        <v>71</v>
      </c>
      <c r="H1186" t="s">
        <v>72</v>
      </c>
      <c r="I1186">
        <v>10</v>
      </c>
      <c r="J1186" t="s">
        <v>74</v>
      </c>
      <c r="K1186">
        <v>276</v>
      </c>
      <c r="L1186" t="s">
        <v>93</v>
      </c>
    </row>
    <row r="1187" spans="1:12" x14ac:dyDescent="0.25">
      <c r="A1187">
        <v>4029</v>
      </c>
      <c r="B1187" t="s">
        <v>11</v>
      </c>
      <c r="C1187">
        <v>63</v>
      </c>
      <c r="D1187" s="1">
        <v>45059</v>
      </c>
      <c r="E1187">
        <v>3</v>
      </c>
      <c r="F1187" t="s">
        <v>55</v>
      </c>
      <c r="G1187" t="s">
        <v>64</v>
      </c>
      <c r="H1187" t="s">
        <v>69</v>
      </c>
      <c r="I1187">
        <v>5</v>
      </c>
      <c r="J1187" t="s">
        <v>79</v>
      </c>
      <c r="K1187">
        <v>132</v>
      </c>
      <c r="L1187" t="s">
        <v>158</v>
      </c>
    </row>
    <row r="1188" spans="1:12" x14ac:dyDescent="0.25">
      <c r="A1188">
        <v>4029</v>
      </c>
      <c r="B1188" t="s">
        <v>18</v>
      </c>
      <c r="C1188">
        <v>94</v>
      </c>
      <c r="D1188" s="1">
        <v>45155</v>
      </c>
      <c r="E1188">
        <v>2.4</v>
      </c>
      <c r="F1188" t="s">
        <v>55</v>
      </c>
      <c r="G1188" t="s">
        <v>64</v>
      </c>
      <c r="H1188" t="s">
        <v>65</v>
      </c>
      <c r="I1188">
        <v>8</v>
      </c>
      <c r="J1188" t="s">
        <v>76</v>
      </c>
      <c r="K1188">
        <v>228</v>
      </c>
      <c r="L1188" t="s">
        <v>134</v>
      </c>
    </row>
    <row r="1189" spans="1:12" x14ac:dyDescent="0.25">
      <c r="A1189">
        <v>4029</v>
      </c>
      <c r="B1189" t="s">
        <v>12</v>
      </c>
      <c r="C1189">
        <v>127</v>
      </c>
      <c r="D1189" s="1">
        <v>45089</v>
      </c>
      <c r="E1189">
        <v>3.2</v>
      </c>
      <c r="F1189" t="s">
        <v>55</v>
      </c>
      <c r="G1189" t="s">
        <v>64</v>
      </c>
      <c r="H1189" t="s">
        <v>69</v>
      </c>
      <c r="I1189">
        <v>6</v>
      </c>
      <c r="J1189" t="s">
        <v>81</v>
      </c>
      <c r="K1189">
        <v>162</v>
      </c>
      <c r="L1189" t="s">
        <v>156</v>
      </c>
    </row>
    <row r="1190" spans="1:12" x14ac:dyDescent="0.25">
      <c r="A1190">
        <v>4029</v>
      </c>
      <c r="B1190" t="s">
        <v>36</v>
      </c>
      <c r="C1190">
        <v>84</v>
      </c>
      <c r="D1190" s="1">
        <v>44900</v>
      </c>
      <c r="E1190">
        <v>3.5</v>
      </c>
      <c r="F1190" t="s">
        <v>55</v>
      </c>
      <c r="G1190" t="s">
        <v>71</v>
      </c>
      <c r="H1190" t="s">
        <v>72</v>
      </c>
      <c r="I1190">
        <v>12</v>
      </c>
      <c r="J1190" t="s">
        <v>73</v>
      </c>
      <c r="K1190">
        <v>338</v>
      </c>
      <c r="L1190" t="s">
        <v>89</v>
      </c>
    </row>
    <row r="1191" spans="1:12" x14ac:dyDescent="0.25">
      <c r="A1191">
        <v>4029</v>
      </c>
      <c r="B1191" t="s">
        <v>48</v>
      </c>
      <c r="C1191">
        <v>151</v>
      </c>
      <c r="D1191" s="1">
        <v>45200</v>
      </c>
      <c r="E1191">
        <v>4</v>
      </c>
      <c r="F1191" t="s">
        <v>55</v>
      </c>
      <c r="G1191" t="s">
        <v>64</v>
      </c>
      <c r="H1191" t="s">
        <v>72</v>
      </c>
      <c r="I1191">
        <v>10</v>
      </c>
      <c r="J1191" t="s">
        <v>74</v>
      </c>
      <c r="K1191">
        <v>273</v>
      </c>
      <c r="L1191" t="s">
        <v>382</v>
      </c>
    </row>
    <row r="1192" spans="1:12" x14ac:dyDescent="0.25">
      <c r="A1192">
        <v>4029</v>
      </c>
      <c r="B1192" t="s">
        <v>45</v>
      </c>
      <c r="C1192">
        <v>66</v>
      </c>
      <c r="D1192" s="1">
        <v>45093</v>
      </c>
      <c r="E1192">
        <v>3.7</v>
      </c>
      <c r="F1192" t="s">
        <v>55</v>
      </c>
      <c r="G1192" t="s">
        <v>64</v>
      </c>
      <c r="H1192" t="s">
        <v>69</v>
      </c>
      <c r="I1192">
        <v>6</v>
      </c>
      <c r="J1192" t="s">
        <v>81</v>
      </c>
      <c r="K1192">
        <v>166</v>
      </c>
      <c r="L1192" t="s">
        <v>355</v>
      </c>
    </row>
    <row r="1193" spans="1:12" x14ac:dyDescent="0.25">
      <c r="A1193">
        <v>4029</v>
      </c>
      <c r="B1193" t="s">
        <v>8</v>
      </c>
      <c r="C1193">
        <v>48</v>
      </c>
      <c r="D1193" s="1">
        <v>44936</v>
      </c>
      <c r="E1193">
        <v>2.7</v>
      </c>
      <c r="F1193" t="s">
        <v>55</v>
      </c>
      <c r="G1193" t="s">
        <v>64</v>
      </c>
      <c r="H1193" t="s">
        <v>67</v>
      </c>
      <c r="I1193">
        <v>1</v>
      </c>
      <c r="J1193" t="s">
        <v>75</v>
      </c>
      <c r="K1193">
        <v>9</v>
      </c>
      <c r="L1193" t="s">
        <v>370</v>
      </c>
    </row>
    <row r="1194" spans="1:12" x14ac:dyDescent="0.25">
      <c r="A1194">
        <v>4029</v>
      </c>
      <c r="B1194" t="s">
        <v>56</v>
      </c>
      <c r="C1194">
        <v>36</v>
      </c>
      <c r="D1194" s="1">
        <v>44861</v>
      </c>
      <c r="E1194">
        <v>1.6</v>
      </c>
      <c r="F1194" t="s">
        <v>55</v>
      </c>
      <c r="G1194" t="s">
        <v>71</v>
      </c>
      <c r="H1194" t="s">
        <v>72</v>
      </c>
      <c r="I1194">
        <v>10</v>
      </c>
      <c r="J1194" t="s">
        <v>74</v>
      </c>
      <c r="K1194">
        <v>299</v>
      </c>
      <c r="L1194" t="s">
        <v>122</v>
      </c>
    </row>
    <row r="1195" spans="1:12" x14ac:dyDescent="0.25">
      <c r="A1195">
        <v>4029</v>
      </c>
      <c r="B1195" t="s">
        <v>17</v>
      </c>
      <c r="C1195">
        <v>144</v>
      </c>
      <c r="D1195" s="1">
        <v>45035</v>
      </c>
      <c r="E1195">
        <v>2.1</v>
      </c>
      <c r="F1195" t="s">
        <v>55</v>
      </c>
      <c r="G1195" t="s">
        <v>64</v>
      </c>
      <c r="H1195" t="s">
        <v>69</v>
      </c>
      <c r="I1195">
        <v>4</v>
      </c>
      <c r="J1195" t="s">
        <v>70</v>
      </c>
      <c r="K1195">
        <v>108</v>
      </c>
      <c r="L1195" t="s">
        <v>318</v>
      </c>
    </row>
    <row r="1196" spans="1:12" x14ac:dyDescent="0.25">
      <c r="A1196">
        <v>4029</v>
      </c>
      <c r="B1196" t="s">
        <v>43</v>
      </c>
      <c r="C1196">
        <v>62</v>
      </c>
      <c r="D1196" s="1">
        <v>44955</v>
      </c>
      <c r="E1196">
        <v>2.1</v>
      </c>
      <c r="F1196" t="s">
        <v>7</v>
      </c>
      <c r="G1196" t="s">
        <v>64</v>
      </c>
      <c r="H1196" t="s">
        <v>67</v>
      </c>
      <c r="I1196">
        <v>1</v>
      </c>
      <c r="J1196" t="s">
        <v>75</v>
      </c>
      <c r="K1196">
        <v>28</v>
      </c>
      <c r="L1196" t="s">
        <v>399</v>
      </c>
    </row>
    <row r="1197" spans="1:12" x14ac:dyDescent="0.25">
      <c r="A1197">
        <v>4029</v>
      </c>
      <c r="B1197" t="s">
        <v>15</v>
      </c>
      <c r="C1197">
        <v>152</v>
      </c>
      <c r="D1197" s="1">
        <v>45104</v>
      </c>
      <c r="E1197">
        <v>3.1</v>
      </c>
      <c r="F1197" t="s">
        <v>7</v>
      </c>
      <c r="G1197" t="s">
        <v>64</v>
      </c>
      <c r="H1197" t="s">
        <v>69</v>
      </c>
      <c r="I1197">
        <v>6</v>
      </c>
      <c r="J1197" t="s">
        <v>81</v>
      </c>
      <c r="K1197">
        <v>177</v>
      </c>
      <c r="L1197" t="s">
        <v>371</v>
      </c>
    </row>
    <row r="1198" spans="1:12" x14ac:dyDescent="0.25">
      <c r="A1198">
        <v>4029</v>
      </c>
      <c r="B1198" t="s">
        <v>49</v>
      </c>
      <c r="C1198">
        <v>29</v>
      </c>
      <c r="D1198" s="1">
        <v>45051</v>
      </c>
      <c r="E1198">
        <v>1.3</v>
      </c>
      <c r="F1198" t="s">
        <v>7</v>
      </c>
      <c r="G1198" t="s">
        <v>64</v>
      </c>
      <c r="H1198" t="s">
        <v>69</v>
      </c>
      <c r="I1198">
        <v>5</v>
      </c>
      <c r="J1198" t="s">
        <v>79</v>
      </c>
      <c r="K1198">
        <v>124</v>
      </c>
      <c r="L1198" t="s">
        <v>291</v>
      </c>
    </row>
    <row r="1199" spans="1:12" x14ac:dyDescent="0.25">
      <c r="A1199">
        <v>4029</v>
      </c>
      <c r="B1199" t="s">
        <v>13</v>
      </c>
      <c r="C1199">
        <v>183</v>
      </c>
      <c r="D1199" s="1">
        <v>45009</v>
      </c>
      <c r="E1199">
        <v>4.5</v>
      </c>
      <c r="F1199" t="s">
        <v>7</v>
      </c>
      <c r="G1199" t="s">
        <v>64</v>
      </c>
      <c r="H1199" t="s">
        <v>67</v>
      </c>
      <c r="I1199">
        <v>3</v>
      </c>
      <c r="J1199" t="s">
        <v>78</v>
      </c>
      <c r="K1199">
        <v>82</v>
      </c>
      <c r="L1199" t="s">
        <v>288</v>
      </c>
    </row>
    <row r="1200" spans="1:12" x14ac:dyDescent="0.25">
      <c r="A1200">
        <v>4029</v>
      </c>
      <c r="B1200" t="s">
        <v>38</v>
      </c>
      <c r="C1200">
        <v>66</v>
      </c>
      <c r="D1200" s="1">
        <v>45140</v>
      </c>
      <c r="E1200">
        <v>1.9</v>
      </c>
      <c r="F1200" t="s">
        <v>7</v>
      </c>
      <c r="G1200" t="s">
        <v>64</v>
      </c>
      <c r="H1200" t="s">
        <v>65</v>
      </c>
      <c r="I1200">
        <v>8</v>
      </c>
      <c r="J1200" t="s">
        <v>76</v>
      </c>
      <c r="K1200">
        <v>213</v>
      </c>
      <c r="L1200" t="s">
        <v>404</v>
      </c>
    </row>
    <row r="1201" spans="1:12" x14ac:dyDescent="0.25">
      <c r="A1201">
        <v>4029</v>
      </c>
      <c r="B1201" t="s">
        <v>26</v>
      </c>
      <c r="C1201">
        <v>66</v>
      </c>
      <c r="D1201" s="1">
        <v>45057</v>
      </c>
      <c r="E1201">
        <v>1.8</v>
      </c>
      <c r="F1201" t="s">
        <v>7</v>
      </c>
      <c r="G1201" t="s">
        <v>64</v>
      </c>
      <c r="H1201" t="s">
        <v>69</v>
      </c>
      <c r="I1201">
        <v>5</v>
      </c>
      <c r="J1201" t="s">
        <v>79</v>
      </c>
      <c r="K1201">
        <v>130</v>
      </c>
      <c r="L1201" t="s">
        <v>151</v>
      </c>
    </row>
    <row r="1202" spans="1:12" x14ac:dyDescent="0.25">
      <c r="A1202">
        <v>4029</v>
      </c>
      <c r="B1202" t="s">
        <v>28</v>
      </c>
      <c r="C1202">
        <v>141</v>
      </c>
      <c r="D1202" s="1">
        <v>45192</v>
      </c>
      <c r="E1202">
        <v>3.8</v>
      </c>
      <c r="F1202" t="s">
        <v>7</v>
      </c>
      <c r="G1202" t="s">
        <v>64</v>
      </c>
      <c r="H1202" t="s">
        <v>65</v>
      </c>
      <c r="I1202">
        <v>9</v>
      </c>
      <c r="J1202" t="s">
        <v>80</v>
      </c>
      <c r="K1202">
        <v>265</v>
      </c>
      <c r="L1202" t="s">
        <v>366</v>
      </c>
    </row>
    <row r="1203" spans="1:12" x14ac:dyDescent="0.25">
      <c r="A1203">
        <v>4029</v>
      </c>
      <c r="B1203" t="s">
        <v>12</v>
      </c>
      <c r="C1203">
        <v>44</v>
      </c>
      <c r="D1203" s="1">
        <v>44874</v>
      </c>
      <c r="E1203">
        <v>2.2000000000000002</v>
      </c>
      <c r="F1203" t="s">
        <v>7</v>
      </c>
      <c r="G1203" t="s">
        <v>71</v>
      </c>
      <c r="H1203" t="s">
        <v>72</v>
      </c>
      <c r="I1203">
        <v>11</v>
      </c>
      <c r="J1203" t="s">
        <v>77</v>
      </c>
      <c r="K1203">
        <v>312</v>
      </c>
      <c r="L1203" t="s">
        <v>262</v>
      </c>
    </row>
    <row r="1204" spans="1:12" x14ac:dyDescent="0.25">
      <c r="A1204">
        <v>4029</v>
      </c>
      <c r="B1204" t="s">
        <v>19</v>
      </c>
      <c r="C1204">
        <v>47</v>
      </c>
      <c r="D1204" s="1">
        <v>45143</v>
      </c>
      <c r="E1204">
        <v>3.4</v>
      </c>
      <c r="F1204" t="s">
        <v>7</v>
      </c>
      <c r="G1204" t="s">
        <v>64</v>
      </c>
      <c r="H1204" t="s">
        <v>65</v>
      </c>
      <c r="I1204">
        <v>8</v>
      </c>
      <c r="J1204" t="s">
        <v>76</v>
      </c>
      <c r="K1204">
        <v>216</v>
      </c>
      <c r="L1204" t="s">
        <v>220</v>
      </c>
    </row>
    <row r="1205" spans="1:12" x14ac:dyDescent="0.25">
      <c r="A1205">
        <v>4029</v>
      </c>
      <c r="B1205" t="s">
        <v>29</v>
      </c>
      <c r="C1205">
        <v>72</v>
      </c>
      <c r="D1205" s="1">
        <v>45158</v>
      </c>
      <c r="E1205">
        <v>2.4</v>
      </c>
      <c r="F1205" t="s">
        <v>7</v>
      </c>
      <c r="G1205" t="s">
        <v>64</v>
      </c>
      <c r="H1205" t="s">
        <v>65</v>
      </c>
      <c r="I1205">
        <v>8</v>
      </c>
      <c r="J1205" t="s">
        <v>76</v>
      </c>
      <c r="K1205">
        <v>231</v>
      </c>
      <c r="L1205" t="s">
        <v>312</v>
      </c>
    </row>
    <row r="1206" spans="1:12" x14ac:dyDescent="0.25">
      <c r="A1206">
        <v>4029</v>
      </c>
      <c r="B1206" t="s">
        <v>54</v>
      </c>
      <c r="C1206">
        <v>13</v>
      </c>
      <c r="D1206" s="1">
        <v>44965</v>
      </c>
      <c r="E1206">
        <v>2.5</v>
      </c>
      <c r="F1206" t="s">
        <v>7</v>
      </c>
      <c r="G1206" t="s">
        <v>64</v>
      </c>
      <c r="H1206" t="s">
        <v>67</v>
      </c>
      <c r="I1206">
        <v>2</v>
      </c>
      <c r="J1206" t="s">
        <v>68</v>
      </c>
      <c r="K1206">
        <v>38</v>
      </c>
      <c r="L1206" t="s">
        <v>420</v>
      </c>
    </row>
    <row r="1207" spans="1:12" x14ac:dyDescent="0.25">
      <c r="A1207">
        <v>4030</v>
      </c>
      <c r="B1207" t="s">
        <v>33</v>
      </c>
      <c r="C1207">
        <v>179</v>
      </c>
      <c r="D1207" s="1">
        <v>45089</v>
      </c>
      <c r="E1207">
        <v>3</v>
      </c>
      <c r="F1207" t="s">
        <v>7</v>
      </c>
      <c r="G1207" t="s">
        <v>64</v>
      </c>
      <c r="H1207" t="s">
        <v>69</v>
      </c>
      <c r="I1207">
        <v>6</v>
      </c>
      <c r="J1207" t="s">
        <v>81</v>
      </c>
      <c r="K1207">
        <v>162</v>
      </c>
      <c r="L1207" t="s">
        <v>156</v>
      </c>
    </row>
    <row r="1208" spans="1:12" x14ac:dyDescent="0.25">
      <c r="A1208">
        <v>4030</v>
      </c>
      <c r="B1208" t="s">
        <v>19</v>
      </c>
      <c r="C1208">
        <v>127</v>
      </c>
      <c r="D1208" s="1">
        <v>45002</v>
      </c>
      <c r="E1208">
        <v>1.8</v>
      </c>
      <c r="F1208" t="s">
        <v>55</v>
      </c>
      <c r="G1208" t="s">
        <v>64</v>
      </c>
      <c r="H1208" t="s">
        <v>67</v>
      </c>
      <c r="I1208">
        <v>3</v>
      </c>
      <c r="J1208" t="s">
        <v>78</v>
      </c>
      <c r="K1208">
        <v>75</v>
      </c>
      <c r="L1208" t="s">
        <v>282</v>
      </c>
    </row>
    <row r="1209" spans="1:12" x14ac:dyDescent="0.25">
      <c r="A1209">
        <v>4030</v>
      </c>
      <c r="B1209" t="s">
        <v>17</v>
      </c>
      <c r="C1209">
        <v>82</v>
      </c>
      <c r="D1209" s="1">
        <v>44964</v>
      </c>
      <c r="E1209">
        <v>2.7</v>
      </c>
      <c r="F1209" t="s">
        <v>55</v>
      </c>
      <c r="G1209" t="s">
        <v>64</v>
      </c>
      <c r="H1209" t="s">
        <v>67</v>
      </c>
      <c r="I1209">
        <v>2</v>
      </c>
      <c r="J1209" t="s">
        <v>68</v>
      </c>
      <c r="K1209">
        <v>37</v>
      </c>
      <c r="L1209" t="s">
        <v>175</v>
      </c>
    </row>
    <row r="1210" spans="1:12" x14ac:dyDescent="0.25">
      <c r="A1210">
        <v>4030</v>
      </c>
      <c r="B1210" t="s">
        <v>11</v>
      </c>
      <c r="C1210">
        <v>57</v>
      </c>
      <c r="D1210" s="1">
        <v>44978</v>
      </c>
      <c r="E1210">
        <v>2.7</v>
      </c>
      <c r="F1210" t="s">
        <v>55</v>
      </c>
      <c r="G1210" t="s">
        <v>64</v>
      </c>
      <c r="H1210" t="s">
        <v>67</v>
      </c>
      <c r="I1210">
        <v>2</v>
      </c>
      <c r="J1210" t="s">
        <v>68</v>
      </c>
      <c r="K1210">
        <v>51</v>
      </c>
      <c r="L1210" t="s">
        <v>242</v>
      </c>
    </row>
    <row r="1211" spans="1:12" x14ac:dyDescent="0.25">
      <c r="A1211">
        <v>4030</v>
      </c>
      <c r="B1211" t="s">
        <v>29</v>
      </c>
      <c r="C1211">
        <v>135</v>
      </c>
      <c r="D1211" s="1">
        <v>45123</v>
      </c>
      <c r="E1211">
        <v>3.6</v>
      </c>
      <c r="F1211" t="s">
        <v>55</v>
      </c>
      <c r="G1211" t="s">
        <v>64</v>
      </c>
      <c r="H1211" t="s">
        <v>65</v>
      </c>
      <c r="I1211">
        <v>7</v>
      </c>
      <c r="J1211" t="s">
        <v>66</v>
      </c>
      <c r="K1211">
        <v>196</v>
      </c>
      <c r="L1211" t="s">
        <v>196</v>
      </c>
    </row>
    <row r="1212" spans="1:12" x14ac:dyDescent="0.25">
      <c r="A1212">
        <v>4030</v>
      </c>
      <c r="B1212" t="s">
        <v>51</v>
      </c>
      <c r="C1212">
        <v>163</v>
      </c>
      <c r="D1212" s="1">
        <v>44849</v>
      </c>
      <c r="E1212">
        <v>3.2</v>
      </c>
      <c r="F1212" t="s">
        <v>55</v>
      </c>
      <c r="G1212" t="s">
        <v>71</v>
      </c>
      <c r="H1212" t="s">
        <v>72</v>
      </c>
      <c r="I1212">
        <v>10</v>
      </c>
      <c r="J1212" t="s">
        <v>74</v>
      </c>
      <c r="K1212">
        <v>287</v>
      </c>
      <c r="L1212" t="s">
        <v>337</v>
      </c>
    </row>
    <row r="1213" spans="1:12" x14ac:dyDescent="0.25">
      <c r="A1213">
        <v>4030</v>
      </c>
      <c r="B1213" t="s">
        <v>21</v>
      </c>
      <c r="C1213">
        <v>36</v>
      </c>
      <c r="D1213" s="1">
        <v>44928</v>
      </c>
      <c r="E1213">
        <v>2.8</v>
      </c>
      <c r="F1213" t="s">
        <v>7</v>
      </c>
      <c r="G1213" t="s">
        <v>64</v>
      </c>
      <c r="H1213" t="s">
        <v>67</v>
      </c>
      <c r="I1213">
        <v>1</v>
      </c>
      <c r="J1213" t="s">
        <v>75</v>
      </c>
      <c r="K1213">
        <v>1</v>
      </c>
      <c r="L1213" t="s">
        <v>126</v>
      </c>
    </row>
    <row r="1214" spans="1:12" x14ac:dyDescent="0.25">
      <c r="A1214">
        <v>4030</v>
      </c>
      <c r="B1214" t="s">
        <v>49</v>
      </c>
      <c r="C1214">
        <v>94</v>
      </c>
      <c r="D1214" s="1">
        <v>45115</v>
      </c>
      <c r="E1214">
        <v>1</v>
      </c>
      <c r="F1214" t="s">
        <v>7</v>
      </c>
      <c r="G1214" t="s">
        <v>64</v>
      </c>
      <c r="H1214" t="s">
        <v>65</v>
      </c>
      <c r="I1214">
        <v>7</v>
      </c>
      <c r="J1214" t="s">
        <v>66</v>
      </c>
      <c r="K1214">
        <v>188</v>
      </c>
      <c r="L1214" t="s">
        <v>84</v>
      </c>
    </row>
    <row r="1215" spans="1:12" x14ac:dyDescent="0.25">
      <c r="A1215">
        <v>4030</v>
      </c>
      <c r="B1215" t="s">
        <v>35</v>
      </c>
      <c r="C1215">
        <v>94</v>
      </c>
      <c r="D1215" s="1">
        <v>45039</v>
      </c>
      <c r="E1215">
        <v>2.6</v>
      </c>
      <c r="F1215" t="s">
        <v>7</v>
      </c>
      <c r="G1215" t="s">
        <v>64</v>
      </c>
      <c r="H1215" t="s">
        <v>69</v>
      </c>
      <c r="I1215">
        <v>4</v>
      </c>
      <c r="J1215" t="s">
        <v>70</v>
      </c>
      <c r="K1215">
        <v>112</v>
      </c>
      <c r="L1215" t="s">
        <v>280</v>
      </c>
    </row>
    <row r="1216" spans="1:12" x14ac:dyDescent="0.25">
      <c r="A1216">
        <v>4030</v>
      </c>
      <c r="B1216" t="s">
        <v>8</v>
      </c>
      <c r="C1216">
        <v>94</v>
      </c>
      <c r="D1216" s="1">
        <v>45137</v>
      </c>
      <c r="E1216">
        <v>2.1</v>
      </c>
      <c r="F1216" t="s">
        <v>7</v>
      </c>
      <c r="G1216" t="s">
        <v>64</v>
      </c>
      <c r="H1216" t="s">
        <v>65</v>
      </c>
      <c r="I1216">
        <v>7</v>
      </c>
      <c r="J1216" t="s">
        <v>66</v>
      </c>
      <c r="K1216">
        <v>210</v>
      </c>
      <c r="L1216" t="s">
        <v>353</v>
      </c>
    </row>
    <row r="1217" spans="1:12" x14ac:dyDescent="0.25">
      <c r="A1217">
        <v>4030</v>
      </c>
      <c r="B1217" t="s">
        <v>49</v>
      </c>
      <c r="C1217">
        <v>175</v>
      </c>
      <c r="D1217" s="1">
        <v>45030</v>
      </c>
      <c r="E1217">
        <v>2.2999999999999998</v>
      </c>
      <c r="F1217" t="s">
        <v>7</v>
      </c>
      <c r="G1217" t="s">
        <v>64</v>
      </c>
      <c r="H1217" t="s">
        <v>69</v>
      </c>
      <c r="I1217">
        <v>4</v>
      </c>
      <c r="J1217" t="s">
        <v>70</v>
      </c>
      <c r="K1217">
        <v>103</v>
      </c>
      <c r="L1217" t="s">
        <v>88</v>
      </c>
    </row>
    <row r="1218" spans="1:12" x14ac:dyDescent="0.25">
      <c r="A1218">
        <v>4031</v>
      </c>
      <c r="B1218" t="s">
        <v>10</v>
      </c>
      <c r="C1218">
        <v>131</v>
      </c>
      <c r="D1218" s="1">
        <v>44968</v>
      </c>
      <c r="E1218">
        <v>3</v>
      </c>
      <c r="F1218" t="s">
        <v>7</v>
      </c>
      <c r="G1218" t="s">
        <v>64</v>
      </c>
      <c r="H1218" t="s">
        <v>67</v>
      </c>
      <c r="I1218">
        <v>2</v>
      </c>
      <c r="J1218" t="s">
        <v>68</v>
      </c>
      <c r="K1218">
        <v>41</v>
      </c>
      <c r="L1218" t="s">
        <v>92</v>
      </c>
    </row>
    <row r="1219" spans="1:12" x14ac:dyDescent="0.25">
      <c r="A1219">
        <v>4031</v>
      </c>
      <c r="B1219" t="s">
        <v>13</v>
      </c>
      <c r="C1219">
        <v>104</v>
      </c>
      <c r="D1219" s="1">
        <v>44941</v>
      </c>
      <c r="E1219">
        <v>3</v>
      </c>
      <c r="F1219" t="s">
        <v>7</v>
      </c>
      <c r="G1219" t="s">
        <v>64</v>
      </c>
      <c r="H1219" t="s">
        <v>67</v>
      </c>
      <c r="I1219">
        <v>1</v>
      </c>
      <c r="J1219" t="s">
        <v>75</v>
      </c>
      <c r="K1219">
        <v>14</v>
      </c>
      <c r="L1219" t="s">
        <v>157</v>
      </c>
    </row>
    <row r="1220" spans="1:12" x14ac:dyDescent="0.25">
      <c r="A1220">
        <v>4031</v>
      </c>
      <c r="B1220" t="s">
        <v>29</v>
      </c>
      <c r="C1220">
        <v>190</v>
      </c>
      <c r="D1220" s="1">
        <v>44940</v>
      </c>
      <c r="E1220">
        <v>3</v>
      </c>
      <c r="F1220" t="s">
        <v>55</v>
      </c>
      <c r="G1220" t="s">
        <v>64</v>
      </c>
      <c r="H1220" t="s">
        <v>67</v>
      </c>
      <c r="I1220">
        <v>1</v>
      </c>
      <c r="J1220" t="s">
        <v>75</v>
      </c>
      <c r="K1220">
        <v>13</v>
      </c>
      <c r="L1220" t="s">
        <v>181</v>
      </c>
    </row>
    <row r="1221" spans="1:12" x14ac:dyDescent="0.25">
      <c r="A1221">
        <v>4031</v>
      </c>
      <c r="B1221" t="s">
        <v>35</v>
      </c>
      <c r="C1221">
        <v>86</v>
      </c>
      <c r="D1221" s="1">
        <v>45162</v>
      </c>
      <c r="E1221">
        <v>3</v>
      </c>
      <c r="F1221" t="s">
        <v>55</v>
      </c>
      <c r="G1221" t="s">
        <v>64</v>
      </c>
      <c r="H1221" t="s">
        <v>65</v>
      </c>
      <c r="I1221">
        <v>8</v>
      </c>
      <c r="J1221" t="s">
        <v>76</v>
      </c>
      <c r="K1221">
        <v>235</v>
      </c>
      <c r="L1221" t="s">
        <v>253</v>
      </c>
    </row>
    <row r="1222" spans="1:12" x14ac:dyDescent="0.25">
      <c r="A1222">
        <v>4031</v>
      </c>
      <c r="B1222" t="s">
        <v>15</v>
      </c>
      <c r="C1222">
        <v>153</v>
      </c>
      <c r="D1222" s="1">
        <v>45163</v>
      </c>
      <c r="E1222">
        <v>2.8</v>
      </c>
      <c r="F1222" t="s">
        <v>55</v>
      </c>
      <c r="G1222" t="s">
        <v>64</v>
      </c>
      <c r="H1222" t="s">
        <v>65</v>
      </c>
      <c r="I1222">
        <v>8</v>
      </c>
      <c r="J1222" t="s">
        <v>76</v>
      </c>
      <c r="K1222">
        <v>236</v>
      </c>
      <c r="L1222" t="s">
        <v>345</v>
      </c>
    </row>
    <row r="1223" spans="1:12" x14ac:dyDescent="0.25">
      <c r="A1223">
        <v>4031</v>
      </c>
      <c r="B1223" t="s">
        <v>45</v>
      </c>
      <c r="C1223">
        <v>181</v>
      </c>
      <c r="D1223" s="1">
        <v>45059</v>
      </c>
      <c r="E1223">
        <v>2.1</v>
      </c>
      <c r="F1223" t="s">
        <v>55</v>
      </c>
      <c r="G1223" t="s">
        <v>64</v>
      </c>
      <c r="H1223" t="s">
        <v>69</v>
      </c>
      <c r="I1223">
        <v>5</v>
      </c>
      <c r="J1223" t="s">
        <v>79</v>
      </c>
      <c r="K1223">
        <v>132</v>
      </c>
      <c r="L1223" t="s">
        <v>158</v>
      </c>
    </row>
    <row r="1224" spans="1:12" x14ac:dyDescent="0.25">
      <c r="A1224">
        <v>4031</v>
      </c>
      <c r="B1224" t="s">
        <v>49</v>
      </c>
      <c r="C1224">
        <v>177</v>
      </c>
      <c r="D1224" s="1">
        <v>45105</v>
      </c>
      <c r="E1224">
        <v>3.5</v>
      </c>
      <c r="F1224" t="s">
        <v>55</v>
      </c>
      <c r="G1224" t="s">
        <v>64</v>
      </c>
      <c r="H1224" t="s">
        <v>69</v>
      </c>
      <c r="I1224">
        <v>6</v>
      </c>
      <c r="J1224" t="s">
        <v>81</v>
      </c>
      <c r="K1224">
        <v>178</v>
      </c>
      <c r="L1224" t="s">
        <v>330</v>
      </c>
    </row>
    <row r="1225" spans="1:12" x14ac:dyDescent="0.25">
      <c r="A1225">
        <v>4031</v>
      </c>
      <c r="B1225" t="s">
        <v>29</v>
      </c>
      <c r="C1225">
        <v>162</v>
      </c>
      <c r="D1225" s="1">
        <v>44952</v>
      </c>
      <c r="E1225">
        <v>4</v>
      </c>
      <c r="F1225" t="s">
        <v>55</v>
      </c>
      <c r="G1225" t="s">
        <v>64</v>
      </c>
      <c r="H1225" t="s">
        <v>67</v>
      </c>
      <c r="I1225">
        <v>1</v>
      </c>
      <c r="J1225" t="s">
        <v>75</v>
      </c>
      <c r="K1225">
        <v>25</v>
      </c>
      <c r="L1225" t="s">
        <v>182</v>
      </c>
    </row>
    <row r="1226" spans="1:12" x14ac:dyDescent="0.25">
      <c r="A1226">
        <v>4031</v>
      </c>
      <c r="B1226" t="s">
        <v>23</v>
      </c>
      <c r="C1226">
        <v>170</v>
      </c>
      <c r="D1226" s="1">
        <v>44980</v>
      </c>
      <c r="E1226">
        <v>3.3</v>
      </c>
      <c r="F1226" t="s">
        <v>55</v>
      </c>
      <c r="G1226" t="s">
        <v>64</v>
      </c>
      <c r="H1226" t="s">
        <v>67</v>
      </c>
      <c r="I1226">
        <v>2</v>
      </c>
      <c r="J1226" t="s">
        <v>68</v>
      </c>
      <c r="K1226">
        <v>53</v>
      </c>
      <c r="L1226" t="s">
        <v>86</v>
      </c>
    </row>
    <row r="1227" spans="1:12" x14ac:dyDescent="0.25">
      <c r="A1227">
        <v>4031</v>
      </c>
      <c r="B1227" t="s">
        <v>56</v>
      </c>
      <c r="C1227">
        <v>142</v>
      </c>
      <c r="D1227" s="1">
        <v>44844</v>
      </c>
      <c r="E1227">
        <v>2</v>
      </c>
      <c r="F1227" t="s">
        <v>7</v>
      </c>
      <c r="G1227" t="s">
        <v>71</v>
      </c>
      <c r="H1227" t="s">
        <v>72</v>
      </c>
      <c r="I1227">
        <v>10</v>
      </c>
      <c r="J1227" t="s">
        <v>74</v>
      </c>
      <c r="K1227">
        <v>282</v>
      </c>
      <c r="L1227" t="s">
        <v>152</v>
      </c>
    </row>
    <row r="1228" spans="1:12" x14ac:dyDescent="0.25">
      <c r="A1228">
        <v>4031</v>
      </c>
      <c r="B1228" t="s">
        <v>8</v>
      </c>
      <c r="C1228">
        <v>11</v>
      </c>
      <c r="D1228" s="1">
        <v>45026</v>
      </c>
      <c r="E1228">
        <v>2.1</v>
      </c>
      <c r="F1228" t="s">
        <v>7</v>
      </c>
      <c r="G1228" t="s">
        <v>64</v>
      </c>
      <c r="H1228" t="s">
        <v>69</v>
      </c>
      <c r="I1228">
        <v>4</v>
      </c>
      <c r="J1228" t="s">
        <v>70</v>
      </c>
      <c r="K1228">
        <v>99</v>
      </c>
      <c r="L1228" t="s">
        <v>195</v>
      </c>
    </row>
    <row r="1229" spans="1:12" x14ac:dyDescent="0.25">
      <c r="A1229">
        <v>4031</v>
      </c>
      <c r="B1229" t="s">
        <v>54</v>
      </c>
      <c r="C1229">
        <v>23</v>
      </c>
      <c r="D1229" s="1">
        <v>44920</v>
      </c>
      <c r="E1229">
        <v>1.6</v>
      </c>
      <c r="F1229" t="s">
        <v>7</v>
      </c>
      <c r="G1229" t="s">
        <v>71</v>
      </c>
      <c r="H1229" t="s">
        <v>72</v>
      </c>
      <c r="I1229">
        <v>12</v>
      </c>
      <c r="J1229" t="s">
        <v>73</v>
      </c>
      <c r="K1229">
        <v>358</v>
      </c>
      <c r="L1229" t="s">
        <v>218</v>
      </c>
    </row>
    <row r="1230" spans="1:12" x14ac:dyDescent="0.25">
      <c r="A1230">
        <v>4031</v>
      </c>
      <c r="B1230" t="s">
        <v>8</v>
      </c>
      <c r="C1230">
        <v>161</v>
      </c>
      <c r="D1230" s="1">
        <v>44877</v>
      </c>
      <c r="E1230">
        <v>1.4</v>
      </c>
      <c r="F1230" t="s">
        <v>7</v>
      </c>
      <c r="G1230" t="s">
        <v>71</v>
      </c>
      <c r="H1230" t="s">
        <v>72</v>
      </c>
      <c r="I1230">
        <v>11</v>
      </c>
      <c r="J1230" t="s">
        <v>77</v>
      </c>
      <c r="K1230">
        <v>315</v>
      </c>
      <c r="L1230" t="s">
        <v>412</v>
      </c>
    </row>
    <row r="1231" spans="1:12" x14ac:dyDescent="0.25">
      <c r="A1231">
        <v>4031</v>
      </c>
      <c r="B1231" t="s">
        <v>16</v>
      </c>
      <c r="C1231">
        <v>135</v>
      </c>
      <c r="D1231" s="1">
        <v>45037</v>
      </c>
      <c r="E1231">
        <v>4.9000000000000004</v>
      </c>
      <c r="F1231" t="s">
        <v>7</v>
      </c>
      <c r="G1231" t="s">
        <v>64</v>
      </c>
      <c r="H1231" t="s">
        <v>69</v>
      </c>
      <c r="I1231">
        <v>4</v>
      </c>
      <c r="J1231" t="s">
        <v>70</v>
      </c>
      <c r="K1231">
        <v>110</v>
      </c>
      <c r="L1231" t="s">
        <v>228</v>
      </c>
    </row>
    <row r="1232" spans="1:12" x14ac:dyDescent="0.25">
      <c r="A1232">
        <v>4031</v>
      </c>
      <c r="B1232" t="s">
        <v>50</v>
      </c>
      <c r="C1232">
        <v>193</v>
      </c>
      <c r="D1232" s="1">
        <v>45140</v>
      </c>
      <c r="E1232">
        <v>1.3</v>
      </c>
      <c r="F1232" t="s">
        <v>7</v>
      </c>
      <c r="G1232" t="s">
        <v>64</v>
      </c>
      <c r="H1232" t="s">
        <v>65</v>
      </c>
      <c r="I1232">
        <v>8</v>
      </c>
      <c r="J1232" t="s">
        <v>76</v>
      </c>
      <c r="K1232">
        <v>213</v>
      </c>
      <c r="L1232" t="s">
        <v>404</v>
      </c>
    </row>
    <row r="1233" spans="1:12" x14ac:dyDescent="0.25">
      <c r="A1233">
        <v>4031</v>
      </c>
      <c r="B1233" t="s">
        <v>54</v>
      </c>
      <c r="C1233">
        <v>155</v>
      </c>
      <c r="D1233" s="1">
        <v>44872</v>
      </c>
      <c r="E1233">
        <v>1</v>
      </c>
      <c r="F1233" t="s">
        <v>7</v>
      </c>
      <c r="G1233" t="s">
        <v>71</v>
      </c>
      <c r="H1233" t="s">
        <v>72</v>
      </c>
      <c r="I1233">
        <v>11</v>
      </c>
      <c r="J1233" t="s">
        <v>77</v>
      </c>
      <c r="K1233">
        <v>310</v>
      </c>
      <c r="L1233" t="s">
        <v>303</v>
      </c>
    </row>
    <row r="1234" spans="1:12" x14ac:dyDescent="0.25">
      <c r="A1234">
        <v>4031</v>
      </c>
      <c r="B1234" t="s">
        <v>34</v>
      </c>
      <c r="C1234">
        <v>45</v>
      </c>
      <c r="D1234" s="1">
        <v>45063</v>
      </c>
      <c r="E1234">
        <v>1.9</v>
      </c>
      <c r="F1234" t="s">
        <v>7</v>
      </c>
      <c r="G1234" t="s">
        <v>64</v>
      </c>
      <c r="H1234" t="s">
        <v>69</v>
      </c>
      <c r="I1234">
        <v>5</v>
      </c>
      <c r="J1234" t="s">
        <v>79</v>
      </c>
      <c r="K1234">
        <v>136</v>
      </c>
      <c r="L1234" t="s">
        <v>137</v>
      </c>
    </row>
    <row r="1235" spans="1:12" x14ac:dyDescent="0.25">
      <c r="A1235">
        <v>4032</v>
      </c>
      <c r="B1235" t="s">
        <v>44</v>
      </c>
      <c r="C1235">
        <v>34</v>
      </c>
      <c r="D1235" s="1">
        <v>45059</v>
      </c>
      <c r="E1235">
        <v>3</v>
      </c>
      <c r="F1235" t="s">
        <v>7</v>
      </c>
      <c r="G1235" t="s">
        <v>64</v>
      </c>
      <c r="H1235" t="s">
        <v>69</v>
      </c>
      <c r="I1235">
        <v>5</v>
      </c>
      <c r="J1235" t="s">
        <v>79</v>
      </c>
      <c r="K1235">
        <v>132</v>
      </c>
      <c r="L1235" t="s">
        <v>158</v>
      </c>
    </row>
    <row r="1236" spans="1:12" x14ac:dyDescent="0.25">
      <c r="A1236">
        <v>4032</v>
      </c>
      <c r="B1236" t="s">
        <v>16</v>
      </c>
      <c r="C1236">
        <v>160</v>
      </c>
      <c r="D1236" s="1">
        <v>45011</v>
      </c>
      <c r="E1236">
        <v>3</v>
      </c>
      <c r="F1236" t="s">
        <v>7</v>
      </c>
      <c r="G1236" t="s">
        <v>64</v>
      </c>
      <c r="H1236" t="s">
        <v>67</v>
      </c>
      <c r="I1236">
        <v>3</v>
      </c>
      <c r="J1236" t="s">
        <v>78</v>
      </c>
      <c r="K1236">
        <v>84</v>
      </c>
      <c r="L1236" t="s">
        <v>159</v>
      </c>
    </row>
    <row r="1237" spans="1:12" x14ac:dyDescent="0.25">
      <c r="A1237">
        <v>4032</v>
      </c>
      <c r="B1237" t="s">
        <v>14</v>
      </c>
      <c r="C1237">
        <v>76</v>
      </c>
      <c r="D1237" s="1">
        <v>45092</v>
      </c>
      <c r="E1237">
        <v>4.7</v>
      </c>
      <c r="F1237" t="s">
        <v>55</v>
      </c>
      <c r="G1237" t="s">
        <v>64</v>
      </c>
      <c r="H1237" t="s">
        <v>69</v>
      </c>
      <c r="I1237">
        <v>6</v>
      </c>
      <c r="J1237" t="s">
        <v>81</v>
      </c>
      <c r="K1237">
        <v>165</v>
      </c>
      <c r="L1237" t="s">
        <v>325</v>
      </c>
    </row>
    <row r="1238" spans="1:12" x14ac:dyDescent="0.25">
      <c r="A1238">
        <v>4032</v>
      </c>
      <c r="B1238" t="s">
        <v>23</v>
      </c>
      <c r="C1238">
        <v>61</v>
      </c>
      <c r="D1238" s="1">
        <v>45127</v>
      </c>
      <c r="E1238">
        <v>4.8</v>
      </c>
      <c r="F1238" t="s">
        <v>55</v>
      </c>
      <c r="G1238" t="s">
        <v>64</v>
      </c>
      <c r="H1238" t="s">
        <v>65</v>
      </c>
      <c r="I1238">
        <v>7</v>
      </c>
      <c r="J1238" t="s">
        <v>66</v>
      </c>
      <c r="K1238">
        <v>200</v>
      </c>
      <c r="L1238" t="s">
        <v>348</v>
      </c>
    </row>
    <row r="1239" spans="1:12" x14ac:dyDescent="0.25">
      <c r="A1239">
        <v>4032</v>
      </c>
      <c r="B1239" t="s">
        <v>26</v>
      </c>
      <c r="C1239">
        <v>199</v>
      </c>
      <c r="D1239" s="1">
        <v>44944</v>
      </c>
      <c r="E1239">
        <v>3.6</v>
      </c>
      <c r="F1239" t="s">
        <v>55</v>
      </c>
      <c r="G1239" t="s">
        <v>64</v>
      </c>
      <c r="H1239" t="s">
        <v>67</v>
      </c>
      <c r="I1239">
        <v>1</v>
      </c>
      <c r="J1239" t="s">
        <v>75</v>
      </c>
      <c r="K1239">
        <v>17</v>
      </c>
      <c r="L1239" t="s">
        <v>198</v>
      </c>
    </row>
    <row r="1240" spans="1:12" x14ac:dyDescent="0.25">
      <c r="A1240">
        <v>4032</v>
      </c>
      <c r="B1240" t="s">
        <v>48</v>
      </c>
      <c r="C1240">
        <v>128</v>
      </c>
      <c r="D1240" s="1">
        <v>45058</v>
      </c>
      <c r="E1240">
        <v>2</v>
      </c>
      <c r="F1240" t="s">
        <v>55</v>
      </c>
      <c r="G1240" t="s">
        <v>64</v>
      </c>
      <c r="H1240" t="s">
        <v>69</v>
      </c>
      <c r="I1240">
        <v>5</v>
      </c>
      <c r="J1240" t="s">
        <v>79</v>
      </c>
      <c r="K1240">
        <v>131</v>
      </c>
      <c r="L1240" t="s">
        <v>114</v>
      </c>
    </row>
    <row r="1241" spans="1:12" x14ac:dyDescent="0.25">
      <c r="A1241">
        <v>4032</v>
      </c>
      <c r="B1241" t="s">
        <v>29</v>
      </c>
      <c r="C1241">
        <v>70</v>
      </c>
      <c r="D1241" s="1">
        <v>45180</v>
      </c>
      <c r="E1241">
        <v>3.4</v>
      </c>
      <c r="F1241" t="s">
        <v>55</v>
      </c>
      <c r="G1241" t="s">
        <v>64</v>
      </c>
      <c r="H1241" t="s">
        <v>65</v>
      </c>
      <c r="I1241">
        <v>9</v>
      </c>
      <c r="J1241" t="s">
        <v>80</v>
      </c>
      <c r="K1241">
        <v>253</v>
      </c>
      <c r="L1241" t="s">
        <v>255</v>
      </c>
    </row>
    <row r="1242" spans="1:12" x14ac:dyDescent="0.25">
      <c r="A1242">
        <v>4032</v>
      </c>
      <c r="B1242" t="s">
        <v>9</v>
      </c>
      <c r="C1242">
        <v>61</v>
      </c>
      <c r="D1242" s="1">
        <v>45181</v>
      </c>
      <c r="E1242">
        <v>3.2</v>
      </c>
      <c r="F1242" t="s">
        <v>55</v>
      </c>
      <c r="G1242" t="s">
        <v>64</v>
      </c>
      <c r="H1242" t="s">
        <v>65</v>
      </c>
      <c r="I1242">
        <v>9</v>
      </c>
      <c r="J1242" t="s">
        <v>80</v>
      </c>
      <c r="K1242">
        <v>254</v>
      </c>
      <c r="L1242" t="s">
        <v>347</v>
      </c>
    </row>
    <row r="1243" spans="1:12" x14ac:dyDescent="0.25">
      <c r="A1243">
        <v>4032</v>
      </c>
      <c r="B1243" t="s">
        <v>49</v>
      </c>
      <c r="C1243">
        <v>162</v>
      </c>
      <c r="D1243" s="1">
        <v>44987</v>
      </c>
      <c r="E1243">
        <v>2.5</v>
      </c>
      <c r="F1243" t="s">
        <v>55</v>
      </c>
      <c r="G1243" t="s">
        <v>64</v>
      </c>
      <c r="H1243" t="s">
        <v>67</v>
      </c>
      <c r="I1243">
        <v>3</v>
      </c>
      <c r="J1243" t="s">
        <v>78</v>
      </c>
      <c r="K1243">
        <v>60</v>
      </c>
      <c r="L1243" t="s">
        <v>207</v>
      </c>
    </row>
    <row r="1244" spans="1:12" x14ac:dyDescent="0.25">
      <c r="A1244">
        <v>4032</v>
      </c>
      <c r="B1244" t="s">
        <v>51</v>
      </c>
      <c r="C1244">
        <v>157</v>
      </c>
      <c r="D1244" s="1">
        <v>44951</v>
      </c>
      <c r="E1244">
        <v>2.2999999999999998</v>
      </c>
      <c r="F1244" t="s">
        <v>7</v>
      </c>
      <c r="G1244" t="s">
        <v>64</v>
      </c>
      <c r="H1244" t="s">
        <v>67</v>
      </c>
      <c r="I1244">
        <v>1</v>
      </c>
      <c r="J1244" t="s">
        <v>75</v>
      </c>
      <c r="K1244">
        <v>24</v>
      </c>
      <c r="L1244" t="s">
        <v>129</v>
      </c>
    </row>
    <row r="1245" spans="1:12" x14ac:dyDescent="0.25">
      <c r="A1245">
        <v>4032</v>
      </c>
      <c r="B1245" t="s">
        <v>46</v>
      </c>
      <c r="C1245">
        <v>116</v>
      </c>
      <c r="D1245" s="1">
        <v>44957</v>
      </c>
      <c r="E1245">
        <v>1.9</v>
      </c>
      <c r="F1245" t="s">
        <v>7</v>
      </c>
      <c r="G1245" t="s">
        <v>64</v>
      </c>
      <c r="H1245" t="s">
        <v>67</v>
      </c>
      <c r="I1245">
        <v>1</v>
      </c>
      <c r="J1245" t="s">
        <v>75</v>
      </c>
      <c r="K1245">
        <v>30</v>
      </c>
      <c r="L1245" t="s">
        <v>358</v>
      </c>
    </row>
    <row r="1246" spans="1:12" x14ac:dyDescent="0.25">
      <c r="A1246">
        <v>4032</v>
      </c>
      <c r="B1246" t="s">
        <v>24</v>
      </c>
      <c r="C1246">
        <v>39</v>
      </c>
      <c r="D1246" s="1">
        <v>45000</v>
      </c>
      <c r="E1246">
        <v>3.5</v>
      </c>
      <c r="F1246" t="s">
        <v>7</v>
      </c>
      <c r="G1246" t="s">
        <v>64</v>
      </c>
      <c r="H1246" t="s">
        <v>67</v>
      </c>
      <c r="I1246">
        <v>3</v>
      </c>
      <c r="J1246" t="s">
        <v>78</v>
      </c>
      <c r="K1246">
        <v>73</v>
      </c>
      <c r="L1246" t="s">
        <v>276</v>
      </c>
    </row>
    <row r="1247" spans="1:12" x14ac:dyDescent="0.25">
      <c r="A1247">
        <v>4032</v>
      </c>
      <c r="B1247" t="s">
        <v>56</v>
      </c>
      <c r="C1247">
        <v>38</v>
      </c>
      <c r="D1247" s="1">
        <v>44930</v>
      </c>
      <c r="E1247">
        <v>4</v>
      </c>
      <c r="F1247" t="s">
        <v>7</v>
      </c>
      <c r="G1247" t="s">
        <v>64</v>
      </c>
      <c r="H1247" t="s">
        <v>67</v>
      </c>
      <c r="I1247">
        <v>1</v>
      </c>
      <c r="J1247" t="s">
        <v>75</v>
      </c>
      <c r="K1247">
        <v>3</v>
      </c>
      <c r="L1247" t="s">
        <v>428</v>
      </c>
    </row>
    <row r="1248" spans="1:12" x14ac:dyDescent="0.25">
      <c r="A1248">
        <v>4032</v>
      </c>
      <c r="B1248" t="s">
        <v>56</v>
      </c>
      <c r="C1248">
        <v>22</v>
      </c>
      <c r="D1248" s="1">
        <v>44858</v>
      </c>
      <c r="E1248">
        <v>2.5</v>
      </c>
      <c r="F1248" t="s">
        <v>7</v>
      </c>
      <c r="G1248" t="s">
        <v>71</v>
      </c>
      <c r="H1248" t="s">
        <v>72</v>
      </c>
      <c r="I1248">
        <v>10</v>
      </c>
      <c r="J1248" t="s">
        <v>74</v>
      </c>
      <c r="K1248">
        <v>296</v>
      </c>
      <c r="L1248" t="s">
        <v>425</v>
      </c>
    </row>
    <row r="1249" spans="1:12" x14ac:dyDescent="0.25">
      <c r="A1249">
        <v>4032</v>
      </c>
      <c r="B1249" t="s">
        <v>43</v>
      </c>
      <c r="C1249">
        <v>155</v>
      </c>
      <c r="D1249" s="1">
        <v>44993</v>
      </c>
      <c r="E1249">
        <v>1.1000000000000001</v>
      </c>
      <c r="F1249" t="s">
        <v>7</v>
      </c>
      <c r="G1249" t="s">
        <v>64</v>
      </c>
      <c r="H1249" t="s">
        <v>67</v>
      </c>
      <c r="I1249">
        <v>3</v>
      </c>
      <c r="J1249" t="s">
        <v>78</v>
      </c>
      <c r="K1249">
        <v>66</v>
      </c>
      <c r="L1249" t="s">
        <v>388</v>
      </c>
    </row>
    <row r="1250" spans="1:12" x14ac:dyDescent="0.25">
      <c r="A1250">
        <v>4032</v>
      </c>
      <c r="B1250" t="s">
        <v>37</v>
      </c>
      <c r="C1250">
        <v>22</v>
      </c>
      <c r="D1250" s="1">
        <v>44837</v>
      </c>
      <c r="E1250">
        <v>1.1000000000000001</v>
      </c>
      <c r="F1250" t="s">
        <v>7</v>
      </c>
      <c r="G1250" t="s">
        <v>71</v>
      </c>
      <c r="H1250" t="s">
        <v>72</v>
      </c>
      <c r="I1250">
        <v>10</v>
      </c>
      <c r="J1250" t="s">
        <v>74</v>
      </c>
      <c r="K1250">
        <v>275</v>
      </c>
      <c r="L1250" t="s">
        <v>269</v>
      </c>
    </row>
    <row r="1251" spans="1:12" x14ac:dyDescent="0.25">
      <c r="A1251">
        <v>4033</v>
      </c>
      <c r="B1251" t="s">
        <v>45</v>
      </c>
      <c r="C1251">
        <v>167</v>
      </c>
      <c r="D1251" s="1">
        <v>45155</v>
      </c>
      <c r="E1251">
        <v>3</v>
      </c>
      <c r="F1251" t="s">
        <v>7</v>
      </c>
      <c r="G1251" t="s">
        <v>64</v>
      </c>
      <c r="H1251" t="s">
        <v>65</v>
      </c>
      <c r="I1251">
        <v>8</v>
      </c>
      <c r="J1251" t="s">
        <v>76</v>
      </c>
      <c r="K1251">
        <v>228</v>
      </c>
      <c r="L1251" t="s">
        <v>134</v>
      </c>
    </row>
    <row r="1252" spans="1:12" x14ac:dyDescent="0.25">
      <c r="A1252">
        <v>4033</v>
      </c>
      <c r="B1252" t="s">
        <v>46</v>
      </c>
      <c r="C1252">
        <v>187</v>
      </c>
      <c r="D1252" s="1">
        <v>45016</v>
      </c>
      <c r="E1252">
        <v>3</v>
      </c>
      <c r="F1252" t="s">
        <v>7</v>
      </c>
      <c r="G1252" t="s">
        <v>64</v>
      </c>
      <c r="H1252" t="s">
        <v>67</v>
      </c>
      <c r="I1252">
        <v>3</v>
      </c>
      <c r="J1252" t="s">
        <v>78</v>
      </c>
      <c r="K1252">
        <v>89</v>
      </c>
      <c r="L1252" t="s">
        <v>160</v>
      </c>
    </row>
    <row r="1253" spans="1:12" x14ac:dyDescent="0.25">
      <c r="A1253">
        <v>4033</v>
      </c>
      <c r="B1253" t="s">
        <v>19</v>
      </c>
      <c r="C1253">
        <v>71</v>
      </c>
      <c r="D1253" s="1">
        <v>44972</v>
      </c>
      <c r="E1253">
        <v>3</v>
      </c>
      <c r="F1253" t="s">
        <v>7</v>
      </c>
      <c r="G1253" t="s">
        <v>64</v>
      </c>
      <c r="H1253" t="s">
        <v>67</v>
      </c>
      <c r="I1253">
        <v>2</v>
      </c>
      <c r="J1253" t="s">
        <v>68</v>
      </c>
      <c r="K1253">
        <v>45</v>
      </c>
      <c r="L1253" t="s">
        <v>161</v>
      </c>
    </row>
    <row r="1254" spans="1:12" x14ac:dyDescent="0.25">
      <c r="A1254">
        <v>4033</v>
      </c>
      <c r="B1254" t="s">
        <v>37</v>
      </c>
      <c r="C1254">
        <v>94</v>
      </c>
      <c r="D1254" s="1">
        <v>44879</v>
      </c>
      <c r="E1254">
        <v>3</v>
      </c>
      <c r="F1254" t="s">
        <v>55</v>
      </c>
      <c r="G1254" t="s">
        <v>71</v>
      </c>
      <c r="H1254" t="s">
        <v>72</v>
      </c>
      <c r="I1254">
        <v>11</v>
      </c>
      <c r="J1254" t="s">
        <v>77</v>
      </c>
      <c r="K1254">
        <v>317</v>
      </c>
      <c r="L1254" t="s">
        <v>254</v>
      </c>
    </row>
    <row r="1255" spans="1:12" x14ac:dyDescent="0.25">
      <c r="A1255">
        <v>4033</v>
      </c>
      <c r="B1255" t="s">
        <v>15</v>
      </c>
      <c r="C1255">
        <v>142</v>
      </c>
      <c r="D1255" s="1">
        <v>44999</v>
      </c>
      <c r="E1255">
        <v>3</v>
      </c>
      <c r="F1255" t="s">
        <v>55</v>
      </c>
      <c r="G1255" t="s">
        <v>64</v>
      </c>
      <c r="H1255" t="s">
        <v>67</v>
      </c>
      <c r="I1255">
        <v>3</v>
      </c>
      <c r="J1255" t="s">
        <v>78</v>
      </c>
      <c r="K1255">
        <v>72</v>
      </c>
      <c r="L1255" t="s">
        <v>211</v>
      </c>
    </row>
    <row r="1256" spans="1:12" x14ac:dyDescent="0.25">
      <c r="A1256">
        <v>4033</v>
      </c>
      <c r="B1256" t="s">
        <v>40</v>
      </c>
      <c r="C1256">
        <v>164</v>
      </c>
      <c r="D1256" s="1">
        <v>45138</v>
      </c>
      <c r="E1256">
        <v>3</v>
      </c>
      <c r="F1256" t="s">
        <v>55</v>
      </c>
      <c r="G1256" t="s">
        <v>64</v>
      </c>
      <c r="H1256" t="s">
        <v>65</v>
      </c>
      <c r="I1256">
        <v>7</v>
      </c>
      <c r="J1256" t="s">
        <v>66</v>
      </c>
      <c r="K1256">
        <v>211</v>
      </c>
      <c r="L1256" t="s">
        <v>251</v>
      </c>
    </row>
    <row r="1257" spans="1:12" x14ac:dyDescent="0.25">
      <c r="A1257">
        <v>4033</v>
      </c>
      <c r="B1257" t="s">
        <v>47</v>
      </c>
      <c r="C1257">
        <v>137</v>
      </c>
      <c r="D1257" s="1">
        <v>45078</v>
      </c>
      <c r="E1257">
        <v>1.2</v>
      </c>
      <c r="F1257" t="s">
        <v>55</v>
      </c>
      <c r="G1257" t="s">
        <v>64</v>
      </c>
      <c r="H1257" t="s">
        <v>69</v>
      </c>
      <c r="I1257">
        <v>6</v>
      </c>
      <c r="J1257" t="s">
        <v>81</v>
      </c>
      <c r="K1257">
        <v>151</v>
      </c>
      <c r="L1257" t="s">
        <v>234</v>
      </c>
    </row>
    <row r="1258" spans="1:12" x14ac:dyDescent="0.25">
      <c r="A1258">
        <v>4033</v>
      </c>
      <c r="B1258" t="s">
        <v>51</v>
      </c>
      <c r="C1258">
        <v>70</v>
      </c>
      <c r="D1258" s="1">
        <v>45058</v>
      </c>
      <c r="E1258">
        <v>1.5</v>
      </c>
      <c r="F1258" t="s">
        <v>55</v>
      </c>
      <c r="G1258" t="s">
        <v>64</v>
      </c>
      <c r="H1258" t="s">
        <v>69</v>
      </c>
      <c r="I1258">
        <v>5</v>
      </c>
      <c r="J1258" t="s">
        <v>79</v>
      </c>
      <c r="K1258">
        <v>131</v>
      </c>
      <c r="L1258" t="s">
        <v>114</v>
      </c>
    </row>
    <row r="1259" spans="1:12" x14ac:dyDescent="0.25">
      <c r="A1259">
        <v>4033</v>
      </c>
      <c r="B1259" t="s">
        <v>20</v>
      </c>
      <c r="C1259">
        <v>49</v>
      </c>
      <c r="D1259" s="1">
        <v>45010</v>
      </c>
      <c r="E1259">
        <v>3.1</v>
      </c>
      <c r="F1259" t="s">
        <v>55</v>
      </c>
      <c r="G1259" t="s">
        <v>64</v>
      </c>
      <c r="H1259" t="s">
        <v>67</v>
      </c>
      <c r="I1259">
        <v>3</v>
      </c>
      <c r="J1259" t="s">
        <v>78</v>
      </c>
      <c r="K1259">
        <v>83</v>
      </c>
      <c r="L1259" t="s">
        <v>279</v>
      </c>
    </row>
    <row r="1260" spans="1:12" x14ac:dyDescent="0.25">
      <c r="A1260">
        <v>4033</v>
      </c>
      <c r="B1260" t="s">
        <v>20</v>
      </c>
      <c r="C1260">
        <v>185</v>
      </c>
      <c r="D1260" s="1">
        <v>45024</v>
      </c>
      <c r="E1260">
        <v>4.5</v>
      </c>
      <c r="F1260" t="s">
        <v>55</v>
      </c>
      <c r="G1260" t="s">
        <v>64</v>
      </c>
      <c r="H1260" t="s">
        <v>69</v>
      </c>
      <c r="I1260">
        <v>4</v>
      </c>
      <c r="J1260" t="s">
        <v>70</v>
      </c>
      <c r="K1260">
        <v>97</v>
      </c>
      <c r="L1260" t="s">
        <v>406</v>
      </c>
    </row>
    <row r="1261" spans="1:12" x14ac:dyDescent="0.25">
      <c r="A1261">
        <v>4033</v>
      </c>
      <c r="B1261" t="s">
        <v>39</v>
      </c>
      <c r="C1261">
        <v>137</v>
      </c>
      <c r="D1261" s="1">
        <v>45007</v>
      </c>
      <c r="E1261">
        <v>2.8</v>
      </c>
      <c r="F1261" t="s">
        <v>55</v>
      </c>
      <c r="G1261" t="s">
        <v>64</v>
      </c>
      <c r="H1261" t="s">
        <v>67</v>
      </c>
      <c r="I1261">
        <v>3</v>
      </c>
      <c r="J1261" t="s">
        <v>78</v>
      </c>
      <c r="K1261">
        <v>80</v>
      </c>
      <c r="L1261" t="s">
        <v>336</v>
      </c>
    </row>
    <row r="1262" spans="1:12" x14ac:dyDescent="0.25">
      <c r="A1262">
        <v>4033</v>
      </c>
      <c r="B1262" t="s">
        <v>14</v>
      </c>
      <c r="C1262">
        <v>189</v>
      </c>
      <c r="D1262" s="1">
        <v>45169</v>
      </c>
      <c r="E1262">
        <v>4.9000000000000004</v>
      </c>
      <c r="F1262" t="s">
        <v>55</v>
      </c>
      <c r="G1262" t="s">
        <v>64</v>
      </c>
      <c r="H1262" t="s">
        <v>65</v>
      </c>
      <c r="I1262">
        <v>8</v>
      </c>
      <c r="J1262" t="s">
        <v>76</v>
      </c>
      <c r="K1262">
        <v>242</v>
      </c>
      <c r="L1262" t="s">
        <v>99</v>
      </c>
    </row>
    <row r="1263" spans="1:12" x14ac:dyDescent="0.25">
      <c r="A1263">
        <v>4033</v>
      </c>
      <c r="B1263" t="s">
        <v>20</v>
      </c>
      <c r="C1263">
        <v>77</v>
      </c>
      <c r="D1263" s="1">
        <v>45003</v>
      </c>
      <c r="E1263">
        <v>2.5</v>
      </c>
      <c r="F1263" t="s">
        <v>7</v>
      </c>
      <c r="G1263" t="s">
        <v>64</v>
      </c>
      <c r="H1263" t="s">
        <v>67</v>
      </c>
      <c r="I1263">
        <v>3</v>
      </c>
      <c r="J1263" t="s">
        <v>78</v>
      </c>
      <c r="K1263">
        <v>76</v>
      </c>
      <c r="L1263" t="s">
        <v>205</v>
      </c>
    </row>
    <row r="1264" spans="1:12" x14ac:dyDescent="0.25">
      <c r="A1264">
        <v>4033</v>
      </c>
      <c r="B1264" t="s">
        <v>26</v>
      </c>
      <c r="C1264">
        <v>130</v>
      </c>
      <c r="D1264" s="1">
        <v>44858</v>
      </c>
      <c r="E1264">
        <v>2.4</v>
      </c>
      <c r="F1264" t="s">
        <v>7</v>
      </c>
      <c r="G1264" t="s">
        <v>71</v>
      </c>
      <c r="H1264" t="s">
        <v>72</v>
      </c>
      <c r="I1264">
        <v>10</v>
      </c>
      <c r="J1264" t="s">
        <v>74</v>
      </c>
      <c r="K1264">
        <v>296</v>
      </c>
      <c r="L1264" t="s">
        <v>425</v>
      </c>
    </row>
    <row r="1265" spans="1:12" x14ac:dyDescent="0.25">
      <c r="A1265">
        <v>4033</v>
      </c>
      <c r="B1265" t="s">
        <v>29</v>
      </c>
      <c r="C1265">
        <v>137</v>
      </c>
      <c r="D1265" s="1">
        <v>45148</v>
      </c>
      <c r="E1265">
        <v>2.7</v>
      </c>
      <c r="F1265" t="s">
        <v>7</v>
      </c>
      <c r="G1265" t="s">
        <v>64</v>
      </c>
      <c r="H1265" t="s">
        <v>65</v>
      </c>
      <c r="I1265">
        <v>8</v>
      </c>
      <c r="J1265" t="s">
        <v>76</v>
      </c>
      <c r="K1265">
        <v>221</v>
      </c>
      <c r="L1265" t="s">
        <v>146</v>
      </c>
    </row>
    <row r="1266" spans="1:12" x14ac:dyDescent="0.25">
      <c r="A1266">
        <v>4033</v>
      </c>
      <c r="B1266" t="s">
        <v>22</v>
      </c>
      <c r="C1266">
        <v>32</v>
      </c>
      <c r="D1266" s="1">
        <v>45044</v>
      </c>
      <c r="E1266">
        <v>2.6</v>
      </c>
      <c r="F1266" t="s">
        <v>7</v>
      </c>
      <c r="G1266" t="s">
        <v>64</v>
      </c>
      <c r="H1266" t="s">
        <v>69</v>
      </c>
      <c r="I1266">
        <v>4</v>
      </c>
      <c r="J1266" t="s">
        <v>70</v>
      </c>
      <c r="K1266">
        <v>117</v>
      </c>
      <c r="L1266" t="s">
        <v>361</v>
      </c>
    </row>
    <row r="1267" spans="1:12" x14ac:dyDescent="0.25">
      <c r="A1267">
        <v>4033</v>
      </c>
      <c r="B1267" t="s">
        <v>48</v>
      </c>
      <c r="C1267">
        <v>172</v>
      </c>
      <c r="D1267" s="1">
        <v>45011</v>
      </c>
      <c r="E1267">
        <v>4.2</v>
      </c>
      <c r="F1267" t="s">
        <v>7</v>
      </c>
      <c r="G1267" t="s">
        <v>64</v>
      </c>
      <c r="H1267" t="s">
        <v>67</v>
      </c>
      <c r="I1267">
        <v>3</v>
      </c>
      <c r="J1267" t="s">
        <v>78</v>
      </c>
      <c r="K1267">
        <v>84</v>
      </c>
      <c r="L1267" t="s">
        <v>159</v>
      </c>
    </row>
    <row r="1268" spans="1:12" x14ac:dyDescent="0.25">
      <c r="A1268">
        <v>4033</v>
      </c>
      <c r="B1268" t="s">
        <v>48</v>
      </c>
      <c r="C1268">
        <v>198</v>
      </c>
      <c r="D1268" s="1">
        <v>44987</v>
      </c>
      <c r="E1268">
        <v>4.2</v>
      </c>
      <c r="F1268" t="s">
        <v>7</v>
      </c>
      <c r="G1268" t="s">
        <v>64</v>
      </c>
      <c r="H1268" t="s">
        <v>67</v>
      </c>
      <c r="I1268">
        <v>3</v>
      </c>
      <c r="J1268" t="s">
        <v>78</v>
      </c>
      <c r="K1268">
        <v>60</v>
      </c>
      <c r="L1268" t="s">
        <v>207</v>
      </c>
    </row>
    <row r="1269" spans="1:12" x14ac:dyDescent="0.25">
      <c r="A1269">
        <v>4034</v>
      </c>
      <c r="B1269" t="s">
        <v>47</v>
      </c>
      <c r="C1269">
        <v>112</v>
      </c>
      <c r="D1269" s="1">
        <v>45067</v>
      </c>
      <c r="E1269">
        <v>3</v>
      </c>
      <c r="F1269" t="s">
        <v>7</v>
      </c>
      <c r="G1269" t="s">
        <v>64</v>
      </c>
      <c r="H1269" t="s">
        <v>69</v>
      </c>
      <c r="I1269">
        <v>5</v>
      </c>
      <c r="J1269" t="s">
        <v>79</v>
      </c>
      <c r="K1269">
        <v>140</v>
      </c>
      <c r="L1269" t="s">
        <v>162</v>
      </c>
    </row>
    <row r="1270" spans="1:12" x14ac:dyDescent="0.25">
      <c r="A1270">
        <v>4034</v>
      </c>
      <c r="B1270" t="s">
        <v>8</v>
      </c>
      <c r="C1270">
        <v>75</v>
      </c>
      <c r="D1270" s="1">
        <v>45176</v>
      </c>
      <c r="E1270">
        <v>3</v>
      </c>
      <c r="F1270" t="s">
        <v>7</v>
      </c>
      <c r="G1270" t="s">
        <v>64</v>
      </c>
      <c r="H1270" t="s">
        <v>65</v>
      </c>
      <c r="I1270">
        <v>9</v>
      </c>
      <c r="J1270" t="s">
        <v>80</v>
      </c>
      <c r="K1270">
        <v>249</v>
      </c>
      <c r="L1270" t="s">
        <v>163</v>
      </c>
    </row>
    <row r="1271" spans="1:12" x14ac:dyDescent="0.25">
      <c r="A1271">
        <v>4034</v>
      </c>
      <c r="B1271" t="s">
        <v>9</v>
      </c>
      <c r="C1271">
        <v>169</v>
      </c>
      <c r="D1271" s="1">
        <v>44861</v>
      </c>
      <c r="E1271">
        <v>3</v>
      </c>
      <c r="F1271" t="s">
        <v>55</v>
      </c>
      <c r="G1271" t="s">
        <v>71</v>
      </c>
      <c r="H1271" t="s">
        <v>72</v>
      </c>
      <c r="I1271">
        <v>10</v>
      </c>
      <c r="J1271" t="s">
        <v>74</v>
      </c>
      <c r="K1271">
        <v>299</v>
      </c>
      <c r="L1271" t="s">
        <v>122</v>
      </c>
    </row>
    <row r="1272" spans="1:12" x14ac:dyDescent="0.25">
      <c r="A1272">
        <v>4034</v>
      </c>
      <c r="B1272" t="s">
        <v>24</v>
      </c>
      <c r="C1272">
        <v>28</v>
      </c>
      <c r="D1272" s="1">
        <v>45009</v>
      </c>
      <c r="E1272">
        <v>3.4</v>
      </c>
      <c r="F1272" t="s">
        <v>55</v>
      </c>
      <c r="G1272" t="s">
        <v>64</v>
      </c>
      <c r="H1272" t="s">
        <v>67</v>
      </c>
      <c r="I1272">
        <v>3</v>
      </c>
      <c r="J1272" t="s">
        <v>78</v>
      </c>
      <c r="K1272">
        <v>82</v>
      </c>
      <c r="L1272" t="s">
        <v>288</v>
      </c>
    </row>
    <row r="1273" spans="1:12" x14ac:dyDescent="0.25">
      <c r="A1273">
        <v>4034</v>
      </c>
      <c r="B1273" t="s">
        <v>6</v>
      </c>
      <c r="C1273">
        <v>192</v>
      </c>
      <c r="D1273" s="1">
        <v>44970</v>
      </c>
      <c r="E1273">
        <v>2</v>
      </c>
      <c r="F1273" t="s">
        <v>55</v>
      </c>
      <c r="G1273" t="s">
        <v>64</v>
      </c>
      <c r="H1273" t="s">
        <v>67</v>
      </c>
      <c r="I1273">
        <v>2</v>
      </c>
      <c r="J1273" t="s">
        <v>68</v>
      </c>
      <c r="K1273">
        <v>43</v>
      </c>
      <c r="L1273" t="s">
        <v>261</v>
      </c>
    </row>
    <row r="1274" spans="1:12" x14ac:dyDescent="0.25">
      <c r="A1274">
        <v>4034</v>
      </c>
      <c r="B1274" t="s">
        <v>52</v>
      </c>
      <c r="C1274">
        <v>170</v>
      </c>
      <c r="D1274" s="1">
        <v>44843</v>
      </c>
      <c r="E1274">
        <v>3.2</v>
      </c>
      <c r="F1274" t="s">
        <v>55</v>
      </c>
      <c r="G1274" t="s">
        <v>71</v>
      </c>
      <c r="H1274" t="s">
        <v>72</v>
      </c>
      <c r="I1274">
        <v>10</v>
      </c>
      <c r="J1274" t="s">
        <v>74</v>
      </c>
      <c r="K1274">
        <v>281</v>
      </c>
      <c r="L1274" t="s">
        <v>272</v>
      </c>
    </row>
    <row r="1275" spans="1:12" x14ac:dyDescent="0.25">
      <c r="A1275">
        <v>4034</v>
      </c>
      <c r="B1275" t="s">
        <v>9</v>
      </c>
      <c r="C1275">
        <v>66</v>
      </c>
      <c r="D1275" s="1">
        <v>44870</v>
      </c>
      <c r="E1275">
        <v>1.2</v>
      </c>
      <c r="F1275" t="s">
        <v>55</v>
      </c>
      <c r="G1275" t="s">
        <v>71</v>
      </c>
      <c r="H1275" t="s">
        <v>72</v>
      </c>
      <c r="I1275">
        <v>11</v>
      </c>
      <c r="J1275" t="s">
        <v>77</v>
      </c>
      <c r="K1275">
        <v>308</v>
      </c>
      <c r="L1275" t="s">
        <v>287</v>
      </c>
    </row>
    <row r="1276" spans="1:12" x14ac:dyDescent="0.25">
      <c r="A1276">
        <v>4034</v>
      </c>
      <c r="B1276" t="s">
        <v>39</v>
      </c>
      <c r="C1276">
        <v>108</v>
      </c>
      <c r="D1276" s="1">
        <v>45067</v>
      </c>
      <c r="E1276">
        <v>4.0999999999999996</v>
      </c>
      <c r="F1276" t="s">
        <v>55</v>
      </c>
      <c r="G1276" t="s">
        <v>64</v>
      </c>
      <c r="H1276" t="s">
        <v>69</v>
      </c>
      <c r="I1276">
        <v>5</v>
      </c>
      <c r="J1276" t="s">
        <v>79</v>
      </c>
      <c r="K1276">
        <v>140</v>
      </c>
      <c r="L1276" t="s">
        <v>162</v>
      </c>
    </row>
    <row r="1277" spans="1:12" x14ac:dyDescent="0.25">
      <c r="A1277">
        <v>4034</v>
      </c>
      <c r="B1277" t="s">
        <v>17</v>
      </c>
      <c r="C1277">
        <v>179</v>
      </c>
      <c r="D1277" s="1">
        <v>44997</v>
      </c>
      <c r="E1277">
        <v>3.4</v>
      </c>
      <c r="F1277" t="s">
        <v>55</v>
      </c>
      <c r="G1277" t="s">
        <v>64</v>
      </c>
      <c r="H1277" t="s">
        <v>67</v>
      </c>
      <c r="I1277">
        <v>3</v>
      </c>
      <c r="J1277" t="s">
        <v>78</v>
      </c>
      <c r="K1277">
        <v>70</v>
      </c>
      <c r="L1277" t="s">
        <v>189</v>
      </c>
    </row>
    <row r="1278" spans="1:12" x14ac:dyDescent="0.25">
      <c r="A1278">
        <v>4034</v>
      </c>
      <c r="B1278" t="s">
        <v>17</v>
      </c>
      <c r="C1278">
        <v>162</v>
      </c>
      <c r="D1278" s="1">
        <v>44896</v>
      </c>
      <c r="E1278">
        <v>1.2</v>
      </c>
      <c r="F1278" t="s">
        <v>55</v>
      </c>
      <c r="G1278" t="s">
        <v>71</v>
      </c>
      <c r="H1278" t="s">
        <v>72</v>
      </c>
      <c r="I1278">
        <v>12</v>
      </c>
      <c r="J1278" t="s">
        <v>73</v>
      </c>
      <c r="K1278">
        <v>334</v>
      </c>
      <c r="L1278" t="s">
        <v>117</v>
      </c>
    </row>
    <row r="1279" spans="1:12" x14ac:dyDescent="0.25">
      <c r="A1279">
        <v>4034</v>
      </c>
      <c r="B1279" t="s">
        <v>11</v>
      </c>
      <c r="C1279">
        <v>150</v>
      </c>
      <c r="D1279" s="1">
        <v>44955</v>
      </c>
      <c r="E1279">
        <v>1</v>
      </c>
      <c r="F1279" t="s">
        <v>55</v>
      </c>
      <c r="G1279" t="s">
        <v>64</v>
      </c>
      <c r="H1279" t="s">
        <v>67</v>
      </c>
      <c r="I1279">
        <v>1</v>
      </c>
      <c r="J1279" t="s">
        <v>75</v>
      </c>
      <c r="K1279">
        <v>28</v>
      </c>
      <c r="L1279" t="s">
        <v>399</v>
      </c>
    </row>
    <row r="1280" spans="1:12" x14ac:dyDescent="0.25">
      <c r="A1280">
        <v>4034</v>
      </c>
      <c r="B1280" t="s">
        <v>51</v>
      </c>
      <c r="C1280">
        <v>134</v>
      </c>
      <c r="D1280" s="1">
        <v>45142</v>
      </c>
      <c r="E1280">
        <v>1.4</v>
      </c>
      <c r="F1280" t="s">
        <v>7</v>
      </c>
      <c r="G1280" t="s">
        <v>64</v>
      </c>
      <c r="H1280" t="s">
        <v>65</v>
      </c>
      <c r="I1280">
        <v>8</v>
      </c>
      <c r="J1280" t="s">
        <v>76</v>
      </c>
      <c r="K1280">
        <v>215</v>
      </c>
      <c r="L1280" t="s">
        <v>319</v>
      </c>
    </row>
    <row r="1281" spans="1:12" x14ac:dyDescent="0.25">
      <c r="A1281">
        <v>4034</v>
      </c>
      <c r="B1281" t="s">
        <v>52</v>
      </c>
      <c r="C1281">
        <v>101</v>
      </c>
      <c r="D1281" s="1">
        <v>44920</v>
      </c>
      <c r="E1281">
        <v>1.2</v>
      </c>
      <c r="F1281" t="s">
        <v>7</v>
      </c>
      <c r="G1281" t="s">
        <v>71</v>
      </c>
      <c r="H1281" t="s">
        <v>72</v>
      </c>
      <c r="I1281">
        <v>12</v>
      </c>
      <c r="J1281" t="s">
        <v>73</v>
      </c>
      <c r="K1281">
        <v>358</v>
      </c>
      <c r="L1281" t="s">
        <v>218</v>
      </c>
    </row>
    <row r="1282" spans="1:12" x14ac:dyDescent="0.25">
      <c r="A1282">
        <v>4034</v>
      </c>
      <c r="B1282" t="s">
        <v>30</v>
      </c>
      <c r="C1282">
        <v>110</v>
      </c>
      <c r="D1282" s="1">
        <v>45084</v>
      </c>
      <c r="E1282">
        <v>2.4</v>
      </c>
      <c r="F1282" t="s">
        <v>7</v>
      </c>
      <c r="G1282" t="s">
        <v>64</v>
      </c>
      <c r="H1282" t="s">
        <v>69</v>
      </c>
      <c r="I1282">
        <v>6</v>
      </c>
      <c r="J1282" t="s">
        <v>81</v>
      </c>
      <c r="K1282">
        <v>157</v>
      </c>
      <c r="L1282" t="s">
        <v>127</v>
      </c>
    </row>
    <row r="1283" spans="1:12" x14ac:dyDescent="0.25">
      <c r="A1283">
        <v>4034</v>
      </c>
      <c r="B1283" t="s">
        <v>39</v>
      </c>
      <c r="C1283">
        <v>49</v>
      </c>
      <c r="D1283" s="1">
        <v>45144</v>
      </c>
      <c r="E1283">
        <v>1.9</v>
      </c>
      <c r="F1283" t="s">
        <v>7</v>
      </c>
      <c r="G1283" t="s">
        <v>64</v>
      </c>
      <c r="H1283" t="s">
        <v>65</v>
      </c>
      <c r="I1283">
        <v>8</v>
      </c>
      <c r="J1283" t="s">
        <v>76</v>
      </c>
      <c r="K1283">
        <v>217</v>
      </c>
      <c r="L1283" t="s">
        <v>323</v>
      </c>
    </row>
    <row r="1284" spans="1:12" x14ac:dyDescent="0.25">
      <c r="A1284">
        <v>4034</v>
      </c>
      <c r="B1284" t="s">
        <v>32</v>
      </c>
      <c r="C1284">
        <v>133</v>
      </c>
      <c r="D1284" s="1">
        <v>45142</v>
      </c>
      <c r="E1284">
        <v>4</v>
      </c>
      <c r="F1284" t="s">
        <v>7</v>
      </c>
      <c r="G1284" t="s">
        <v>64</v>
      </c>
      <c r="H1284" t="s">
        <v>65</v>
      </c>
      <c r="I1284">
        <v>8</v>
      </c>
      <c r="J1284" t="s">
        <v>76</v>
      </c>
      <c r="K1284">
        <v>215</v>
      </c>
      <c r="L1284" t="s">
        <v>319</v>
      </c>
    </row>
    <row r="1285" spans="1:12" x14ac:dyDescent="0.25">
      <c r="A1285">
        <v>4034</v>
      </c>
      <c r="B1285" t="s">
        <v>9</v>
      </c>
      <c r="C1285">
        <v>143</v>
      </c>
      <c r="D1285" s="1">
        <v>44909</v>
      </c>
      <c r="E1285">
        <v>4.3</v>
      </c>
      <c r="F1285" t="s">
        <v>7</v>
      </c>
      <c r="G1285" t="s">
        <v>71</v>
      </c>
      <c r="H1285" t="s">
        <v>72</v>
      </c>
      <c r="I1285">
        <v>12</v>
      </c>
      <c r="J1285" t="s">
        <v>73</v>
      </c>
      <c r="K1285">
        <v>347</v>
      </c>
      <c r="L1285" t="s">
        <v>231</v>
      </c>
    </row>
    <row r="1286" spans="1:12" x14ac:dyDescent="0.25">
      <c r="A1286">
        <v>4034</v>
      </c>
      <c r="B1286" t="s">
        <v>56</v>
      </c>
      <c r="C1286">
        <v>119</v>
      </c>
      <c r="D1286" s="1">
        <v>45153</v>
      </c>
      <c r="E1286">
        <v>1.3</v>
      </c>
      <c r="F1286" t="s">
        <v>7</v>
      </c>
      <c r="G1286" t="s">
        <v>64</v>
      </c>
      <c r="H1286" t="s">
        <v>65</v>
      </c>
      <c r="I1286">
        <v>8</v>
      </c>
      <c r="J1286" t="s">
        <v>76</v>
      </c>
      <c r="K1286">
        <v>226</v>
      </c>
      <c r="L1286" t="s">
        <v>215</v>
      </c>
    </row>
    <row r="1287" spans="1:12" x14ac:dyDescent="0.25">
      <c r="A1287">
        <v>4034</v>
      </c>
      <c r="B1287" t="s">
        <v>43</v>
      </c>
      <c r="C1287">
        <v>66</v>
      </c>
      <c r="D1287" s="1">
        <v>45147</v>
      </c>
      <c r="E1287">
        <v>1.7</v>
      </c>
      <c r="F1287" t="s">
        <v>7</v>
      </c>
      <c r="G1287" t="s">
        <v>64</v>
      </c>
      <c r="H1287" t="s">
        <v>65</v>
      </c>
      <c r="I1287">
        <v>8</v>
      </c>
      <c r="J1287" t="s">
        <v>76</v>
      </c>
      <c r="K1287">
        <v>220</v>
      </c>
      <c r="L1287" t="s">
        <v>377</v>
      </c>
    </row>
    <row r="1288" spans="1:12" x14ac:dyDescent="0.25">
      <c r="A1288">
        <v>4034</v>
      </c>
      <c r="B1288" t="s">
        <v>15</v>
      </c>
      <c r="C1288">
        <v>96</v>
      </c>
      <c r="D1288" s="1">
        <v>45036</v>
      </c>
      <c r="E1288">
        <v>2</v>
      </c>
      <c r="F1288" t="s">
        <v>7</v>
      </c>
      <c r="G1288" t="s">
        <v>64</v>
      </c>
      <c r="H1288" t="s">
        <v>69</v>
      </c>
      <c r="I1288">
        <v>4</v>
      </c>
      <c r="J1288" t="s">
        <v>70</v>
      </c>
      <c r="K1288">
        <v>109</v>
      </c>
      <c r="L1288" t="s">
        <v>378</v>
      </c>
    </row>
    <row r="1289" spans="1:12" x14ac:dyDescent="0.25">
      <c r="A1289">
        <v>4034</v>
      </c>
      <c r="B1289" t="s">
        <v>18</v>
      </c>
      <c r="C1289">
        <v>162</v>
      </c>
      <c r="D1289" s="1">
        <v>44968</v>
      </c>
      <c r="E1289">
        <v>3.2</v>
      </c>
      <c r="F1289" t="s">
        <v>7</v>
      </c>
      <c r="G1289" t="s">
        <v>64</v>
      </c>
      <c r="H1289" t="s">
        <v>67</v>
      </c>
      <c r="I1289">
        <v>2</v>
      </c>
      <c r="J1289" t="s">
        <v>68</v>
      </c>
      <c r="K1289">
        <v>41</v>
      </c>
      <c r="L1289" t="s">
        <v>92</v>
      </c>
    </row>
    <row r="1290" spans="1:12" x14ac:dyDescent="0.25">
      <c r="A1290">
        <v>4035</v>
      </c>
      <c r="B1290" t="s">
        <v>35</v>
      </c>
      <c r="C1290">
        <v>55</v>
      </c>
      <c r="D1290" s="1">
        <v>45068</v>
      </c>
      <c r="E1290">
        <v>3</v>
      </c>
      <c r="F1290" t="s">
        <v>7</v>
      </c>
      <c r="G1290" t="s">
        <v>64</v>
      </c>
      <c r="H1290" t="s">
        <v>69</v>
      </c>
      <c r="I1290">
        <v>5</v>
      </c>
      <c r="J1290" t="s">
        <v>79</v>
      </c>
      <c r="K1290">
        <v>141</v>
      </c>
      <c r="L1290" t="s">
        <v>164</v>
      </c>
    </row>
    <row r="1291" spans="1:12" x14ac:dyDescent="0.25">
      <c r="A1291">
        <v>4035</v>
      </c>
      <c r="B1291" t="s">
        <v>41</v>
      </c>
      <c r="C1291">
        <v>25</v>
      </c>
      <c r="D1291" s="1">
        <v>45066</v>
      </c>
      <c r="E1291">
        <v>3</v>
      </c>
      <c r="F1291" t="s">
        <v>7</v>
      </c>
      <c r="G1291" t="s">
        <v>64</v>
      </c>
      <c r="H1291" t="s">
        <v>69</v>
      </c>
      <c r="I1291">
        <v>5</v>
      </c>
      <c r="J1291" t="s">
        <v>79</v>
      </c>
      <c r="K1291">
        <v>139</v>
      </c>
      <c r="L1291" t="s">
        <v>165</v>
      </c>
    </row>
    <row r="1292" spans="1:12" x14ac:dyDescent="0.25">
      <c r="A1292">
        <v>4035</v>
      </c>
      <c r="B1292" t="s">
        <v>43</v>
      </c>
      <c r="C1292">
        <v>87</v>
      </c>
      <c r="D1292" s="1">
        <v>45060</v>
      </c>
      <c r="E1292">
        <v>3</v>
      </c>
      <c r="F1292" t="s">
        <v>55</v>
      </c>
      <c r="G1292" t="s">
        <v>64</v>
      </c>
      <c r="H1292" t="s">
        <v>69</v>
      </c>
      <c r="I1292">
        <v>5</v>
      </c>
      <c r="J1292" t="s">
        <v>79</v>
      </c>
      <c r="K1292">
        <v>133</v>
      </c>
      <c r="L1292" t="s">
        <v>176</v>
      </c>
    </row>
    <row r="1293" spans="1:12" x14ac:dyDescent="0.25">
      <c r="A1293">
        <v>4035</v>
      </c>
      <c r="B1293" t="s">
        <v>20</v>
      </c>
      <c r="C1293">
        <v>172</v>
      </c>
      <c r="D1293" s="1">
        <v>44967</v>
      </c>
      <c r="E1293">
        <v>3</v>
      </c>
      <c r="F1293" t="s">
        <v>55</v>
      </c>
      <c r="G1293" t="s">
        <v>64</v>
      </c>
      <c r="H1293" t="s">
        <v>67</v>
      </c>
      <c r="I1293">
        <v>2</v>
      </c>
      <c r="J1293" t="s">
        <v>68</v>
      </c>
      <c r="K1293">
        <v>40</v>
      </c>
      <c r="L1293" t="s">
        <v>226</v>
      </c>
    </row>
    <row r="1294" spans="1:12" x14ac:dyDescent="0.25">
      <c r="A1294">
        <v>4035</v>
      </c>
      <c r="B1294" t="s">
        <v>43</v>
      </c>
      <c r="C1294">
        <v>31</v>
      </c>
      <c r="D1294" s="1">
        <v>45080</v>
      </c>
      <c r="E1294">
        <v>3.3</v>
      </c>
      <c r="F1294" t="s">
        <v>55</v>
      </c>
      <c r="G1294" t="s">
        <v>64</v>
      </c>
      <c r="H1294" t="s">
        <v>69</v>
      </c>
      <c r="I1294">
        <v>6</v>
      </c>
      <c r="J1294" t="s">
        <v>81</v>
      </c>
      <c r="K1294">
        <v>153</v>
      </c>
      <c r="L1294" t="s">
        <v>237</v>
      </c>
    </row>
    <row r="1295" spans="1:12" x14ac:dyDescent="0.25">
      <c r="A1295">
        <v>4035</v>
      </c>
      <c r="B1295" t="s">
        <v>17</v>
      </c>
      <c r="C1295">
        <v>14</v>
      </c>
      <c r="D1295" s="1">
        <v>45133</v>
      </c>
      <c r="E1295">
        <v>4.8</v>
      </c>
      <c r="F1295" t="s">
        <v>55</v>
      </c>
      <c r="G1295" t="s">
        <v>64</v>
      </c>
      <c r="H1295" t="s">
        <v>65</v>
      </c>
      <c r="I1295">
        <v>7</v>
      </c>
      <c r="J1295" t="s">
        <v>66</v>
      </c>
      <c r="K1295">
        <v>206</v>
      </c>
      <c r="L1295" t="s">
        <v>118</v>
      </c>
    </row>
    <row r="1296" spans="1:12" x14ac:dyDescent="0.25">
      <c r="A1296">
        <v>4035</v>
      </c>
      <c r="B1296" t="s">
        <v>10</v>
      </c>
      <c r="C1296">
        <v>26</v>
      </c>
      <c r="D1296" s="1">
        <v>44880</v>
      </c>
      <c r="E1296">
        <v>1.1000000000000001</v>
      </c>
      <c r="F1296" t="s">
        <v>7</v>
      </c>
      <c r="G1296" t="s">
        <v>71</v>
      </c>
      <c r="H1296" t="s">
        <v>72</v>
      </c>
      <c r="I1296">
        <v>11</v>
      </c>
      <c r="J1296" t="s">
        <v>77</v>
      </c>
      <c r="K1296">
        <v>318</v>
      </c>
      <c r="L1296" t="s">
        <v>104</v>
      </c>
    </row>
    <row r="1297" spans="1:12" x14ac:dyDescent="0.25">
      <c r="A1297">
        <v>4035</v>
      </c>
      <c r="B1297" t="s">
        <v>32</v>
      </c>
      <c r="C1297">
        <v>185</v>
      </c>
      <c r="D1297" s="1">
        <v>45089</v>
      </c>
      <c r="E1297">
        <v>4.2</v>
      </c>
      <c r="F1297" t="s">
        <v>7</v>
      </c>
      <c r="G1297" t="s">
        <v>64</v>
      </c>
      <c r="H1297" t="s">
        <v>69</v>
      </c>
      <c r="I1297">
        <v>6</v>
      </c>
      <c r="J1297" t="s">
        <v>81</v>
      </c>
      <c r="K1297">
        <v>162</v>
      </c>
      <c r="L1297" t="s">
        <v>156</v>
      </c>
    </row>
    <row r="1298" spans="1:12" x14ac:dyDescent="0.25">
      <c r="A1298">
        <v>4035</v>
      </c>
      <c r="B1298" t="s">
        <v>54</v>
      </c>
      <c r="C1298">
        <v>4413</v>
      </c>
      <c r="D1298" s="1">
        <v>44918</v>
      </c>
      <c r="E1298">
        <v>1.2</v>
      </c>
      <c r="F1298" t="s">
        <v>7</v>
      </c>
      <c r="G1298" t="s">
        <v>71</v>
      </c>
      <c r="H1298" t="s">
        <v>72</v>
      </c>
      <c r="I1298">
        <v>12</v>
      </c>
      <c r="J1298" t="s">
        <v>73</v>
      </c>
      <c r="K1298">
        <v>356</v>
      </c>
      <c r="L1298" t="s">
        <v>101</v>
      </c>
    </row>
    <row r="1299" spans="1:12" x14ac:dyDescent="0.25">
      <c r="A1299">
        <v>4035</v>
      </c>
      <c r="B1299" t="s">
        <v>29</v>
      </c>
      <c r="C1299">
        <v>49</v>
      </c>
      <c r="D1299" s="1">
        <v>45120</v>
      </c>
      <c r="E1299">
        <v>3.9</v>
      </c>
      <c r="F1299" t="s">
        <v>7</v>
      </c>
      <c r="G1299" t="s">
        <v>64</v>
      </c>
      <c r="H1299" t="s">
        <v>65</v>
      </c>
      <c r="I1299">
        <v>7</v>
      </c>
      <c r="J1299" t="s">
        <v>66</v>
      </c>
      <c r="K1299">
        <v>193</v>
      </c>
      <c r="L1299" t="s">
        <v>258</v>
      </c>
    </row>
    <row r="1300" spans="1:12" x14ac:dyDescent="0.25">
      <c r="A1300">
        <v>4035</v>
      </c>
      <c r="B1300" t="s">
        <v>40</v>
      </c>
      <c r="C1300">
        <v>46</v>
      </c>
      <c r="D1300" s="1">
        <v>45037</v>
      </c>
      <c r="E1300">
        <v>4.3</v>
      </c>
      <c r="F1300" t="s">
        <v>7</v>
      </c>
      <c r="G1300" t="s">
        <v>64</v>
      </c>
      <c r="H1300" t="s">
        <v>69</v>
      </c>
      <c r="I1300">
        <v>4</v>
      </c>
      <c r="J1300" t="s">
        <v>70</v>
      </c>
      <c r="K1300">
        <v>110</v>
      </c>
      <c r="L1300" t="s">
        <v>228</v>
      </c>
    </row>
    <row r="1301" spans="1:12" x14ac:dyDescent="0.25">
      <c r="A1301">
        <v>4035</v>
      </c>
      <c r="B1301" t="s">
        <v>42</v>
      </c>
      <c r="C1301">
        <v>48</v>
      </c>
      <c r="D1301" s="1">
        <v>45131</v>
      </c>
      <c r="E1301">
        <v>4.9000000000000004</v>
      </c>
      <c r="F1301" t="s">
        <v>7</v>
      </c>
      <c r="G1301" t="s">
        <v>64</v>
      </c>
      <c r="H1301" t="s">
        <v>65</v>
      </c>
      <c r="I1301">
        <v>7</v>
      </c>
      <c r="J1301" t="s">
        <v>66</v>
      </c>
      <c r="K1301">
        <v>204</v>
      </c>
      <c r="L1301" t="s">
        <v>142</v>
      </c>
    </row>
    <row r="1302" spans="1:12" x14ac:dyDescent="0.25">
      <c r="A1302">
        <v>4036</v>
      </c>
      <c r="B1302" t="s">
        <v>34</v>
      </c>
      <c r="C1302">
        <v>167</v>
      </c>
      <c r="D1302" s="1">
        <v>45096</v>
      </c>
      <c r="E1302">
        <v>3</v>
      </c>
      <c r="F1302" t="s">
        <v>7</v>
      </c>
      <c r="G1302" t="s">
        <v>64</v>
      </c>
      <c r="H1302" t="s">
        <v>69</v>
      </c>
      <c r="I1302">
        <v>6</v>
      </c>
      <c r="J1302" t="s">
        <v>81</v>
      </c>
      <c r="K1302">
        <v>169</v>
      </c>
      <c r="L1302" t="s">
        <v>166</v>
      </c>
    </row>
    <row r="1303" spans="1:12" x14ac:dyDescent="0.25">
      <c r="A1303">
        <v>4036</v>
      </c>
      <c r="B1303" t="s">
        <v>47</v>
      </c>
      <c r="C1303">
        <v>103</v>
      </c>
      <c r="D1303" s="1">
        <v>45032</v>
      </c>
      <c r="E1303">
        <v>3</v>
      </c>
      <c r="F1303" t="s">
        <v>55</v>
      </c>
      <c r="G1303" t="s">
        <v>64</v>
      </c>
      <c r="H1303" t="s">
        <v>69</v>
      </c>
      <c r="I1303">
        <v>4</v>
      </c>
      <c r="J1303" t="s">
        <v>70</v>
      </c>
      <c r="K1303">
        <v>105</v>
      </c>
      <c r="L1303" t="s">
        <v>168</v>
      </c>
    </row>
    <row r="1304" spans="1:12" x14ac:dyDescent="0.25">
      <c r="A1304">
        <v>4036</v>
      </c>
      <c r="B1304" t="s">
        <v>57</v>
      </c>
      <c r="C1304">
        <v>155</v>
      </c>
      <c r="D1304" s="1">
        <v>45180</v>
      </c>
      <c r="E1304">
        <v>3</v>
      </c>
      <c r="F1304" t="s">
        <v>55</v>
      </c>
      <c r="G1304" t="s">
        <v>64</v>
      </c>
      <c r="H1304" t="s">
        <v>65</v>
      </c>
      <c r="I1304">
        <v>9</v>
      </c>
      <c r="J1304" t="s">
        <v>80</v>
      </c>
      <c r="K1304">
        <v>253</v>
      </c>
      <c r="L1304" t="s">
        <v>255</v>
      </c>
    </row>
    <row r="1305" spans="1:12" x14ac:dyDescent="0.25">
      <c r="A1305">
        <v>4036</v>
      </c>
      <c r="B1305" t="s">
        <v>54</v>
      </c>
      <c r="C1305">
        <v>132</v>
      </c>
      <c r="D1305" s="1">
        <v>45164</v>
      </c>
      <c r="E1305">
        <v>2.9</v>
      </c>
      <c r="F1305" t="s">
        <v>55</v>
      </c>
      <c r="G1305" t="s">
        <v>64</v>
      </c>
      <c r="H1305" t="s">
        <v>65</v>
      </c>
      <c r="I1305">
        <v>8</v>
      </c>
      <c r="J1305" t="s">
        <v>76</v>
      </c>
      <c r="K1305">
        <v>237</v>
      </c>
      <c r="L1305" t="s">
        <v>105</v>
      </c>
    </row>
    <row r="1306" spans="1:12" x14ac:dyDescent="0.25">
      <c r="A1306">
        <v>4036</v>
      </c>
      <c r="B1306" t="s">
        <v>56</v>
      </c>
      <c r="C1306">
        <v>96</v>
      </c>
      <c r="D1306" s="1">
        <v>45070</v>
      </c>
      <c r="E1306">
        <v>4.2</v>
      </c>
      <c r="F1306" t="s">
        <v>55</v>
      </c>
      <c r="G1306" t="s">
        <v>64</v>
      </c>
      <c r="H1306" t="s">
        <v>69</v>
      </c>
      <c r="I1306">
        <v>5</v>
      </c>
      <c r="J1306" t="s">
        <v>79</v>
      </c>
      <c r="K1306">
        <v>143</v>
      </c>
      <c r="L1306" t="s">
        <v>362</v>
      </c>
    </row>
    <row r="1307" spans="1:12" x14ac:dyDescent="0.25">
      <c r="A1307">
        <v>4036</v>
      </c>
      <c r="B1307" t="s">
        <v>29</v>
      </c>
      <c r="C1307">
        <v>102</v>
      </c>
      <c r="D1307" s="1">
        <v>45194</v>
      </c>
      <c r="E1307">
        <v>4.5999999999999996</v>
      </c>
      <c r="F1307" t="s">
        <v>55</v>
      </c>
      <c r="G1307" t="s">
        <v>64</v>
      </c>
      <c r="H1307" t="s">
        <v>65</v>
      </c>
      <c r="I1307">
        <v>9</v>
      </c>
      <c r="J1307" t="s">
        <v>80</v>
      </c>
      <c r="K1307">
        <v>267</v>
      </c>
      <c r="L1307" t="s">
        <v>304</v>
      </c>
    </row>
    <row r="1308" spans="1:12" x14ac:dyDescent="0.25">
      <c r="A1308">
        <v>4036</v>
      </c>
      <c r="B1308" t="s">
        <v>11</v>
      </c>
      <c r="C1308">
        <v>135</v>
      </c>
      <c r="D1308" s="1">
        <v>44950</v>
      </c>
      <c r="E1308">
        <v>2.2999999999999998</v>
      </c>
      <c r="F1308" t="s">
        <v>55</v>
      </c>
      <c r="G1308" t="s">
        <v>64</v>
      </c>
      <c r="H1308" t="s">
        <v>67</v>
      </c>
      <c r="I1308">
        <v>1</v>
      </c>
      <c r="J1308" t="s">
        <v>75</v>
      </c>
      <c r="K1308">
        <v>23</v>
      </c>
      <c r="L1308" t="s">
        <v>305</v>
      </c>
    </row>
    <row r="1309" spans="1:12" x14ac:dyDescent="0.25">
      <c r="A1309">
        <v>4036</v>
      </c>
      <c r="B1309" t="s">
        <v>28</v>
      </c>
      <c r="C1309">
        <v>197</v>
      </c>
      <c r="D1309" s="1">
        <v>44893</v>
      </c>
      <c r="E1309">
        <v>3.1</v>
      </c>
      <c r="F1309" t="s">
        <v>55</v>
      </c>
      <c r="G1309" t="s">
        <v>71</v>
      </c>
      <c r="H1309" t="s">
        <v>72</v>
      </c>
      <c r="I1309">
        <v>11</v>
      </c>
      <c r="J1309" t="s">
        <v>77</v>
      </c>
      <c r="K1309">
        <v>331</v>
      </c>
      <c r="L1309" t="s">
        <v>294</v>
      </c>
    </row>
    <row r="1310" spans="1:12" x14ac:dyDescent="0.25">
      <c r="A1310">
        <v>4036</v>
      </c>
      <c r="B1310" t="s">
        <v>28</v>
      </c>
      <c r="C1310">
        <v>154</v>
      </c>
      <c r="D1310" s="1">
        <v>44886</v>
      </c>
      <c r="E1310">
        <v>3.8</v>
      </c>
      <c r="F1310" t="s">
        <v>7</v>
      </c>
      <c r="G1310" t="s">
        <v>71</v>
      </c>
      <c r="H1310" t="s">
        <v>72</v>
      </c>
      <c r="I1310">
        <v>11</v>
      </c>
      <c r="J1310" t="s">
        <v>77</v>
      </c>
      <c r="K1310">
        <v>324</v>
      </c>
      <c r="L1310" t="s">
        <v>204</v>
      </c>
    </row>
    <row r="1311" spans="1:12" x14ac:dyDescent="0.25">
      <c r="A1311">
        <v>4036</v>
      </c>
      <c r="B1311" t="s">
        <v>52</v>
      </c>
      <c r="C1311">
        <v>135</v>
      </c>
      <c r="D1311" s="1">
        <v>44864</v>
      </c>
      <c r="E1311">
        <v>2.6</v>
      </c>
      <c r="F1311" t="s">
        <v>7</v>
      </c>
      <c r="G1311" t="s">
        <v>71</v>
      </c>
      <c r="H1311" t="s">
        <v>72</v>
      </c>
      <c r="I1311">
        <v>10</v>
      </c>
      <c r="J1311" t="s">
        <v>74</v>
      </c>
      <c r="K1311">
        <v>302</v>
      </c>
      <c r="L1311" t="s">
        <v>436</v>
      </c>
    </row>
    <row r="1312" spans="1:12" x14ac:dyDescent="0.25">
      <c r="A1312">
        <v>4036</v>
      </c>
      <c r="B1312" t="s">
        <v>32</v>
      </c>
      <c r="C1312">
        <v>116</v>
      </c>
      <c r="D1312" s="1">
        <v>44844</v>
      </c>
      <c r="E1312">
        <v>4.0999999999999996</v>
      </c>
      <c r="F1312" t="s">
        <v>7</v>
      </c>
      <c r="G1312" t="s">
        <v>71</v>
      </c>
      <c r="H1312" t="s">
        <v>72</v>
      </c>
      <c r="I1312">
        <v>10</v>
      </c>
      <c r="J1312" t="s">
        <v>74</v>
      </c>
      <c r="K1312">
        <v>282</v>
      </c>
      <c r="L1312" t="s">
        <v>152</v>
      </c>
    </row>
    <row r="1313" spans="1:12" x14ac:dyDescent="0.25">
      <c r="A1313">
        <v>4036</v>
      </c>
      <c r="B1313" t="s">
        <v>14</v>
      </c>
      <c r="C1313">
        <v>175</v>
      </c>
      <c r="D1313" s="1">
        <v>44871</v>
      </c>
      <c r="E1313">
        <v>1.4</v>
      </c>
      <c r="F1313" t="s">
        <v>7</v>
      </c>
      <c r="G1313" t="s">
        <v>71</v>
      </c>
      <c r="H1313" t="s">
        <v>72</v>
      </c>
      <c r="I1313">
        <v>11</v>
      </c>
      <c r="J1313" t="s">
        <v>77</v>
      </c>
      <c r="K1313">
        <v>309</v>
      </c>
      <c r="L1313" t="s">
        <v>285</v>
      </c>
    </row>
    <row r="1314" spans="1:12" x14ac:dyDescent="0.25">
      <c r="A1314">
        <v>4036</v>
      </c>
      <c r="B1314" t="s">
        <v>23</v>
      </c>
      <c r="C1314">
        <v>189</v>
      </c>
      <c r="D1314" s="1">
        <v>44958</v>
      </c>
      <c r="E1314">
        <v>4.5</v>
      </c>
      <c r="F1314" t="s">
        <v>7</v>
      </c>
      <c r="G1314" t="s">
        <v>64</v>
      </c>
      <c r="H1314" t="s">
        <v>67</v>
      </c>
      <c r="I1314">
        <v>2</v>
      </c>
      <c r="J1314" t="s">
        <v>68</v>
      </c>
      <c r="K1314">
        <v>31</v>
      </c>
      <c r="L1314" t="s">
        <v>338</v>
      </c>
    </row>
    <row r="1315" spans="1:12" x14ac:dyDescent="0.25">
      <c r="A1315">
        <v>4037</v>
      </c>
      <c r="B1315" t="s">
        <v>8</v>
      </c>
      <c r="C1315">
        <v>72</v>
      </c>
      <c r="D1315" s="1">
        <v>44943</v>
      </c>
      <c r="E1315">
        <v>3</v>
      </c>
      <c r="F1315" t="s">
        <v>7</v>
      </c>
      <c r="G1315" t="s">
        <v>64</v>
      </c>
      <c r="H1315" t="s">
        <v>67</v>
      </c>
      <c r="I1315">
        <v>1</v>
      </c>
      <c r="J1315" t="s">
        <v>75</v>
      </c>
      <c r="K1315">
        <v>16</v>
      </c>
      <c r="L1315" t="s">
        <v>167</v>
      </c>
    </row>
    <row r="1316" spans="1:12" x14ac:dyDescent="0.25">
      <c r="A1316">
        <v>4037</v>
      </c>
      <c r="B1316" t="s">
        <v>42</v>
      </c>
      <c r="C1316">
        <v>94</v>
      </c>
      <c r="D1316" s="1">
        <v>45043</v>
      </c>
      <c r="E1316">
        <v>3</v>
      </c>
      <c r="F1316" t="s">
        <v>55</v>
      </c>
      <c r="G1316" t="s">
        <v>64</v>
      </c>
      <c r="H1316" t="s">
        <v>69</v>
      </c>
      <c r="I1316">
        <v>4</v>
      </c>
      <c r="J1316" t="s">
        <v>70</v>
      </c>
      <c r="K1316">
        <v>116</v>
      </c>
      <c r="L1316" t="s">
        <v>230</v>
      </c>
    </row>
    <row r="1317" spans="1:12" x14ac:dyDescent="0.25">
      <c r="A1317">
        <v>4037</v>
      </c>
      <c r="B1317" t="s">
        <v>42</v>
      </c>
      <c r="C1317">
        <v>33</v>
      </c>
      <c r="D1317" s="1">
        <v>44897</v>
      </c>
      <c r="E1317">
        <v>4.4000000000000004</v>
      </c>
      <c r="F1317" t="s">
        <v>55</v>
      </c>
      <c r="G1317" t="s">
        <v>71</v>
      </c>
      <c r="H1317" t="s">
        <v>72</v>
      </c>
      <c r="I1317">
        <v>12</v>
      </c>
      <c r="J1317" t="s">
        <v>73</v>
      </c>
      <c r="K1317">
        <v>335</v>
      </c>
      <c r="L1317" t="s">
        <v>356</v>
      </c>
    </row>
    <row r="1318" spans="1:12" x14ac:dyDescent="0.25">
      <c r="A1318">
        <v>4037</v>
      </c>
      <c r="B1318" t="s">
        <v>57</v>
      </c>
      <c r="C1318">
        <v>194</v>
      </c>
      <c r="D1318" s="1">
        <v>44914</v>
      </c>
      <c r="E1318">
        <v>3.9</v>
      </c>
      <c r="F1318" t="s">
        <v>55</v>
      </c>
      <c r="G1318" t="s">
        <v>71</v>
      </c>
      <c r="H1318" t="s">
        <v>72</v>
      </c>
      <c r="I1318">
        <v>12</v>
      </c>
      <c r="J1318" t="s">
        <v>73</v>
      </c>
      <c r="K1318">
        <v>352</v>
      </c>
      <c r="L1318" t="s">
        <v>351</v>
      </c>
    </row>
    <row r="1319" spans="1:12" x14ac:dyDescent="0.25">
      <c r="A1319">
        <v>4037</v>
      </c>
      <c r="B1319" t="s">
        <v>30</v>
      </c>
      <c r="C1319">
        <v>139</v>
      </c>
      <c r="D1319" s="1">
        <v>44875</v>
      </c>
      <c r="E1319">
        <v>2.4</v>
      </c>
      <c r="F1319" t="s">
        <v>55</v>
      </c>
      <c r="G1319" t="s">
        <v>71</v>
      </c>
      <c r="H1319" t="s">
        <v>72</v>
      </c>
      <c r="I1319">
        <v>11</v>
      </c>
      <c r="J1319" t="s">
        <v>77</v>
      </c>
      <c r="K1319">
        <v>313</v>
      </c>
      <c r="L1319" t="s">
        <v>192</v>
      </c>
    </row>
    <row r="1320" spans="1:12" x14ac:dyDescent="0.25">
      <c r="A1320">
        <v>4037</v>
      </c>
      <c r="B1320" t="s">
        <v>52</v>
      </c>
      <c r="C1320">
        <v>136</v>
      </c>
      <c r="D1320" s="1">
        <v>45112</v>
      </c>
      <c r="E1320">
        <v>4.0999999999999996</v>
      </c>
      <c r="F1320" t="s">
        <v>55</v>
      </c>
      <c r="G1320" t="s">
        <v>64</v>
      </c>
      <c r="H1320" t="s">
        <v>65</v>
      </c>
      <c r="I1320">
        <v>7</v>
      </c>
      <c r="J1320" t="s">
        <v>66</v>
      </c>
      <c r="K1320">
        <v>185</v>
      </c>
      <c r="L1320" t="s">
        <v>184</v>
      </c>
    </row>
    <row r="1321" spans="1:12" x14ac:dyDescent="0.25">
      <c r="A1321">
        <v>4037</v>
      </c>
      <c r="B1321" t="s">
        <v>49</v>
      </c>
      <c r="C1321">
        <v>28</v>
      </c>
      <c r="D1321" s="1">
        <v>45047</v>
      </c>
      <c r="E1321">
        <v>2.1</v>
      </c>
      <c r="F1321" t="s">
        <v>55</v>
      </c>
      <c r="G1321" t="s">
        <v>64</v>
      </c>
      <c r="H1321" t="s">
        <v>69</v>
      </c>
      <c r="I1321">
        <v>5</v>
      </c>
      <c r="J1321" t="s">
        <v>79</v>
      </c>
      <c r="K1321">
        <v>120</v>
      </c>
      <c r="L1321" t="s">
        <v>369</v>
      </c>
    </row>
    <row r="1322" spans="1:12" x14ac:dyDescent="0.25">
      <c r="A1322">
        <v>4037</v>
      </c>
      <c r="B1322" t="s">
        <v>54</v>
      </c>
      <c r="C1322">
        <v>154</v>
      </c>
      <c r="D1322" s="1">
        <v>44933</v>
      </c>
      <c r="E1322">
        <v>4.2</v>
      </c>
      <c r="F1322" t="s">
        <v>7</v>
      </c>
      <c r="G1322" t="s">
        <v>64</v>
      </c>
      <c r="H1322" t="s">
        <v>67</v>
      </c>
      <c r="I1322">
        <v>1</v>
      </c>
      <c r="J1322" t="s">
        <v>75</v>
      </c>
      <c r="K1322">
        <v>6</v>
      </c>
      <c r="L1322" t="s">
        <v>95</v>
      </c>
    </row>
    <row r="1323" spans="1:12" x14ac:dyDescent="0.25">
      <c r="A1323">
        <v>4037</v>
      </c>
      <c r="B1323" t="s">
        <v>54</v>
      </c>
      <c r="C1323">
        <v>157</v>
      </c>
      <c r="D1323" s="1">
        <v>45143</v>
      </c>
      <c r="E1323">
        <v>2.7</v>
      </c>
      <c r="F1323" t="s">
        <v>7</v>
      </c>
      <c r="G1323" t="s">
        <v>64</v>
      </c>
      <c r="H1323" t="s">
        <v>65</v>
      </c>
      <c r="I1323">
        <v>8</v>
      </c>
      <c r="J1323" t="s">
        <v>76</v>
      </c>
      <c r="K1323">
        <v>216</v>
      </c>
      <c r="L1323" t="s">
        <v>220</v>
      </c>
    </row>
    <row r="1324" spans="1:12" x14ac:dyDescent="0.25">
      <c r="A1324">
        <v>4037</v>
      </c>
      <c r="B1324" t="s">
        <v>41</v>
      </c>
      <c r="C1324">
        <v>40</v>
      </c>
      <c r="D1324" s="1">
        <v>44995</v>
      </c>
      <c r="E1324">
        <v>4.4000000000000004</v>
      </c>
      <c r="F1324" t="s">
        <v>7</v>
      </c>
      <c r="G1324" t="s">
        <v>64</v>
      </c>
      <c r="H1324" t="s">
        <v>67</v>
      </c>
      <c r="I1324">
        <v>3</v>
      </c>
      <c r="J1324" t="s">
        <v>78</v>
      </c>
      <c r="K1324">
        <v>68</v>
      </c>
      <c r="L1324" t="s">
        <v>446</v>
      </c>
    </row>
    <row r="1325" spans="1:12" x14ac:dyDescent="0.25">
      <c r="A1325">
        <v>4037</v>
      </c>
      <c r="B1325" t="s">
        <v>44</v>
      </c>
      <c r="C1325">
        <v>167</v>
      </c>
      <c r="D1325" s="1">
        <v>44870</v>
      </c>
      <c r="E1325">
        <v>3.8</v>
      </c>
      <c r="F1325" t="s">
        <v>7</v>
      </c>
      <c r="G1325" t="s">
        <v>71</v>
      </c>
      <c r="H1325" t="s">
        <v>72</v>
      </c>
      <c r="I1325">
        <v>11</v>
      </c>
      <c r="J1325" t="s">
        <v>77</v>
      </c>
      <c r="K1325">
        <v>308</v>
      </c>
      <c r="L1325" t="s">
        <v>287</v>
      </c>
    </row>
    <row r="1326" spans="1:12" x14ac:dyDescent="0.25">
      <c r="A1326">
        <v>4037</v>
      </c>
      <c r="B1326" t="s">
        <v>48</v>
      </c>
      <c r="C1326">
        <v>184</v>
      </c>
      <c r="D1326" s="1">
        <v>45039</v>
      </c>
      <c r="E1326">
        <v>2.8</v>
      </c>
      <c r="F1326" t="s">
        <v>7</v>
      </c>
      <c r="G1326" t="s">
        <v>64</v>
      </c>
      <c r="H1326" t="s">
        <v>69</v>
      </c>
      <c r="I1326">
        <v>4</v>
      </c>
      <c r="J1326" t="s">
        <v>70</v>
      </c>
      <c r="K1326">
        <v>112</v>
      </c>
      <c r="L1326" t="s">
        <v>280</v>
      </c>
    </row>
    <row r="1327" spans="1:12" x14ac:dyDescent="0.25">
      <c r="A1327">
        <v>4037</v>
      </c>
      <c r="B1327" t="s">
        <v>39</v>
      </c>
      <c r="C1327">
        <v>174</v>
      </c>
      <c r="D1327" s="1">
        <v>45182</v>
      </c>
      <c r="E1327">
        <v>2.2999999999999998</v>
      </c>
      <c r="F1327" t="s">
        <v>7</v>
      </c>
      <c r="G1327" t="s">
        <v>64</v>
      </c>
      <c r="H1327" t="s">
        <v>65</v>
      </c>
      <c r="I1327">
        <v>9</v>
      </c>
      <c r="J1327" t="s">
        <v>80</v>
      </c>
      <c r="K1327">
        <v>255</v>
      </c>
      <c r="L1327" t="s">
        <v>335</v>
      </c>
    </row>
    <row r="1328" spans="1:12" x14ac:dyDescent="0.25">
      <c r="A1328">
        <v>4038</v>
      </c>
      <c r="B1328" t="s">
        <v>30</v>
      </c>
      <c r="C1328">
        <v>149</v>
      </c>
      <c r="D1328" s="1">
        <v>44984</v>
      </c>
      <c r="E1328">
        <v>2.1</v>
      </c>
      <c r="F1328" t="s">
        <v>55</v>
      </c>
      <c r="G1328" t="s">
        <v>64</v>
      </c>
      <c r="H1328" t="s">
        <v>67</v>
      </c>
      <c r="I1328">
        <v>2</v>
      </c>
      <c r="J1328" t="s">
        <v>68</v>
      </c>
      <c r="K1328">
        <v>57</v>
      </c>
      <c r="L1328" t="s">
        <v>407</v>
      </c>
    </row>
    <row r="1329" spans="1:12" x14ac:dyDescent="0.25">
      <c r="A1329">
        <v>4038</v>
      </c>
      <c r="B1329" t="s">
        <v>56</v>
      </c>
      <c r="C1329">
        <v>56</v>
      </c>
      <c r="D1329" s="1">
        <v>45001</v>
      </c>
      <c r="E1329">
        <v>3.6</v>
      </c>
      <c r="F1329" t="s">
        <v>55</v>
      </c>
      <c r="G1329" t="s">
        <v>64</v>
      </c>
      <c r="H1329" t="s">
        <v>67</v>
      </c>
      <c r="I1329">
        <v>3</v>
      </c>
      <c r="J1329" t="s">
        <v>78</v>
      </c>
      <c r="K1329">
        <v>74</v>
      </c>
      <c r="L1329" t="s">
        <v>283</v>
      </c>
    </row>
    <row r="1330" spans="1:12" x14ac:dyDescent="0.25">
      <c r="A1330">
        <v>4038</v>
      </c>
      <c r="B1330" t="s">
        <v>12</v>
      </c>
      <c r="C1330">
        <v>135</v>
      </c>
      <c r="D1330" s="1">
        <v>45138</v>
      </c>
      <c r="E1330">
        <v>2.2999999999999998</v>
      </c>
      <c r="F1330" t="s">
        <v>55</v>
      </c>
      <c r="G1330" t="s">
        <v>64</v>
      </c>
      <c r="H1330" t="s">
        <v>65</v>
      </c>
      <c r="I1330">
        <v>7</v>
      </c>
      <c r="J1330" t="s">
        <v>66</v>
      </c>
      <c r="K1330">
        <v>211</v>
      </c>
      <c r="L1330" t="s">
        <v>251</v>
      </c>
    </row>
    <row r="1331" spans="1:12" x14ac:dyDescent="0.25">
      <c r="A1331">
        <v>4038</v>
      </c>
      <c r="B1331" t="s">
        <v>9</v>
      </c>
      <c r="C1331">
        <v>115</v>
      </c>
      <c r="D1331" s="1">
        <v>44998</v>
      </c>
      <c r="E1331">
        <v>3.8</v>
      </c>
      <c r="F1331" t="s">
        <v>55</v>
      </c>
      <c r="G1331" t="s">
        <v>64</v>
      </c>
      <c r="H1331" t="s">
        <v>67</v>
      </c>
      <c r="I1331">
        <v>3</v>
      </c>
      <c r="J1331" t="s">
        <v>78</v>
      </c>
      <c r="K1331">
        <v>71</v>
      </c>
      <c r="L1331" t="s">
        <v>116</v>
      </c>
    </row>
    <row r="1332" spans="1:12" x14ac:dyDescent="0.25">
      <c r="A1332">
        <v>4038</v>
      </c>
      <c r="B1332" t="s">
        <v>26</v>
      </c>
      <c r="C1332">
        <v>31</v>
      </c>
      <c r="D1332" s="1">
        <v>44952</v>
      </c>
      <c r="E1332">
        <v>4.5999999999999996</v>
      </c>
      <c r="F1332" t="s">
        <v>55</v>
      </c>
      <c r="G1332" t="s">
        <v>64</v>
      </c>
      <c r="H1332" t="s">
        <v>67</v>
      </c>
      <c r="I1332">
        <v>1</v>
      </c>
      <c r="J1332" t="s">
        <v>75</v>
      </c>
      <c r="K1332">
        <v>25</v>
      </c>
      <c r="L1332" t="s">
        <v>182</v>
      </c>
    </row>
    <row r="1333" spans="1:12" x14ac:dyDescent="0.25">
      <c r="A1333">
        <v>4038</v>
      </c>
      <c r="B1333" t="s">
        <v>20</v>
      </c>
      <c r="C1333">
        <v>63</v>
      </c>
      <c r="D1333" s="1">
        <v>44970</v>
      </c>
      <c r="E1333">
        <v>4.3</v>
      </c>
      <c r="F1333" t="s">
        <v>55</v>
      </c>
      <c r="G1333" t="s">
        <v>64</v>
      </c>
      <c r="H1333" t="s">
        <v>67</v>
      </c>
      <c r="I1333">
        <v>2</v>
      </c>
      <c r="J1333" t="s">
        <v>68</v>
      </c>
      <c r="K1333">
        <v>43</v>
      </c>
      <c r="L1333" t="s">
        <v>261</v>
      </c>
    </row>
    <row r="1334" spans="1:12" x14ac:dyDescent="0.25">
      <c r="A1334">
        <v>4038</v>
      </c>
      <c r="B1334" t="s">
        <v>24</v>
      </c>
      <c r="C1334">
        <v>109</v>
      </c>
      <c r="D1334" s="1">
        <v>44941</v>
      </c>
      <c r="E1334">
        <v>3.6</v>
      </c>
      <c r="F1334" t="s">
        <v>55</v>
      </c>
      <c r="G1334" t="s">
        <v>64</v>
      </c>
      <c r="H1334" t="s">
        <v>67</v>
      </c>
      <c r="I1334">
        <v>1</v>
      </c>
      <c r="J1334" t="s">
        <v>75</v>
      </c>
      <c r="K1334">
        <v>14</v>
      </c>
      <c r="L1334" t="s">
        <v>157</v>
      </c>
    </row>
    <row r="1335" spans="1:12" x14ac:dyDescent="0.25">
      <c r="A1335">
        <v>4038</v>
      </c>
      <c r="B1335" t="s">
        <v>32</v>
      </c>
      <c r="C1335">
        <v>43</v>
      </c>
      <c r="D1335" s="1">
        <v>45077</v>
      </c>
      <c r="E1335">
        <v>4.2</v>
      </c>
      <c r="F1335" t="s">
        <v>55</v>
      </c>
      <c r="G1335" t="s">
        <v>64</v>
      </c>
      <c r="H1335" t="s">
        <v>69</v>
      </c>
      <c r="I1335">
        <v>5</v>
      </c>
      <c r="J1335" t="s">
        <v>79</v>
      </c>
      <c r="K1335">
        <v>150</v>
      </c>
      <c r="L1335" t="s">
        <v>314</v>
      </c>
    </row>
    <row r="1336" spans="1:12" x14ac:dyDescent="0.25">
      <c r="A1336">
        <v>4038</v>
      </c>
      <c r="B1336" t="s">
        <v>13</v>
      </c>
      <c r="C1336">
        <v>19</v>
      </c>
      <c r="D1336" s="1">
        <v>44841</v>
      </c>
      <c r="E1336">
        <v>4.2</v>
      </c>
      <c r="F1336" t="s">
        <v>55</v>
      </c>
      <c r="G1336" t="s">
        <v>71</v>
      </c>
      <c r="H1336" t="s">
        <v>72</v>
      </c>
      <c r="I1336">
        <v>10</v>
      </c>
      <c r="J1336" t="s">
        <v>74</v>
      </c>
      <c r="K1336">
        <v>279</v>
      </c>
      <c r="L1336" t="s">
        <v>90</v>
      </c>
    </row>
    <row r="1337" spans="1:12" x14ac:dyDescent="0.25">
      <c r="A1337">
        <v>4038</v>
      </c>
      <c r="B1337" t="s">
        <v>14</v>
      </c>
      <c r="C1337">
        <v>103</v>
      </c>
      <c r="D1337" s="1">
        <v>45127</v>
      </c>
      <c r="E1337">
        <v>1</v>
      </c>
      <c r="F1337" t="s">
        <v>55</v>
      </c>
      <c r="G1337" t="s">
        <v>64</v>
      </c>
      <c r="H1337" t="s">
        <v>65</v>
      </c>
      <c r="I1337">
        <v>7</v>
      </c>
      <c r="J1337" t="s">
        <v>66</v>
      </c>
      <c r="K1337">
        <v>200</v>
      </c>
      <c r="L1337" t="s">
        <v>348</v>
      </c>
    </row>
    <row r="1338" spans="1:12" x14ac:dyDescent="0.25">
      <c r="A1338">
        <v>4038</v>
      </c>
      <c r="B1338" t="s">
        <v>37</v>
      </c>
      <c r="C1338">
        <v>71</v>
      </c>
      <c r="D1338" s="1">
        <v>45000</v>
      </c>
      <c r="E1338">
        <v>1.9</v>
      </c>
      <c r="F1338" t="s">
        <v>55</v>
      </c>
      <c r="G1338" t="s">
        <v>64</v>
      </c>
      <c r="H1338" t="s">
        <v>67</v>
      </c>
      <c r="I1338">
        <v>3</v>
      </c>
      <c r="J1338" t="s">
        <v>78</v>
      </c>
      <c r="K1338">
        <v>73</v>
      </c>
      <c r="L1338" t="s">
        <v>276</v>
      </c>
    </row>
    <row r="1339" spans="1:12" x14ac:dyDescent="0.25">
      <c r="A1339">
        <v>4038</v>
      </c>
      <c r="B1339" t="s">
        <v>50</v>
      </c>
      <c r="C1339">
        <v>119</v>
      </c>
      <c r="D1339" s="1">
        <v>45152</v>
      </c>
      <c r="E1339">
        <v>2.5</v>
      </c>
      <c r="F1339" t="s">
        <v>7</v>
      </c>
      <c r="G1339" t="s">
        <v>64</v>
      </c>
      <c r="H1339" t="s">
        <v>65</v>
      </c>
      <c r="I1339">
        <v>8</v>
      </c>
      <c r="J1339" t="s">
        <v>76</v>
      </c>
      <c r="K1339">
        <v>225</v>
      </c>
      <c r="L1339" t="s">
        <v>124</v>
      </c>
    </row>
    <row r="1340" spans="1:12" x14ac:dyDescent="0.25">
      <c r="A1340">
        <v>4038</v>
      </c>
      <c r="B1340" t="s">
        <v>30</v>
      </c>
      <c r="C1340">
        <v>71</v>
      </c>
      <c r="D1340" s="1">
        <v>45007</v>
      </c>
      <c r="E1340">
        <v>2.6</v>
      </c>
      <c r="F1340" t="s">
        <v>7</v>
      </c>
      <c r="G1340" t="s">
        <v>64</v>
      </c>
      <c r="H1340" t="s">
        <v>67</v>
      </c>
      <c r="I1340">
        <v>3</v>
      </c>
      <c r="J1340" t="s">
        <v>78</v>
      </c>
      <c r="K1340">
        <v>80</v>
      </c>
      <c r="L1340" t="s">
        <v>336</v>
      </c>
    </row>
    <row r="1341" spans="1:12" x14ac:dyDescent="0.25">
      <c r="A1341">
        <v>4038</v>
      </c>
      <c r="B1341" t="s">
        <v>51</v>
      </c>
      <c r="C1341">
        <v>73</v>
      </c>
      <c r="D1341" s="1">
        <v>45029</v>
      </c>
      <c r="E1341">
        <v>1.9</v>
      </c>
      <c r="F1341" t="s">
        <v>7</v>
      </c>
      <c r="G1341" t="s">
        <v>64</v>
      </c>
      <c r="H1341" t="s">
        <v>69</v>
      </c>
      <c r="I1341">
        <v>4</v>
      </c>
      <c r="J1341" t="s">
        <v>70</v>
      </c>
      <c r="K1341">
        <v>102</v>
      </c>
      <c r="L1341" t="s">
        <v>145</v>
      </c>
    </row>
    <row r="1342" spans="1:12" x14ac:dyDescent="0.25">
      <c r="A1342">
        <v>4038</v>
      </c>
      <c r="B1342" t="s">
        <v>20</v>
      </c>
      <c r="C1342">
        <v>110</v>
      </c>
      <c r="D1342" s="1">
        <v>44933</v>
      </c>
      <c r="E1342">
        <v>2.8</v>
      </c>
      <c r="F1342" t="s">
        <v>7</v>
      </c>
      <c r="G1342" t="s">
        <v>64</v>
      </c>
      <c r="H1342" t="s">
        <v>67</v>
      </c>
      <c r="I1342">
        <v>1</v>
      </c>
      <c r="J1342" t="s">
        <v>75</v>
      </c>
      <c r="K1342">
        <v>6</v>
      </c>
      <c r="L1342" t="s">
        <v>95</v>
      </c>
    </row>
    <row r="1343" spans="1:12" x14ac:dyDescent="0.25">
      <c r="A1343">
        <v>4038</v>
      </c>
      <c r="B1343" t="s">
        <v>35</v>
      </c>
      <c r="C1343">
        <v>181</v>
      </c>
      <c r="D1343" s="1">
        <v>45089</v>
      </c>
      <c r="E1343">
        <v>1.1000000000000001</v>
      </c>
      <c r="F1343" t="s">
        <v>7</v>
      </c>
      <c r="G1343" t="s">
        <v>64</v>
      </c>
      <c r="H1343" t="s">
        <v>69</v>
      </c>
      <c r="I1343">
        <v>6</v>
      </c>
      <c r="J1343" t="s">
        <v>81</v>
      </c>
      <c r="K1343">
        <v>162</v>
      </c>
      <c r="L1343" t="s">
        <v>156</v>
      </c>
    </row>
    <row r="1344" spans="1:12" x14ac:dyDescent="0.25">
      <c r="A1344">
        <v>4039</v>
      </c>
      <c r="B1344" t="s">
        <v>12</v>
      </c>
      <c r="C1344">
        <v>135</v>
      </c>
      <c r="D1344" s="1">
        <v>45032</v>
      </c>
      <c r="E1344">
        <v>3</v>
      </c>
      <c r="F1344" t="s">
        <v>7</v>
      </c>
      <c r="G1344" t="s">
        <v>64</v>
      </c>
      <c r="H1344" t="s">
        <v>69</v>
      </c>
      <c r="I1344">
        <v>4</v>
      </c>
      <c r="J1344" t="s">
        <v>70</v>
      </c>
      <c r="K1344">
        <v>105</v>
      </c>
      <c r="L1344" t="s">
        <v>168</v>
      </c>
    </row>
    <row r="1345" spans="1:12" x14ac:dyDescent="0.25">
      <c r="A1345">
        <v>4039</v>
      </c>
      <c r="B1345" t="s">
        <v>48</v>
      </c>
      <c r="C1345">
        <v>120</v>
      </c>
      <c r="D1345" s="1">
        <v>45097</v>
      </c>
      <c r="E1345">
        <v>3</v>
      </c>
      <c r="F1345" t="s">
        <v>55</v>
      </c>
      <c r="G1345" t="s">
        <v>64</v>
      </c>
      <c r="H1345" t="s">
        <v>69</v>
      </c>
      <c r="I1345">
        <v>6</v>
      </c>
      <c r="J1345" t="s">
        <v>81</v>
      </c>
      <c r="K1345">
        <v>170</v>
      </c>
      <c r="L1345" t="s">
        <v>144</v>
      </c>
    </row>
    <row r="1346" spans="1:12" x14ac:dyDescent="0.25">
      <c r="A1346">
        <v>4039</v>
      </c>
      <c r="B1346" t="s">
        <v>36</v>
      </c>
      <c r="C1346">
        <v>149</v>
      </c>
      <c r="D1346" s="1">
        <v>45029</v>
      </c>
      <c r="E1346">
        <v>3</v>
      </c>
      <c r="F1346" t="s">
        <v>55</v>
      </c>
      <c r="G1346" t="s">
        <v>64</v>
      </c>
      <c r="H1346" t="s">
        <v>69</v>
      </c>
      <c r="I1346">
        <v>4</v>
      </c>
      <c r="J1346" t="s">
        <v>70</v>
      </c>
      <c r="K1346">
        <v>102</v>
      </c>
      <c r="L1346" t="s">
        <v>145</v>
      </c>
    </row>
    <row r="1347" spans="1:12" x14ac:dyDescent="0.25">
      <c r="A1347">
        <v>4039</v>
      </c>
      <c r="B1347" t="s">
        <v>16</v>
      </c>
      <c r="C1347">
        <v>32</v>
      </c>
      <c r="D1347" s="1">
        <v>45086</v>
      </c>
      <c r="E1347">
        <v>1.2</v>
      </c>
      <c r="F1347" t="s">
        <v>55</v>
      </c>
      <c r="G1347" t="s">
        <v>64</v>
      </c>
      <c r="H1347" t="s">
        <v>69</v>
      </c>
      <c r="I1347">
        <v>6</v>
      </c>
      <c r="J1347" t="s">
        <v>81</v>
      </c>
      <c r="K1347">
        <v>159</v>
      </c>
      <c r="L1347" t="s">
        <v>373</v>
      </c>
    </row>
    <row r="1348" spans="1:12" x14ac:dyDescent="0.25">
      <c r="A1348">
        <v>4039</v>
      </c>
      <c r="B1348" t="s">
        <v>32</v>
      </c>
      <c r="C1348">
        <v>58</v>
      </c>
      <c r="D1348" s="1">
        <v>45007</v>
      </c>
      <c r="E1348">
        <v>3.3</v>
      </c>
      <c r="F1348" t="s">
        <v>55</v>
      </c>
      <c r="G1348" t="s">
        <v>64</v>
      </c>
      <c r="H1348" t="s">
        <v>67</v>
      </c>
      <c r="I1348">
        <v>3</v>
      </c>
      <c r="J1348" t="s">
        <v>78</v>
      </c>
      <c r="K1348">
        <v>80</v>
      </c>
      <c r="L1348" t="s">
        <v>336</v>
      </c>
    </row>
    <row r="1349" spans="1:12" x14ac:dyDescent="0.25">
      <c r="A1349">
        <v>4039</v>
      </c>
      <c r="B1349" t="s">
        <v>47</v>
      </c>
      <c r="C1349">
        <v>121</v>
      </c>
      <c r="D1349" s="1">
        <v>45112</v>
      </c>
      <c r="E1349">
        <v>4.4000000000000004</v>
      </c>
      <c r="F1349" t="s">
        <v>55</v>
      </c>
      <c r="G1349" t="s">
        <v>64</v>
      </c>
      <c r="H1349" t="s">
        <v>65</v>
      </c>
      <c r="I1349">
        <v>7</v>
      </c>
      <c r="J1349" t="s">
        <v>66</v>
      </c>
      <c r="K1349">
        <v>185</v>
      </c>
      <c r="L1349" t="s">
        <v>184</v>
      </c>
    </row>
    <row r="1350" spans="1:12" x14ac:dyDescent="0.25">
      <c r="A1350">
        <v>4039</v>
      </c>
      <c r="B1350" t="s">
        <v>15</v>
      </c>
      <c r="C1350">
        <v>102</v>
      </c>
      <c r="D1350" s="1">
        <v>44868</v>
      </c>
      <c r="E1350">
        <v>1.9</v>
      </c>
      <c r="F1350" t="s">
        <v>7</v>
      </c>
      <c r="G1350" t="s">
        <v>71</v>
      </c>
      <c r="H1350" t="s">
        <v>72</v>
      </c>
      <c r="I1350">
        <v>11</v>
      </c>
      <c r="J1350" t="s">
        <v>77</v>
      </c>
      <c r="K1350">
        <v>306</v>
      </c>
      <c r="L1350" t="s">
        <v>324</v>
      </c>
    </row>
    <row r="1351" spans="1:12" x14ac:dyDescent="0.25">
      <c r="A1351">
        <v>4039</v>
      </c>
      <c r="B1351" t="s">
        <v>22</v>
      </c>
      <c r="C1351">
        <v>79</v>
      </c>
      <c r="D1351" s="1">
        <v>44859</v>
      </c>
      <c r="E1351">
        <v>4.8</v>
      </c>
      <c r="F1351" t="s">
        <v>7</v>
      </c>
      <c r="G1351" t="s">
        <v>71</v>
      </c>
      <c r="H1351" t="s">
        <v>72</v>
      </c>
      <c r="I1351">
        <v>10</v>
      </c>
      <c r="J1351" t="s">
        <v>74</v>
      </c>
      <c r="K1351">
        <v>297</v>
      </c>
      <c r="L1351" t="s">
        <v>286</v>
      </c>
    </row>
    <row r="1352" spans="1:12" x14ac:dyDescent="0.25">
      <c r="A1352">
        <v>4039</v>
      </c>
      <c r="B1352" t="s">
        <v>35</v>
      </c>
      <c r="C1352">
        <v>170</v>
      </c>
      <c r="D1352" s="1">
        <v>45004</v>
      </c>
      <c r="E1352">
        <v>4.4000000000000004</v>
      </c>
      <c r="F1352" t="s">
        <v>7</v>
      </c>
      <c r="G1352" t="s">
        <v>64</v>
      </c>
      <c r="H1352" t="s">
        <v>67</v>
      </c>
      <c r="I1352">
        <v>3</v>
      </c>
      <c r="J1352" t="s">
        <v>78</v>
      </c>
      <c r="K1352">
        <v>77</v>
      </c>
      <c r="L1352" t="s">
        <v>357</v>
      </c>
    </row>
    <row r="1353" spans="1:12" x14ac:dyDescent="0.25">
      <c r="A1353">
        <v>4039</v>
      </c>
      <c r="B1353" t="s">
        <v>8</v>
      </c>
      <c r="C1353">
        <v>127</v>
      </c>
      <c r="D1353" s="1">
        <v>45085</v>
      </c>
      <c r="E1353">
        <v>2.7</v>
      </c>
      <c r="F1353" t="s">
        <v>7</v>
      </c>
      <c r="G1353" t="s">
        <v>64</v>
      </c>
      <c r="H1353" t="s">
        <v>69</v>
      </c>
      <c r="I1353">
        <v>6</v>
      </c>
      <c r="J1353" t="s">
        <v>81</v>
      </c>
      <c r="K1353">
        <v>158</v>
      </c>
      <c r="L1353" t="s">
        <v>421</v>
      </c>
    </row>
    <row r="1354" spans="1:12" x14ac:dyDescent="0.25">
      <c r="A1354">
        <v>4040</v>
      </c>
      <c r="B1354" t="s">
        <v>16</v>
      </c>
      <c r="C1354">
        <v>3138</v>
      </c>
      <c r="D1354" s="1">
        <v>45058</v>
      </c>
      <c r="E1354">
        <v>3</v>
      </c>
      <c r="F1354" t="s">
        <v>7</v>
      </c>
      <c r="G1354" t="s">
        <v>64</v>
      </c>
      <c r="H1354" t="s">
        <v>69</v>
      </c>
      <c r="I1354">
        <v>5</v>
      </c>
      <c r="J1354" t="s">
        <v>79</v>
      </c>
      <c r="K1354">
        <v>131</v>
      </c>
      <c r="L1354" t="s">
        <v>114</v>
      </c>
    </row>
    <row r="1355" spans="1:12" x14ac:dyDescent="0.25">
      <c r="A1355">
        <v>4040</v>
      </c>
      <c r="B1355" t="s">
        <v>40</v>
      </c>
      <c r="C1355">
        <v>58</v>
      </c>
      <c r="D1355" s="1">
        <v>45189</v>
      </c>
      <c r="E1355">
        <v>2.7</v>
      </c>
      <c r="F1355" t="s">
        <v>55</v>
      </c>
      <c r="G1355" t="s">
        <v>64</v>
      </c>
      <c r="H1355" t="s">
        <v>65</v>
      </c>
      <c r="I1355">
        <v>9</v>
      </c>
      <c r="J1355" t="s">
        <v>80</v>
      </c>
      <c r="K1355">
        <v>262</v>
      </c>
      <c r="L1355" t="s">
        <v>408</v>
      </c>
    </row>
    <row r="1356" spans="1:12" x14ac:dyDescent="0.25">
      <c r="A1356">
        <v>4040</v>
      </c>
      <c r="B1356" t="s">
        <v>35</v>
      </c>
      <c r="C1356">
        <v>167</v>
      </c>
      <c r="D1356" s="1">
        <v>44949</v>
      </c>
      <c r="E1356">
        <v>2.5</v>
      </c>
      <c r="F1356" t="s">
        <v>55</v>
      </c>
      <c r="G1356" t="s">
        <v>64</v>
      </c>
      <c r="H1356" t="s">
        <v>67</v>
      </c>
      <c r="I1356">
        <v>1</v>
      </c>
      <c r="J1356" t="s">
        <v>75</v>
      </c>
      <c r="K1356">
        <v>22</v>
      </c>
      <c r="L1356" t="s">
        <v>409</v>
      </c>
    </row>
    <row r="1357" spans="1:12" x14ac:dyDescent="0.25">
      <c r="A1357">
        <v>4040</v>
      </c>
      <c r="B1357" t="s">
        <v>40</v>
      </c>
      <c r="C1357">
        <v>158</v>
      </c>
      <c r="D1357" s="1">
        <v>44895</v>
      </c>
      <c r="E1357">
        <v>1.1000000000000001</v>
      </c>
      <c r="F1357" t="s">
        <v>55</v>
      </c>
      <c r="G1357" t="s">
        <v>71</v>
      </c>
      <c r="H1357" t="s">
        <v>72</v>
      </c>
      <c r="I1357">
        <v>11</v>
      </c>
      <c r="J1357" t="s">
        <v>77</v>
      </c>
      <c r="K1357">
        <v>333</v>
      </c>
      <c r="L1357" t="s">
        <v>376</v>
      </c>
    </row>
    <row r="1358" spans="1:12" x14ac:dyDescent="0.25">
      <c r="A1358">
        <v>4040</v>
      </c>
      <c r="B1358" t="s">
        <v>33</v>
      </c>
      <c r="C1358">
        <v>178</v>
      </c>
      <c r="D1358" s="1">
        <v>45194</v>
      </c>
      <c r="E1358">
        <v>3.4</v>
      </c>
      <c r="F1358" t="s">
        <v>55</v>
      </c>
      <c r="G1358" t="s">
        <v>64</v>
      </c>
      <c r="H1358" t="s">
        <v>65</v>
      </c>
      <c r="I1358">
        <v>9</v>
      </c>
      <c r="J1358" t="s">
        <v>80</v>
      </c>
      <c r="K1358">
        <v>267</v>
      </c>
      <c r="L1358" t="s">
        <v>304</v>
      </c>
    </row>
    <row r="1359" spans="1:12" x14ac:dyDescent="0.25">
      <c r="A1359">
        <v>4040</v>
      </c>
      <c r="B1359" t="s">
        <v>44</v>
      </c>
      <c r="C1359">
        <v>29</v>
      </c>
      <c r="D1359" s="1">
        <v>45196</v>
      </c>
      <c r="E1359">
        <v>4.5999999999999996</v>
      </c>
      <c r="F1359" t="s">
        <v>55</v>
      </c>
      <c r="G1359" t="s">
        <v>64</v>
      </c>
      <c r="H1359" t="s">
        <v>65</v>
      </c>
      <c r="I1359">
        <v>9</v>
      </c>
      <c r="J1359" t="s">
        <v>80</v>
      </c>
      <c r="K1359">
        <v>269</v>
      </c>
      <c r="L1359" t="s">
        <v>364</v>
      </c>
    </row>
    <row r="1360" spans="1:12" x14ac:dyDescent="0.25">
      <c r="A1360">
        <v>4040</v>
      </c>
      <c r="B1360" t="s">
        <v>11</v>
      </c>
      <c r="C1360">
        <v>95</v>
      </c>
      <c r="D1360" s="1">
        <v>45130</v>
      </c>
      <c r="E1360">
        <v>2.6</v>
      </c>
      <c r="F1360" t="s">
        <v>55</v>
      </c>
      <c r="G1360" t="s">
        <v>64</v>
      </c>
      <c r="H1360" t="s">
        <v>65</v>
      </c>
      <c r="I1360">
        <v>7</v>
      </c>
      <c r="J1360" t="s">
        <v>66</v>
      </c>
      <c r="K1360">
        <v>203</v>
      </c>
      <c r="L1360" t="s">
        <v>256</v>
      </c>
    </row>
    <row r="1361" spans="1:12" x14ac:dyDescent="0.25">
      <c r="A1361">
        <v>4040</v>
      </c>
      <c r="B1361" t="s">
        <v>24</v>
      </c>
      <c r="C1361">
        <v>4872</v>
      </c>
      <c r="D1361" s="1">
        <v>45163</v>
      </c>
      <c r="E1361">
        <v>3.8</v>
      </c>
      <c r="F1361" t="s">
        <v>55</v>
      </c>
      <c r="G1361" t="s">
        <v>64</v>
      </c>
      <c r="H1361" t="s">
        <v>65</v>
      </c>
      <c r="I1361">
        <v>8</v>
      </c>
      <c r="J1361" t="s">
        <v>76</v>
      </c>
      <c r="K1361">
        <v>236</v>
      </c>
      <c r="L1361" t="s">
        <v>345</v>
      </c>
    </row>
    <row r="1362" spans="1:12" x14ac:dyDescent="0.25">
      <c r="A1362">
        <v>4040</v>
      </c>
      <c r="B1362" t="s">
        <v>48</v>
      </c>
      <c r="C1362">
        <v>84</v>
      </c>
      <c r="D1362" s="1">
        <v>44887</v>
      </c>
      <c r="E1362">
        <v>3.8</v>
      </c>
      <c r="F1362" t="s">
        <v>55</v>
      </c>
      <c r="G1362" t="s">
        <v>71</v>
      </c>
      <c r="H1362" t="s">
        <v>72</v>
      </c>
      <c r="I1362">
        <v>11</v>
      </c>
      <c r="J1362" t="s">
        <v>77</v>
      </c>
      <c r="K1362">
        <v>325</v>
      </c>
      <c r="L1362" t="s">
        <v>298</v>
      </c>
    </row>
    <row r="1363" spans="1:12" x14ac:dyDescent="0.25">
      <c r="A1363">
        <v>4040</v>
      </c>
      <c r="B1363" t="s">
        <v>50</v>
      </c>
      <c r="C1363">
        <v>176</v>
      </c>
      <c r="D1363" s="1">
        <v>45166</v>
      </c>
      <c r="E1363">
        <v>2.2000000000000002</v>
      </c>
      <c r="F1363" t="s">
        <v>55</v>
      </c>
      <c r="G1363" t="s">
        <v>64</v>
      </c>
      <c r="H1363" t="s">
        <v>65</v>
      </c>
      <c r="I1363">
        <v>8</v>
      </c>
      <c r="J1363" t="s">
        <v>76</v>
      </c>
      <c r="K1363">
        <v>239</v>
      </c>
      <c r="L1363" t="s">
        <v>153</v>
      </c>
    </row>
    <row r="1364" spans="1:12" x14ac:dyDescent="0.25">
      <c r="A1364">
        <v>4040</v>
      </c>
      <c r="B1364" t="s">
        <v>9</v>
      </c>
      <c r="C1364">
        <v>119</v>
      </c>
      <c r="D1364" s="1">
        <v>45018</v>
      </c>
      <c r="E1364">
        <v>1</v>
      </c>
      <c r="F1364" t="s">
        <v>7</v>
      </c>
      <c r="G1364" t="s">
        <v>64</v>
      </c>
      <c r="H1364" t="s">
        <v>69</v>
      </c>
      <c r="I1364">
        <v>4</v>
      </c>
      <c r="J1364" t="s">
        <v>70</v>
      </c>
      <c r="K1364">
        <v>91</v>
      </c>
      <c r="L1364" t="s">
        <v>392</v>
      </c>
    </row>
    <row r="1365" spans="1:12" x14ac:dyDescent="0.25">
      <c r="A1365">
        <v>4040</v>
      </c>
      <c r="B1365" t="s">
        <v>41</v>
      </c>
      <c r="C1365">
        <v>113</v>
      </c>
      <c r="D1365" s="1">
        <v>44946</v>
      </c>
      <c r="E1365">
        <v>1.2</v>
      </c>
      <c r="F1365" t="s">
        <v>7</v>
      </c>
      <c r="G1365" t="s">
        <v>64</v>
      </c>
      <c r="H1365" t="s">
        <v>67</v>
      </c>
      <c r="I1365">
        <v>1</v>
      </c>
      <c r="J1365" t="s">
        <v>75</v>
      </c>
      <c r="K1365">
        <v>19</v>
      </c>
      <c r="L1365" t="s">
        <v>120</v>
      </c>
    </row>
    <row r="1366" spans="1:12" x14ac:dyDescent="0.25">
      <c r="A1366">
        <v>4040</v>
      </c>
      <c r="B1366" t="s">
        <v>13</v>
      </c>
      <c r="C1366">
        <v>68</v>
      </c>
      <c r="D1366" s="1">
        <v>44990</v>
      </c>
      <c r="E1366">
        <v>2.2999999999999998</v>
      </c>
      <c r="F1366" t="s">
        <v>7</v>
      </c>
      <c r="G1366" t="s">
        <v>64</v>
      </c>
      <c r="H1366" t="s">
        <v>67</v>
      </c>
      <c r="I1366">
        <v>3</v>
      </c>
      <c r="J1366" t="s">
        <v>78</v>
      </c>
      <c r="K1366">
        <v>63</v>
      </c>
      <c r="L1366" t="s">
        <v>201</v>
      </c>
    </row>
    <row r="1367" spans="1:12" x14ac:dyDescent="0.25">
      <c r="A1367">
        <v>4040</v>
      </c>
      <c r="B1367" t="s">
        <v>20</v>
      </c>
      <c r="C1367">
        <v>143</v>
      </c>
      <c r="D1367" s="1">
        <v>45122</v>
      </c>
      <c r="E1367">
        <v>3.1</v>
      </c>
      <c r="F1367" t="s">
        <v>7</v>
      </c>
      <c r="G1367" t="s">
        <v>64</v>
      </c>
      <c r="H1367" t="s">
        <v>65</v>
      </c>
      <c r="I1367">
        <v>7</v>
      </c>
      <c r="J1367" t="s">
        <v>66</v>
      </c>
      <c r="K1367">
        <v>195</v>
      </c>
      <c r="L1367" t="s">
        <v>363</v>
      </c>
    </row>
    <row r="1368" spans="1:12" x14ac:dyDescent="0.25">
      <c r="A1368">
        <v>4040</v>
      </c>
      <c r="B1368" t="s">
        <v>29</v>
      </c>
      <c r="C1368">
        <v>130</v>
      </c>
      <c r="D1368" s="1">
        <v>44972</v>
      </c>
      <c r="E1368">
        <v>3.4</v>
      </c>
      <c r="F1368" t="s">
        <v>7</v>
      </c>
      <c r="G1368" t="s">
        <v>64</v>
      </c>
      <c r="H1368" t="s">
        <v>67</v>
      </c>
      <c r="I1368">
        <v>2</v>
      </c>
      <c r="J1368" t="s">
        <v>68</v>
      </c>
      <c r="K1368">
        <v>45</v>
      </c>
      <c r="L1368" t="s">
        <v>161</v>
      </c>
    </row>
    <row r="1369" spans="1:12" x14ac:dyDescent="0.25">
      <c r="A1369">
        <v>4040</v>
      </c>
      <c r="B1369" t="s">
        <v>15</v>
      </c>
      <c r="C1369">
        <v>22</v>
      </c>
      <c r="D1369" s="1">
        <v>45138</v>
      </c>
      <c r="E1369">
        <v>1.3</v>
      </c>
      <c r="F1369" t="s">
        <v>7</v>
      </c>
      <c r="G1369" t="s">
        <v>64</v>
      </c>
      <c r="H1369" t="s">
        <v>65</v>
      </c>
      <c r="I1369">
        <v>7</v>
      </c>
      <c r="J1369" t="s">
        <v>66</v>
      </c>
      <c r="K1369">
        <v>211</v>
      </c>
      <c r="L1369" t="s">
        <v>251</v>
      </c>
    </row>
    <row r="1370" spans="1:12" x14ac:dyDescent="0.25">
      <c r="A1370">
        <v>4040</v>
      </c>
      <c r="B1370" t="s">
        <v>18</v>
      </c>
      <c r="C1370">
        <v>80</v>
      </c>
      <c r="D1370" s="1">
        <v>45123</v>
      </c>
      <c r="E1370">
        <v>3.5</v>
      </c>
      <c r="F1370" t="s">
        <v>7</v>
      </c>
      <c r="G1370" t="s">
        <v>64</v>
      </c>
      <c r="H1370" t="s">
        <v>65</v>
      </c>
      <c r="I1370">
        <v>7</v>
      </c>
      <c r="J1370" t="s">
        <v>66</v>
      </c>
      <c r="K1370">
        <v>196</v>
      </c>
      <c r="L1370" t="s">
        <v>196</v>
      </c>
    </row>
    <row r="1371" spans="1:12" x14ac:dyDescent="0.25">
      <c r="A1371">
        <v>4040</v>
      </c>
      <c r="B1371" t="s">
        <v>43</v>
      </c>
      <c r="C1371">
        <v>27</v>
      </c>
      <c r="D1371" s="1">
        <v>44989</v>
      </c>
      <c r="E1371">
        <v>3.8</v>
      </c>
      <c r="F1371" t="s">
        <v>7</v>
      </c>
      <c r="G1371" t="s">
        <v>64</v>
      </c>
      <c r="H1371" t="s">
        <v>67</v>
      </c>
      <c r="I1371">
        <v>3</v>
      </c>
      <c r="J1371" t="s">
        <v>78</v>
      </c>
      <c r="K1371">
        <v>62</v>
      </c>
      <c r="L1371" t="s">
        <v>281</v>
      </c>
    </row>
    <row r="1372" spans="1:12" x14ac:dyDescent="0.25">
      <c r="A1372">
        <v>4041</v>
      </c>
      <c r="B1372" t="s">
        <v>8</v>
      </c>
      <c r="C1372">
        <v>107</v>
      </c>
      <c r="D1372" s="1">
        <v>44966</v>
      </c>
      <c r="E1372">
        <v>3</v>
      </c>
      <c r="F1372" t="s">
        <v>7</v>
      </c>
      <c r="G1372" t="s">
        <v>64</v>
      </c>
      <c r="H1372" t="s">
        <v>67</v>
      </c>
      <c r="I1372">
        <v>2</v>
      </c>
      <c r="J1372" t="s">
        <v>68</v>
      </c>
      <c r="K1372">
        <v>39</v>
      </c>
      <c r="L1372" t="s">
        <v>94</v>
      </c>
    </row>
    <row r="1373" spans="1:12" x14ac:dyDescent="0.25">
      <c r="A1373">
        <v>4041</v>
      </c>
      <c r="B1373" t="s">
        <v>11</v>
      </c>
      <c r="C1373">
        <v>144</v>
      </c>
      <c r="D1373" s="1">
        <v>45130</v>
      </c>
      <c r="E1373">
        <v>3</v>
      </c>
      <c r="F1373" t="s">
        <v>55</v>
      </c>
      <c r="G1373" t="s">
        <v>64</v>
      </c>
      <c r="H1373" t="s">
        <v>65</v>
      </c>
      <c r="I1373">
        <v>7</v>
      </c>
      <c r="J1373" t="s">
        <v>66</v>
      </c>
      <c r="K1373">
        <v>203</v>
      </c>
      <c r="L1373" t="s">
        <v>256</v>
      </c>
    </row>
    <row r="1374" spans="1:12" x14ac:dyDescent="0.25">
      <c r="A1374">
        <v>4041</v>
      </c>
      <c r="B1374" t="s">
        <v>25</v>
      </c>
      <c r="C1374">
        <v>13</v>
      </c>
      <c r="D1374" s="1">
        <v>44847</v>
      </c>
      <c r="E1374">
        <v>1.6</v>
      </c>
      <c r="F1374" t="s">
        <v>55</v>
      </c>
      <c r="G1374" t="s">
        <v>71</v>
      </c>
      <c r="H1374" t="s">
        <v>72</v>
      </c>
      <c r="I1374">
        <v>10</v>
      </c>
      <c r="J1374" t="s">
        <v>74</v>
      </c>
      <c r="K1374">
        <v>285</v>
      </c>
      <c r="L1374" t="s">
        <v>410</v>
      </c>
    </row>
    <row r="1375" spans="1:12" x14ac:dyDescent="0.25">
      <c r="A1375">
        <v>4041</v>
      </c>
      <c r="B1375" t="s">
        <v>47</v>
      </c>
      <c r="C1375">
        <v>41</v>
      </c>
      <c r="D1375" s="1">
        <v>45095</v>
      </c>
      <c r="E1375">
        <v>2.1</v>
      </c>
      <c r="F1375" t="s">
        <v>55</v>
      </c>
      <c r="G1375" t="s">
        <v>64</v>
      </c>
      <c r="H1375" t="s">
        <v>69</v>
      </c>
      <c r="I1375">
        <v>6</v>
      </c>
      <c r="J1375" t="s">
        <v>81</v>
      </c>
      <c r="K1375">
        <v>168</v>
      </c>
      <c r="L1375" t="s">
        <v>411</v>
      </c>
    </row>
    <row r="1376" spans="1:12" x14ac:dyDescent="0.25">
      <c r="A1376">
        <v>4041</v>
      </c>
      <c r="B1376" t="s">
        <v>51</v>
      </c>
      <c r="C1376">
        <v>42</v>
      </c>
      <c r="D1376" s="1">
        <v>45192</v>
      </c>
      <c r="E1376">
        <v>1.2</v>
      </c>
      <c r="F1376" t="s">
        <v>55</v>
      </c>
      <c r="G1376" t="s">
        <v>64</v>
      </c>
      <c r="H1376" t="s">
        <v>65</v>
      </c>
      <c r="I1376">
        <v>9</v>
      </c>
      <c r="J1376" t="s">
        <v>80</v>
      </c>
      <c r="K1376">
        <v>265</v>
      </c>
      <c r="L1376" t="s">
        <v>366</v>
      </c>
    </row>
    <row r="1377" spans="1:12" x14ac:dyDescent="0.25">
      <c r="A1377">
        <v>4041</v>
      </c>
      <c r="B1377" t="s">
        <v>48</v>
      </c>
      <c r="C1377">
        <v>20</v>
      </c>
      <c r="D1377" s="1">
        <v>45066</v>
      </c>
      <c r="E1377">
        <v>4.3</v>
      </c>
      <c r="F1377" t="s">
        <v>55</v>
      </c>
      <c r="G1377" t="s">
        <v>64</v>
      </c>
      <c r="H1377" t="s">
        <v>69</v>
      </c>
      <c r="I1377">
        <v>5</v>
      </c>
      <c r="J1377" t="s">
        <v>79</v>
      </c>
      <c r="K1377">
        <v>139</v>
      </c>
      <c r="L1377" t="s">
        <v>165</v>
      </c>
    </row>
    <row r="1378" spans="1:12" x14ac:dyDescent="0.25">
      <c r="A1378">
        <v>4041</v>
      </c>
      <c r="B1378" t="s">
        <v>34</v>
      </c>
      <c r="C1378">
        <v>146</v>
      </c>
      <c r="D1378" s="1">
        <v>44839</v>
      </c>
      <c r="E1378">
        <v>4.4000000000000004</v>
      </c>
      <c r="F1378" t="s">
        <v>7</v>
      </c>
      <c r="G1378" t="s">
        <v>71</v>
      </c>
      <c r="H1378" t="s">
        <v>72</v>
      </c>
      <c r="I1378">
        <v>10</v>
      </c>
      <c r="J1378" t="s">
        <v>74</v>
      </c>
      <c r="K1378">
        <v>277</v>
      </c>
      <c r="L1378" t="s">
        <v>190</v>
      </c>
    </row>
    <row r="1379" spans="1:12" x14ac:dyDescent="0.25">
      <c r="A1379">
        <v>4041</v>
      </c>
      <c r="B1379" t="s">
        <v>43</v>
      </c>
      <c r="C1379">
        <v>193</v>
      </c>
      <c r="D1379" s="1">
        <v>44904</v>
      </c>
      <c r="E1379">
        <v>4.4000000000000004</v>
      </c>
      <c r="F1379" t="s">
        <v>7</v>
      </c>
      <c r="G1379" t="s">
        <v>71</v>
      </c>
      <c r="H1379" t="s">
        <v>72</v>
      </c>
      <c r="I1379">
        <v>12</v>
      </c>
      <c r="J1379" t="s">
        <v>73</v>
      </c>
      <c r="K1379">
        <v>342</v>
      </c>
      <c r="L1379" t="s">
        <v>188</v>
      </c>
    </row>
    <row r="1380" spans="1:12" x14ac:dyDescent="0.25">
      <c r="A1380">
        <v>4041</v>
      </c>
      <c r="B1380" t="s">
        <v>8</v>
      </c>
      <c r="C1380">
        <v>157</v>
      </c>
      <c r="D1380" s="1">
        <v>45163</v>
      </c>
      <c r="E1380">
        <v>1.7</v>
      </c>
      <c r="F1380" t="s">
        <v>7</v>
      </c>
      <c r="G1380" t="s">
        <v>64</v>
      </c>
      <c r="H1380" t="s">
        <v>65</v>
      </c>
      <c r="I1380">
        <v>8</v>
      </c>
      <c r="J1380" t="s">
        <v>76</v>
      </c>
      <c r="K1380">
        <v>236</v>
      </c>
      <c r="L1380" t="s">
        <v>345</v>
      </c>
    </row>
    <row r="1381" spans="1:12" x14ac:dyDescent="0.25">
      <c r="A1381">
        <v>4041</v>
      </c>
      <c r="B1381" t="s">
        <v>49</v>
      </c>
      <c r="C1381">
        <v>18</v>
      </c>
      <c r="D1381" s="1">
        <v>45066</v>
      </c>
      <c r="E1381">
        <v>4.2</v>
      </c>
      <c r="F1381" t="s">
        <v>7</v>
      </c>
      <c r="G1381" t="s">
        <v>64</v>
      </c>
      <c r="H1381" t="s">
        <v>69</v>
      </c>
      <c r="I1381">
        <v>5</v>
      </c>
      <c r="J1381" t="s">
        <v>79</v>
      </c>
      <c r="K1381">
        <v>139</v>
      </c>
      <c r="L1381" t="s">
        <v>165</v>
      </c>
    </row>
    <row r="1382" spans="1:12" x14ac:dyDescent="0.25">
      <c r="A1382">
        <v>4041</v>
      </c>
      <c r="B1382" t="s">
        <v>17</v>
      </c>
      <c r="C1382">
        <v>15</v>
      </c>
      <c r="D1382" s="1">
        <v>44952</v>
      </c>
      <c r="E1382">
        <v>1.5</v>
      </c>
      <c r="F1382" t="s">
        <v>7</v>
      </c>
      <c r="G1382" t="s">
        <v>64</v>
      </c>
      <c r="H1382" t="s">
        <v>67</v>
      </c>
      <c r="I1382">
        <v>1</v>
      </c>
      <c r="J1382" t="s">
        <v>75</v>
      </c>
      <c r="K1382">
        <v>25</v>
      </c>
      <c r="L1382" t="s">
        <v>182</v>
      </c>
    </row>
    <row r="1383" spans="1:12" x14ac:dyDescent="0.25">
      <c r="A1383">
        <v>4042</v>
      </c>
      <c r="B1383" t="s">
        <v>42</v>
      </c>
      <c r="C1383">
        <v>106</v>
      </c>
      <c r="D1383" s="1">
        <v>45073</v>
      </c>
      <c r="E1383">
        <v>3</v>
      </c>
      <c r="F1383" t="s">
        <v>7</v>
      </c>
      <c r="G1383" t="s">
        <v>64</v>
      </c>
      <c r="H1383" t="s">
        <v>69</v>
      </c>
      <c r="I1383">
        <v>5</v>
      </c>
      <c r="J1383" t="s">
        <v>79</v>
      </c>
      <c r="K1383">
        <v>146</v>
      </c>
      <c r="L1383" t="s">
        <v>169</v>
      </c>
    </row>
    <row r="1384" spans="1:12" x14ac:dyDescent="0.25">
      <c r="A1384">
        <v>4042</v>
      </c>
      <c r="B1384" t="s">
        <v>46</v>
      </c>
      <c r="C1384">
        <v>128</v>
      </c>
      <c r="D1384" s="1">
        <v>44927</v>
      </c>
      <c r="E1384">
        <v>1.8</v>
      </c>
      <c r="F1384" t="s">
        <v>55</v>
      </c>
      <c r="G1384" t="s">
        <v>64</v>
      </c>
      <c r="H1384" t="s">
        <v>67</v>
      </c>
      <c r="I1384">
        <v>1</v>
      </c>
      <c r="J1384" t="s">
        <v>75</v>
      </c>
      <c r="K1384">
        <v>0</v>
      </c>
      <c r="L1384" t="s">
        <v>202</v>
      </c>
    </row>
    <row r="1385" spans="1:12" x14ac:dyDescent="0.25">
      <c r="A1385">
        <v>4042</v>
      </c>
      <c r="B1385" t="s">
        <v>56</v>
      </c>
      <c r="C1385">
        <v>158</v>
      </c>
      <c r="D1385" s="1">
        <v>44877</v>
      </c>
      <c r="E1385">
        <v>3.2</v>
      </c>
      <c r="F1385" t="s">
        <v>55</v>
      </c>
      <c r="G1385" t="s">
        <v>71</v>
      </c>
      <c r="H1385" t="s">
        <v>72</v>
      </c>
      <c r="I1385">
        <v>11</v>
      </c>
      <c r="J1385" t="s">
        <v>77</v>
      </c>
      <c r="K1385">
        <v>315</v>
      </c>
      <c r="L1385" t="s">
        <v>412</v>
      </c>
    </row>
    <row r="1386" spans="1:12" x14ac:dyDescent="0.25">
      <c r="A1386">
        <v>4042</v>
      </c>
      <c r="B1386" t="s">
        <v>32</v>
      </c>
      <c r="C1386">
        <v>199</v>
      </c>
      <c r="D1386" s="1">
        <v>45017</v>
      </c>
      <c r="E1386">
        <v>3.8</v>
      </c>
      <c r="F1386" t="s">
        <v>55</v>
      </c>
      <c r="G1386" t="s">
        <v>64</v>
      </c>
      <c r="H1386" t="s">
        <v>69</v>
      </c>
      <c r="I1386">
        <v>4</v>
      </c>
      <c r="J1386" t="s">
        <v>70</v>
      </c>
      <c r="K1386">
        <v>90</v>
      </c>
      <c r="L1386" t="s">
        <v>113</v>
      </c>
    </row>
    <row r="1387" spans="1:12" x14ac:dyDescent="0.25">
      <c r="A1387">
        <v>4042</v>
      </c>
      <c r="B1387" t="s">
        <v>43</v>
      </c>
      <c r="C1387">
        <v>123</v>
      </c>
      <c r="D1387" s="1">
        <v>44883</v>
      </c>
      <c r="E1387">
        <v>4.5999999999999996</v>
      </c>
      <c r="F1387" t="s">
        <v>55</v>
      </c>
      <c r="G1387" t="s">
        <v>71</v>
      </c>
      <c r="H1387" t="s">
        <v>72</v>
      </c>
      <c r="I1387">
        <v>11</v>
      </c>
      <c r="J1387" t="s">
        <v>77</v>
      </c>
      <c r="K1387">
        <v>321</v>
      </c>
      <c r="L1387" t="s">
        <v>123</v>
      </c>
    </row>
    <row r="1388" spans="1:12" x14ac:dyDescent="0.25">
      <c r="A1388">
        <v>4042</v>
      </c>
      <c r="B1388" t="s">
        <v>11</v>
      </c>
      <c r="C1388">
        <v>166</v>
      </c>
      <c r="D1388" s="1">
        <v>45169</v>
      </c>
      <c r="E1388">
        <v>5</v>
      </c>
      <c r="F1388" t="s">
        <v>55</v>
      </c>
      <c r="G1388" t="s">
        <v>64</v>
      </c>
      <c r="H1388" t="s">
        <v>65</v>
      </c>
      <c r="I1388">
        <v>8</v>
      </c>
      <c r="J1388" t="s">
        <v>76</v>
      </c>
      <c r="K1388">
        <v>242</v>
      </c>
      <c r="L1388" t="s">
        <v>99</v>
      </c>
    </row>
    <row r="1389" spans="1:12" x14ac:dyDescent="0.25">
      <c r="A1389">
        <v>4042</v>
      </c>
      <c r="B1389" t="s">
        <v>6</v>
      </c>
      <c r="C1389">
        <v>127</v>
      </c>
      <c r="D1389" s="1">
        <v>45172</v>
      </c>
      <c r="E1389">
        <v>2.5</v>
      </c>
      <c r="F1389" t="s">
        <v>55</v>
      </c>
      <c r="G1389" t="s">
        <v>64</v>
      </c>
      <c r="H1389" t="s">
        <v>65</v>
      </c>
      <c r="I1389">
        <v>9</v>
      </c>
      <c r="J1389" t="s">
        <v>80</v>
      </c>
      <c r="K1389">
        <v>245</v>
      </c>
      <c r="L1389" t="s">
        <v>186</v>
      </c>
    </row>
    <row r="1390" spans="1:12" x14ac:dyDescent="0.25">
      <c r="A1390">
        <v>4042</v>
      </c>
      <c r="B1390" t="s">
        <v>41</v>
      </c>
      <c r="C1390">
        <v>19</v>
      </c>
      <c r="D1390" s="1">
        <v>44886</v>
      </c>
      <c r="E1390">
        <v>2.8</v>
      </c>
      <c r="F1390" t="s">
        <v>55</v>
      </c>
      <c r="G1390" t="s">
        <v>71</v>
      </c>
      <c r="H1390" t="s">
        <v>72</v>
      </c>
      <c r="I1390">
        <v>11</v>
      </c>
      <c r="J1390" t="s">
        <v>77</v>
      </c>
      <c r="K1390">
        <v>324</v>
      </c>
      <c r="L1390" t="s">
        <v>204</v>
      </c>
    </row>
    <row r="1391" spans="1:12" x14ac:dyDescent="0.25">
      <c r="A1391">
        <v>4042</v>
      </c>
      <c r="B1391" t="s">
        <v>54</v>
      </c>
      <c r="C1391">
        <v>49</v>
      </c>
      <c r="D1391" s="1">
        <v>44981</v>
      </c>
      <c r="E1391">
        <v>1.2</v>
      </c>
      <c r="F1391" t="s">
        <v>55</v>
      </c>
      <c r="G1391" t="s">
        <v>64</v>
      </c>
      <c r="H1391" t="s">
        <v>67</v>
      </c>
      <c r="I1391">
        <v>2</v>
      </c>
      <c r="J1391" t="s">
        <v>68</v>
      </c>
      <c r="K1391">
        <v>54</v>
      </c>
      <c r="L1391" t="s">
        <v>236</v>
      </c>
    </row>
    <row r="1392" spans="1:12" x14ac:dyDescent="0.25">
      <c r="A1392">
        <v>4042</v>
      </c>
      <c r="B1392" t="s">
        <v>54</v>
      </c>
      <c r="C1392">
        <v>113</v>
      </c>
      <c r="D1392" s="1">
        <v>44945</v>
      </c>
      <c r="E1392">
        <v>3.6</v>
      </c>
      <c r="F1392" t="s">
        <v>55</v>
      </c>
      <c r="G1392" t="s">
        <v>64</v>
      </c>
      <c r="H1392" t="s">
        <v>67</v>
      </c>
      <c r="I1392">
        <v>1</v>
      </c>
      <c r="J1392" t="s">
        <v>75</v>
      </c>
      <c r="K1392">
        <v>18</v>
      </c>
      <c r="L1392" t="s">
        <v>125</v>
      </c>
    </row>
    <row r="1393" spans="1:12" x14ac:dyDescent="0.25">
      <c r="A1393">
        <v>4042</v>
      </c>
      <c r="B1393" t="s">
        <v>24</v>
      </c>
      <c r="C1393">
        <v>40</v>
      </c>
      <c r="D1393" s="1">
        <v>44879</v>
      </c>
      <c r="E1393">
        <v>2.1</v>
      </c>
      <c r="F1393" t="s">
        <v>55</v>
      </c>
      <c r="G1393" t="s">
        <v>71</v>
      </c>
      <c r="H1393" t="s">
        <v>72</v>
      </c>
      <c r="I1393">
        <v>11</v>
      </c>
      <c r="J1393" t="s">
        <v>77</v>
      </c>
      <c r="K1393">
        <v>317</v>
      </c>
      <c r="L1393" t="s">
        <v>254</v>
      </c>
    </row>
    <row r="1394" spans="1:12" x14ac:dyDescent="0.25">
      <c r="A1394">
        <v>4042</v>
      </c>
      <c r="B1394" t="s">
        <v>43</v>
      </c>
      <c r="C1394">
        <v>154</v>
      </c>
      <c r="D1394" s="1">
        <v>45169</v>
      </c>
      <c r="E1394">
        <v>2.9</v>
      </c>
      <c r="F1394" t="s">
        <v>7</v>
      </c>
      <c r="G1394" t="s">
        <v>64</v>
      </c>
      <c r="H1394" t="s">
        <v>65</v>
      </c>
      <c r="I1394">
        <v>8</v>
      </c>
      <c r="J1394" t="s">
        <v>76</v>
      </c>
      <c r="K1394">
        <v>242</v>
      </c>
      <c r="L1394" t="s">
        <v>99</v>
      </c>
    </row>
    <row r="1395" spans="1:12" x14ac:dyDescent="0.25">
      <c r="A1395">
        <v>4042</v>
      </c>
      <c r="B1395" t="s">
        <v>17</v>
      </c>
      <c r="C1395">
        <v>62</v>
      </c>
      <c r="D1395" s="1">
        <v>45029</v>
      </c>
      <c r="E1395">
        <v>4.5999999999999996</v>
      </c>
      <c r="F1395" t="s">
        <v>7</v>
      </c>
      <c r="G1395" t="s">
        <v>64</v>
      </c>
      <c r="H1395" t="s">
        <v>69</v>
      </c>
      <c r="I1395">
        <v>4</v>
      </c>
      <c r="J1395" t="s">
        <v>70</v>
      </c>
      <c r="K1395">
        <v>102</v>
      </c>
      <c r="L1395" t="s">
        <v>145</v>
      </c>
    </row>
    <row r="1396" spans="1:12" x14ac:dyDescent="0.25">
      <c r="A1396">
        <v>4042</v>
      </c>
      <c r="B1396" t="s">
        <v>45</v>
      </c>
      <c r="C1396">
        <v>76</v>
      </c>
      <c r="D1396" s="1">
        <v>44979</v>
      </c>
      <c r="E1396">
        <v>3.9</v>
      </c>
      <c r="F1396" t="s">
        <v>7</v>
      </c>
      <c r="G1396" t="s">
        <v>64</v>
      </c>
      <c r="H1396" t="s">
        <v>67</v>
      </c>
      <c r="I1396">
        <v>2</v>
      </c>
      <c r="J1396" t="s">
        <v>68</v>
      </c>
      <c r="K1396">
        <v>52</v>
      </c>
      <c r="L1396" t="s">
        <v>106</v>
      </c>
    </row>
    <row r="1397" spans="1:12" x14ac:dyDescent="0.25">
      <c r="A1397">
        <v>4042</v>
      </c>
      <c r="B1397" t="s">
        <v>39</v>
      </c>
      <c r="C1397">
        <v>135</v>
      </c>
      <c r="D1397" s="1">
        <v>45145</v>
      </c>
      <c r="E1397">
        <v>2.2999999999999998</v>
      </c>
      <c r="F1397" t="s">
        <v>7</v>
      </c>
      <c r="G1397" t="s">
        <v>64</v>
      </c>
      <c r="H1397" t="s">
        <v>65</v>
      </c>
      <c r="I1397">
        <v>8</v>
      </c>
      <c r="J1397" t="s">
        <v>76</v>
      </c>
      <c r="K1397">
        <v>218</v>
      </c>
      <c r="L1397" t="s">
        <v>257</v>
      </c>
    </row>
    <row r="1398" spans="1:12" x14ac:dyDescent="0.25">
      <c r="A1398">
        <v>4042</v>
      </c>
      <c r="B1398" t="s">
        <v>35</v>
      </c>
      <c r="C1398">
        <v>136</v>
      </c>
      <c r="D1398" s="1">
        <v>44883</v>
      </c>
      <c r="E1398">
        <v>4.9000000000000004</v>
      </c>
      <c r="F1398" t="s">
        <v>7</v>
      </c>
      <c r="G1398" t="s">
        <v>71</v>
      </c>
      <c r="H1398" t="s">
        <v>72</v>
      </c>
      <c r="I1398">
        <v>11</v>
      </c>
      <c r="J1398" t="s">
        <v>77</v>
      </c>
      <c r="K1398">
        <v>321</v>
      </c>
      <c r="L1398" t="s">
        <v>123</v>
      </c>
    </row>
    <row r="1399" spans="1:12" x14ac:dyDescent="0.25">
      <c r="A1399">
        <v>4042</v>
      </c>
      <c r="B1399" t="s">
        <v>42</v>
      </c>
      <c r="C1399">
        <v>33</v>
      </c>
      <c r="D1399" s="1">
        <v>45040</v>
      </c>
      <c r="E1399">
        <v>3.1</v>
      </c>
      <c r="F1399" t="s">
        <v>7</v>
      </c>
      <c r="G1399" t="s">
        <v>64</v>
      </c>
      <c r="H1399" t="s">
        <v>69</v>
      </c>
      <c r="I1399">
        <v>4</v>
      </c>
      <c r="J1399" t="s">
        <v>70</v>
      </c>
      <c r="K1399">
        <v>113</v>
      </c>
      <c r="L1399" t="s">
        <v>401</v>
      </c>
    </row>
    <row r="1400" spans="1:12" x14ac:dyDescent="0.25">
      <c r="A1400">
        <v>4042</v>
      </c>
      <c r="B1400" t="s">
        <v>29</v>
      </c>
      <c r="C1400">
        <v>134</v>
      </c>
      <c r="D1400" s="1">
        <v>45154</v>
      </c>
      <c r="E1400">
        <v>3.3</v>
      </c>
      <c r="F1400" t="s">
        <v>7</v>
      </c>
      <c r="G1400" t="s">
        <v>64</v>
      </c>
      <c r="H1400" t="s">
        <v>65</v>
      </c>
      <c r="I1400">
        <v>8</v>
      </c>
      <c r="J1400" t="s">
        <v>76</v>
      </c>
      <c r="K1400">
        <v>227</v>
      </c>
      <c r="L1400" t="s">
        <v>243</v>
      </c>
    </row>
    <row r="1401" spans="1:12" x14ac:dyDescent="0.25">
      <c r="A1401">
        <v>4042</v>
      </c>
      <c r="B1401" t="s">
        <v>29</v>
      </c>
      <c r="C1401">
        <v>137</v>
      </c>
      <c r="D1401" s="1">
        <v>45048</v>
      </c>
      <c r="E1401">
        <v>1.9</v>
      </c>
      <c r="F1401" t="s">
        <v>7</v>
      </c>
      <c r="G1401" t="s">
        <v>64</v>
      </c>
      <c r="H1401" t="s">
        <v>69</v>
      </c>
      <c r="I1401">
        <v>5</v>
      </c>
      <c r="J1401" t="s">
        <v>79</v>
      </c>
      <c r="K1401">
        <v>121</v>
      </c>
      <c r="L1401" t="s">
        <v>274</v>
      </c>
    </row>
    <row r="1402" spans="1:12" x14ac:dyDescent="0.25">
      <c r="A1402">
        <v>4042</v>
      </c>
      <c r="B1402" t="s">
        <v>30</v>
      </c>
      <c r="C1402">
        <v>126</v>
      </c>
      <c r="D1402" s="1">
        <v>44984</v>
      </c>
      <c r="E1402">
        <v>2.5</v>
      </c>
      <c r="F1402" t="s">
        <v>7</v>
      </c>
      <c r="G1402" t="s">
        <v>64</v>
      </c>
      <c r="H1402" t="s">
        <v>67</v>
      </c>
      <c r="I1402">
        <v>2</v>
      </c>
      <c r="J1402" t="s">
        <v>68</v>
      </c>
      <c r="K1402">
        <v>57</v>
      </c>
      <c r="L1402" t="s">
        <v>407</v>
      </c>
    </row>
    <row r="1403" spans="1:12" x14ac:dyDescent="0.25">
      <c r="A1403">
        <v>4043</v>
      </c>
      <c r="B1403" t="s">
        <v>53</v>
      </c>
      <c r="C1403">
        <v>97</v>
      </c>
      <c r="D1403" s="1">
        <v>44863</v>
      </c>
      <c r="E1403">
        <v>3.8</v>
      </c>
      <c r="F1403" t="s">
        <v>55</v>
      </c>
      <c r="G1403" t="s">
        <v>71</v>
      </c>
      <c r="H1403" t="s">
        <v>72</v>
      </c>
      <c r="I1403">
        <v>10</v>
      </c>
      <c r="J1403" t="s">
        <v>74</v>
      </c>
      <c r="K1403">
        <v>301</v>
      </c>
      <c r="L1403" t="s">
        <v>342</v>
      </c>
    </row>
    <row r="1404" spans="1:12" x14ac:dyDescent="0.25">
      <c r="A1404">
        <v>4043</v>
      </c>
      <c r="B1404" t="s">
        <v>19</v>
      </c>
      <c r="C1404">
        <v>102</v>
      </c>
      <c r="D1404" s="1">
        <v>44999</v>
      </c>
      <c r="E1404">
        <v>4.5</v>
      </c>
      <c r="F1404" t="s">
        <v>55</v>
      </c>
      <c r="G1404" t="s">
        <v>64</v>
      </c>
      <c r="H1404" t="s">
        <v>67</v>
      </c>
      <c r="I1404">
        <v>3</v>
      </c>
      <c r="J1404" t="s">
        <v>78</v>
      </c>
      <c r="K1404">
        <v>72</v>
      </c>
      <c r="L1404" t="s">
        <v>211</v>
      </c>
    </row>
    <row r="1405" spans="1:12" x14ac:dyDescent="0.25">
      <c r="A1405">
        <v>4043</v>
      </c>
      <c r="B1405" t="s">
        <v>47</v>
      </c>
      <c r="C1405">
        <v>169</v>
      </c>
      <c r="D1405" s="1">
        <v>45052</v>
      </c>
      <c r="E1405">
        <v>4.8</v>
      </c>
      <c r="F1405" t="s">
        <v>55</v>
      </c>
      <c r="G1405" t="s">
        <v>64</v>
      </c>
      <c r="H1405" t="s">
        <v>69</v>
      </c>
      <c r="I1405">
        <v>5</v>
      </c>
      <c r="J1405" t="s">
        <v>79</v>
      </c>
      <c r="K1405">
        <v>125</v>
      </c>
      <c r="L1405" t="s">
        <v>315</v>
      </c>
    </row>
    <row r="1406" spans="1:12" x14ac:dyDescent="0.25">
      <c r="A1406">
        <v>4043</v>
      </c>
      <c r="B1406" t="s">
        <v>27</v>
      </c>
      <c r="C1406">
        <v>192</v>
      </c>
      <c r="D1406" s="1">
        <v>45040</v>
      </c>
      <c r="E1406">
        <v>3.2</v>
      </c>
      <c r="F1406" t="s">
        <v>55</v>
      </c>
      <c r="G1406" t="s">
        <v>64</v>
      </c>
      <c r="H1406" t="s">
        <v>69</v>
      </c>
      <c r="I1406">
        <v>4</v>
      </c>
      <c r="J1406" t="s">
        <v>70</v>
      </c>
      <c r="K1406">
        <v>113</v>
      </c>
      <c r="L1406" t="s">
        <v>401</v>
      </c>
    </row>
    <row r="1407" spans="1:12" x14ac:dyDescent="0.25">
      <c r="A1407">
        <v>4043</v>
      </c>
      <c r="B1407" t="s">
        <v>19</v>
      </c>
      <c r="C1407">
        <v>97</v>
      </c>
      <c r="D1407" s="1">
        <v>44840</v>
      </c>
      <c r="E1407">
        <v>4.4000000000000004</v>
      </c>
      <c r="F1407" t="s">
        <v>55</v>
      </c>
      <c r="G1407" t="s">
        <v>71</v>
      </c>
      <c r="H1407" t="s">
        <v>72</v>
      </c>
      <c r="I1407">
        <v>10</v>
      </c>
      <c r="J1407" t="s">
        <v>74</v>
      </c>
      <c r="K1407">
        <v>278</v>
      </c>
      <c r="L1407" t="s">
        <v>331</v>
      </c>
    </row>
    <row r="1408" spans="1:12" x14ac:dyDescent="0.25">
      <c r="A1408">
        <v>4043</v>
      </c>
      <c r="B1408" t="s">
        <v>32</v>
      </c>
      <c r="C1408">
        <v>164</v>
      </c>
      <c r="D1408" s="1">
        <v>45087</v>
      </c>
      <c r="E1408">
        <v>3.9</v>
      </c>
      <c r="F1408" t="s">
        <v>55</v>
      </c>
      <c r="G1408" t="s">
        <v>64</v>
      </c>
      <c r="H1408" t="s">
        <v>69</v>
      </c>
      <c r="I1408">
        <v>6</v>
      </c>
      <c r="J1408" t="s">
        <v>81</v>
      </c>
      <c r="K1408">
        <v>160</v>
      </c>
      <c r="L1408" t="s">
        <v>413</v>
      </c>
    </row>
    <row r="1409" spans="1:12" x14ac:dyDescent="0.25">
      <c r="A1409">
        <v>4043</v>
      </c>
      <c r="B1409" t="s">
        <v>27</v>
      </c>
      <c r="C1409">
        <v>182</v>
      </c>
      <c r="D1409" s="1">
        <v>44994</v>
      </c>
      <c r="E1409">
        <v>2.8</v>
      </c>
      <c r="F1409" t="s">
        <v>55</v>
      </c>
      <c r="G1409" t="s">
        <v>64</v>
      </c>
      <c r="H1409" t="s">
        <v>67</v>
      </c>
      <c r="I1409">
        <v>3</v>
      </c>
      <c r="J1409" t="s">
        <v>78</v>
      </c>
      <c r="K1409">
        <v>67</v>
      </c>
      <c r="L1409" t="s">
        <v>346</v>
      </c>
    </row>
    <row r="1410" spans="1:12" x14ac:dyDescent="0.25">
      <c r="A1410">
        <v>4043</v>
      </c>
      <c r="B1410" t="s">
        <v>41</v>
      </c>
      <c r="C1410">
        <v>94</v>
      </c>
      <c r="D1410" s="1">
        <v>45061</v>
      </c>
      <c r="E1410">
        <v>2.2000000000000002</v>
      </c>
      <c r="F1410" t="s">
        <v>55</v>
      </c>
      <c r="G1410" t="s">
        <v>64</v>
      </c>
      <c r="H1410" t="s">
        <v>69</v>
      </c>
      <c r="I1410">
        <v>5</v>
      </c>
      <c r="J1410" t="s">
        <v>79</v>
      </c>
      <c r="K1410">
        <v>134</v>
      </c>
      <c r="L1410" t="s">
        <v>212</v>
      </c>
    </row>
    <row r="1411" spans="1:12" x14ac:dyDescent="0.25">
      <c r="A1411">
        <v>4043</v>
      </c>
      <c r="B1411" t="s">
        <v>13</v>
      </c>
      <c r="C1411">
        <v>13</v>
      </c>
      <c r="D1411" s="1">
        <v>45078</v>
      </c>
      <c r="E1411">
        <v>1.8</v>
      </c>
      <c r="F1411" t="s">
        <v>7</v>
      </c>
      <c r="G1411" t="s">
        <v>64</v>
      </c>
      <c r="H1411" t="s">
        <v>69</v>
      </c>
      <c r="I1411">
        <v>6</v>
      </c>
      <c r="J1411" t="s">
        <v>81</v>
      </c>
      <c r="K1411">
        <v>151</v>
      </c>
      <c r="L1411" t="s">
        <v>234</v>
      </c>
    </row>
    <row r="1412" spans="1:12" x14ac:dyDescent="0.25">
      <c r="A1412">
        <v>4043</v>
      </c>
      <c r="B1412" t="s">
        <v>52</v>
      </c>
      <c r="C1412">
        <v>28</v>
      </c>
      <c r="D1412" s="1">
        <v>45160</v>
      </c>
      <c r="E1412">
        <v>1.1000000000000001</v>
      </c>
      <c r="F1412" t="s">
        <v>7</v>
      </c>
      <c r="G1412" t="s">
        <v>64</v>
      </c>
      <c r="H1412" t="s">
        <v>65</v>
      </c>
      <c r="I1412">
        <v>8</v>
      </c>
      <c r="J1412" t="s">
        <v>76</v>
      </c>
      <c r="K1412">
        <v>233</v>
      </c>
      <c r="L1412" t="s">
        <v>395</v>
      </c>
    </row>
    <row r="1413" spans="1:12" x14ac:dyDescent="0.25">
      <c r="A1413">
        <v>4043</v>
      </c>
      <c r="B1413" t="s">
        <v>14</v>
      </c>
      <c r="C1413">
        <v>185</v>
      </c>
      <c r="D1413" s="1">
        <v>44991</v>
      </c>
      <c r="E1413">
        <v>2.2000000000000002</v>
      </c>
      <c r="F1413" t="s">
        <v>7</v>
      </c>
      <c r="G1413" t="s">
        <v>64</v>
      </c>
      <c r="H1413" t="s">
        <v>67</v>
      </c>
      <c r="I1413">
        <v>3</v>
      </c>
      <c r="J1413" t="s">
        <v>78</v>
      </c>
      <c r="K1413">
        <v>64</v>
      </c>
      <c r="L1413" t="s">
        <v>354</v>
      </c>
    </row>
    <row r="1414" spans="1:12" x14ac:dyDescent="0.25">
      <c r="A1414">
        <v>4043</v>
      </c>
      <c r="B1414" t="s">
        <v>52</v>
      </c>
      <c r="C1414">
        <v>148</v>
      </c>
      <c r="D1414" s="1">
        <v>45128</v>
      </c>
      <c r="E1414">
        <v>1.2</v>
      </c>
      <c r="F1414" t="s">
        <v>7</v>
      </c>
      <c r="G1414" t="s">
        <v>64</v>
      </c>
      <c r="H1414" t="s">
        <v>65</v>
      </c>
      <c r="I1414">
        <v>7</v>
      </c>
      <c r="J1414" t="s">
        <v>66</v>
      </c>
      <c r="K1414">
        <v>201</v>
      </c>
      <c r="L1414" t="s">
        <v>208</v>
      </c>
    </row>
    <row r="1415" spans="1:12" x14ac:dyDescent="0.25">
      <c r="A1415">
        <v>4043</v>
      </c>
      <c r="B1415" t="s">
        <v>9</v>
      </c>
      <c r="C1415">
        <v>165</v>
      </c>
      <c r="D1415" s="1">
        <v>44962</v>
      </c>
      <c r="E1415">
        <v>1.7</v>
      </c>
      <c r="F1415" t="s">
        <v>7</v>
      </c>
      <c r="G1415" t="s">
        <v>64</v>
      </c>
      <c r="H1415" t="s">
        <v>67</v>
      </c>
      <c r="I1415">
        <v>2</v>
      </c>
      <c r="J1415" t="s">
        <v>68</v>
      </c>
      <c r="K1415">
        <v>35</v>
      </c>
      <c r="L1415" t="s">
        <v>148</v>
      </c>
    </row>
    <row r="1416" spans="1:12" x14ac:dyDescent="0.25">
      <c r="A1416">
        <v>4043</v>
      </c>
      <c r="B1416" t="s">
        <v>26</v>
      </c>
      <c r="C1416">
        <v>74</v>
      </c>
      <c r="D1416" s="1">
        <v>45186</v>
      </c>
      <c r="E1416">
        <v>1.6</v>
      </c>
      <c r="F1416" t="s">
        <v>7</v>
      </c>
      <c r="G1416" t="s">
        <v>64</v>
      </c>
      <c r="H1416" t="s">
        <v>65</v>
      </c>
      <c r="I1416">
        <v>9</v>
      </c>
      <c r="J1416" t="s">
        <v>80</v>
      </c>
      <c r="K1416">
        <v>259</v>
      </c>
      <c r="L1416" t="s">
        <v>178</v>
      </c>
    </row>
    <row r="1417" spans="1:12" x14ac:dyDescent="0.25">
      <c r="A1417">
        <v>4043</v>
      </c>
      <c r="B1417" t="s">
        <v>8</v>
      </c>
      <c r="C1417">
        <v>189</v>
      </c>
      <c r="D1417" s="1">
        <v>45004</v>
      </c>
      <c r="E1417">
        <v>4.3</v>
      </c>
      <c r="F1417" t="s">
        <v>7</v>
      </c>
      <c r="G1417" t="s">
        <v>64</v>
      </c>
      <c r="H1417" t="s">
        <v>67</v>
      </c>
      <c r="I1417">
        <v>3</v>
      </c>
      <c r="J1417" t="s">
        <v>78</v>
      </c>
      <c r="K1417">
        <v>77</v>
      </c>
      <c r="L1417" t="s">
        <v>357</v>
      </c>
    </row>
    <row r="1418" spans="1:12" x14ac:dyDescent="0.25">
      <c r="A1418">
        <v>4044</v>
      </c>
      <c r="B1418" t="s">
        <v>18</v>
      </c>
      <c r="C1418">
        <v>4771</v>
      </c>
      <c r="D1418" s="1">
        <v>45065</v>
      </c>
      <c r="E1418">
        <v>4.0999999999999996</v>
      </c>
      <c r="F1418" t="s">
        <v>55</v>
      </c>
      <c r="G1418" t="s">
        <v>64</v>
      </c>
      <c r="H1418" t="s">
        <v>69</v>
      </c>
      <c r="I1418">
        <v>5</v>
      </c>
      <c r="J1418" t="s">
        <v>79</v>
      </c>
      <c r="K1418">
        <v>138</v>
      </c>
      <c r="L1418" t="s">
        <v>263</v>
      </c>
    </row>
    <row r="1419" spans="1:12" x14ac:dyDescent="0.25">
      <c r="A1419">
        <v>4044</v>
      </c>
      <c r="B1419" t="s">
        <v>24</v>
      </c>
      <c r="C1419">
        <v>196</v>
      </c>
      <c r="D1419" s="1">
        <v>44889</v>
      </c>
      <c r="E1419">
        <v>2.4</v>
      </c>
      <c r="F1419" t="s">
        <v>55</v>
      </c>
      <c r="G1419" t="s">
        <v>71</v>
      </c>
      <c r="H1419" t="s">
        <v>72</v>
      </c>
      <c r="I1419">
        <v>11</v>
      </c>
      <c r="J1419" t="s">
        <v>77</v>
      </c>
      <c r="K1419">
        <v>327</v>
      </c>
      <c r="L1419" t="s">
        <v>277</v>
      </c>
    </row>
    <row r="1420" spans="1:12" x14ac:dyDescent="0.25">
      <c r="A1420">
        <v>4044</v>
      </c>
      <c r="B1420" t="s">
        <v>49</v>
      </c>
      <c r="C1420">
        <v>145</v>
      </c>
      <c r="D1420" s="1">
        <v>44967</v>
      </c>
      <c r="E1420">
        <v>2.4</v>
      </c>
      <c r="F1420" t="s">
        <v>55</v>
      </c>
      <c r="G1420" t="s">
        <v>64</v>
      </c>
      <c r="H1420" t="s">
        <v>67</v>
      </c>
      <c r="I1420">
        <v>2</v>
      </c>
      <c r="J1420" t="s">
        <v>68</v>
      </c>
      <c r="K1420">
        <v>40</v>
      </c>
      <c r="L1420" t="s">
        <v>226</v>
      </c>
    </row>
    <row r="1421" spans="1:12" x14ac:dyDescent="0.25">
      <c r="A1421">
        <v>4044</v>
      </c>
      <c r="B1421" t="s">
        <v>12</v>
      </c>
      <c r="C1421">
        <v>33</v>
      </c>
      <c r="D1421" s="1">
        <v>45014</v>
      </c>
      <c r="E1421">
        <v>3.4</v>
      </c>
      <c r="F1421" t="s">
        <v>55</v>
      </c>
      <c r="G1421" t="s">
        <v>64</v>
      </c>
      <c r="H1421" t="s">
        <v>67</v>
      </c>
      <c r="I1421">
        <v>3</v>
      </c>
      <c r="J1421" t="s">
        <v>78</v>
      </c>
      <c r="K1421">
        <v>87</v>
      </c>
      <c r="L1421" t="s">
        <v>372</v>
      </c>
    </row>
    <row r="1422" spans="1:12" x14ac:dyDescent="0.25">
      <c r="A1422">
        <v>4044</v>
      </c>
      <c r="B1422" t="s">
        <v>51</v>
      </c>
      <c r="C1422">
        <v>67</v>
      </c>
      <c r="D1422" s="1">
        <v>45063</v>
      </c>
      <c r="E1422">
        <v>1.2</v>
      </c>
      <c r="F1422" t="s">
        <v>55</v>
      </c>
      <c r="G1422" t="s">
        <v>64</v>
      </c>
      <c r="H1422" t="s">
        <v>69</v>
      </c>
      <c r="I1422">
        <v>5</v>
      </c>
      <c r="J1422" t="s">
        <v>79</v>
      </c>
      <c r="K1422">
        <v>136</v>
      </c>
      <c r="L1422" t="s">
        <v>137</v>
      </c>
    </row>
    <row r="1423" spans="1:12" x14ac:dyDescent="0.25">
      <c r="A1423">
        <v>4044</v>
      </c>
      <c r="B1423" t="s">
        <v>56</v>
      </c>
      <c r="C1423">
        <v>92</v>
      </c>
      <c r="D1423" s="1">
        <v>45139</v>
      </c>
      <c r="E1423">
        <v>4.8</v>
      </c>
      <c r="F1423" t="s">
        <v>55</v>
      </c>
      <c r="G1423" t="s">
        <v>64</v>
      </c>
      <c r="H1423" t="s">
        <v>65</v>
      </c>
      <c r="I1423">
        <v>8</v>
      </c>
      <c r="J1423" t="s">
        <v>76</v>
      </c>
      <c r="K1423">
        <v>212</v>
      </c>
      <c r="L1423" t="s">
        <v>301</v>
      </c>
    </row>
    <row r="1424" spans="1:12" x14ac:dyDescent="0.25">
      <c r="A1424">
        <v>4044</v>
      </c>
      <c r="B1424" t="s">
        <v>9</v>
      </c>
      <c r="C1424">
        <v>73</v>
      </c>
      <c r="D1424" s="1">
        <v>44929</v>
      </c>
      <c r="E1424">
        <v>4.8</v>
      </c>
      <c r="F1424" t="s">
        <v>7</v>
      </c>
      <c r="G1424" t="s">
        <v>64</v>
      </c>
      <c r="H1424" t="s">
        <v>67</v>
      </c>
      <c r="I1424">
        <v>1</v>
      </c>
      <c r="J1424" t="s">
        <v>75</v>
      </c>
      <c r="K1424">
        <v>2</v>
      </c>
      <c r="L1424" t="s">
        <v>321</v>
      </c>
    </row>
    <row r="1425" spans="1:12" x14ac:dyDescent="0.25">
      <c r="A1425">
        <v>4044</v>
      </c>
      <c r="B1425" t="s">
        <v>36</v>
      </c>
      <c r="C1425">
        <v>162</v>
      </c>
      <c r="D1425" s="1">
        <v>44880</v>
      </c>
      <c r="E1425">
        <v>3.8</v>
      </c>
      <c r="F1425" t="s">
        <v>7</v>
      </c>
      <c r="G1425" t="s">
        <v>71</v>
      </c>
      <c r="H1425" t="s">
        <v>72</v>
      </c>
      <c r="I1425">
        <v>11</v>
      </c>
      <c r="J1425" t="s">
        <v>77</v>
      </c>
      <c r="K1425">
        <v>318</v>
      </c>
      <c r="L1425" t="s">
        <v>104</v>
      </c>
    </row>
    <row r="1426" spans="1:12" x14ac:dyDescent="0.25">
      <c r="A1426">
        <v>4044</v>
      </c>
      <c r="B1426" t="s">
        <v>41</v>
      </c>
      <c r="C1426">
        <v>139</v>
      </c>
      <c r="D1426" s="1">
        <v>45076</v>
      </c>
      <c r="E1426">
        <v>4.0999999999999996</v>
      </c>
      <c r="F1426" t="s">
        <v>7</v>
      </c>
      <c r="G1426" t="s">
        <v>64</v>
      </c>
      <c r="H1426" t="s">
        <v>69</v>
      </c>
      <c r="I1426">
        <v>5</v>
      </c>
      <c r="J1426" t="s">
        <v>79</v>
      </c>
      <c r="K1426">
        <v>149</v>
      </c>
      <c r="L1426" t="s">
        <v>424</v>
      </c>
    </row>
    <row r="1427" spans="1:12" x14ac:dyDescent="0.25">
      <c r="A1427">
        <v>4044</v>
      </c>
      <c r="B1427" t="s">
        <v>51</v>
      </c>
      <c r="C1427">
        <v>140</v>
      </c>
      <c r="D1427" s="1">
        <v>45003</v>
      </c>
      <c r="E1427">
        <v>4</v>
      </c>
      <c r="F1427" t="s">
        <v>7</v>
      </c>
      <c r="G1427" t="s">
        <v>64</v>
      </c>
      <c r="H1427" t="s">
        <v>67</v>
      </c>
      <c r="I1427">
        <v>3</v>
      </c>
      <c r="J1427" t="s">
        <v>78</v>
      </c>
      <c r="K1427">
        <v>76</v>
      </c>
      <c r="L1427" t="s">
        <v>205</v>
      </c>
    </row>
    <row r="1428" spans="1:12" x14ac:dyDescent="0.25">
      <c r="A1428">
        <v>4044</v>
      </c>
      <c r="B1428" t="s">
        <v>40</v>
      </c>
      <c r="C1428">
        <v>2122</v>
      </c>
      <c r="D1428" s="1">
        <v>45139</v>
      </c>
      <c r="E1428">
        <v>1.2</v>
      </c>
      <c r="F1428" t="s">
        <v>7</v>
      </c>
      <c r="G1428" t="s">
        <v>64</v>
      </c>
      <c r="H1428" t="s">
        <v>65</v>
      </c>
      <c r="I1428">
        <v>8</v>
      </c>
      <c r="J1428" t="s">
        <v>76</v>
      </c>
      <c r="K1428">
        <v>212</v>
      </c>
      <c r="L1428" t="s">
        <v>301</v>
      </c>
    </row>
    <row r="1429" spans="1:12" x14ac:dyDescent="0.25">
      <c r="A1429">
        <v>4044</v>
      </c>
      <c r="B1429" t="s">
        <v>49</v>
      </c>
      <c r="C1429">
        <v>171</v>
      </c>
      <c r="D1429" s="1">
        <v>45162</v>
      </c>
      <c r="E1429">
        <v>4.3</v>
      </c>
      <c r="F1429" t="s">
        <v>7</v>
      </c>
      <c r="G1429" t="s">
        <v>64</v>
      </c>
      <c r="H1429" t="s">
        <v>65</v>
      </c>
      <c r="I1429">
        <v>8</v>
      </c>
      <c r="J1429" t="s">
        <v>76</v>
      </c>
      <c r="K1429">
        <v>235</v>
      </c>
      <c r="L1429" t="s">
        <v>253</v>
      </c>
    </row>
    <row r="1430" spans="1:12" x14ac:dyDescent="0.25">
      <c r="A1430">
        <v>4044</v>
      </c>
      <c r="B1430" t="s">
        <v>39</v>
      </c>
      <c r="C1430">
        <v>48</v>
      </c>
      <c r="D1430" s="1">
        <v>44961</v>
      </c>
      <c r="E1430">
        <v>2.7</v>
      </c>
      <c r="F1430" t="s">
        <v>7</v>
      </c>
      <c r="G1430" t="s">
        <v>64</v>
      </c>
      <c r="H1430" t="s">
        <v>67</v>
      </c>
      <c r="I1430">
        <v>2</v>
      </c>
      <c r="J1430" t="s">
        <v>68</v>
      </c>
      <c r="K1430">
        <v>34</v>
      </c>
      <c r="L1430" t="s">
        <v>98</v>
      </c>
    </row>
    <row r="1431" spans="1:12" x14ac:dyDescent="0.25">
      <c r="A1431">
        <v>4044</v>
      </c>
      <c r="B1431" t="s">
        <v>42</v>
      </c>
      <c r="C1431">
        <v>107</v>
      </c>
      <c r="D1431" s="1">
        <v>44937</v>
      </c>
      <c r="E1431">
        <v>4.2</v>
      </c>
      <c r="F1431" t="s">
        <v>7</v>
      </c>
      <c r="G1431" t="s">
        <v>64</v>
      </c>
      <c r="H1431" t="s">
        <v>67</v>
      </c>
      <c r="I1431">
        <v>1</v>
      </c>
      <c r="J1431" t="s">
        <v>75</v>
      </c>
      <c r="K1431">
        <v>10</v>
      </c>
      <c r="L1431" t="s">
        <v>396</v>
      </c>
    </row>
    <row r="1432" spans="1:12" x14ac:dyDescent="0.25">
      <c r="A1432">
        <v>4044</v>
      </c>
      <c r="B1432" t="s">
        <v>43</v>
      </c>
      <c r="C1432">
        <v>162</v>
      </c>
      <c r="D1432" s="1">
        <v>45146</v>
      </c>
      <c r="E1432">
        <v>1.5</v>
      </c>
      <c r="F1432" t="s">
        <v>7</v>
      </c>
      <c r="G1432" t="s">
        <v>64</v>
      </c>
      <c r="H1432" t="s">
        <v>65</v>
      </c>
      <c r="I1432">
        <v>8</v>
      </c>
      <c r="J1432" t="s">
        <v>76</v>
      </c>
      <c r="K1432">
        <v>219</v>
      </c>
      <c r="L1432" t="s">
        <v>232</v>
      </c>
    </row>
    <row r="1433" spans="1:12" x14ac:dyDescent="0.25">
      <c r="A1433">
        <v>4044</v>
      </c>
      <c r="B1433" t="s">
        <v>17</v>
      </c>
      <c r="C1433">
        <v>114</v>
      </c>
      <c r="D1433" s="1">
        <v>44920</v>
      </c>
      <c r="E1433">
        <v>4.4000000000000004</v>
      </c>
      <c r="F1433" t="s">
        <v>7</v>
      </c>
      <c r="G1433" t="s">
        <v>71</v>
      </c>
      <c r="H1433" t="s">
        <v>72</v>
      </c>
      <c r="I1433">
        <v>12</v>
      </c>
      <c r="J1433" t="s">
        <v>73</v>
      </c>
      <c r="K1433">
        <v>358</v>
      </c>
      <c r="L1433" t="s">
        <v>218</v>
      </c>
    </row>
    <row r="1434" spans="1:12" x14ac:dyDescent="0.25">
      <c r="A1434">
        <v>4044</v>
      </c>
      <c r="B1434" t="s">
        <v>9</v>
      </c>
      <c r="C1434">
        <v>33</v>
      </c>
      <c r="D1434" s="1">
        <v>44977</v>
      </c>
      <c r="E1434">
        <v>3.7</v>
      </c>
      <c r="F1434" t="s">
        <v>7</v>
      </c>
      <c r="G1434" t="s">
        <v>64</v>
      </c>
      <c r="H1434" t="s">
        <v>67</v>
      </c>
      <c r="I1434">
        <v>2</v>
      </c>
      <c r="J1434" t="s">
        <v>68</v>
      </c>
      <c r="K1434">
        <v>50</v>
      </c>
      <c r="L1434" t="s">
        <v>426</v>
      </c>
    </row>
    <row r="1435" spans="1:12" x14ac:dyDescent="0.25">
      <c r="A1435">
        <v>4044</v>
      </c>
      <c r="B1435" t="s">
        <v>34</v>
      </c>
      <c r="C1435">
        <v>170</v>
      </c>
      <c r="D1435" s="1">
        <v>44880</v>
      </c>
      <c r="E1435">
        <v>3.9</v>
      </c>
      <c r="F1435" t="s">
        <v>7</v>
      </c>
      <c r="G1435" t="s">
        <v>71</v>
      </c>
      <c r="H1435" t="s">
        <v>72</v>
      </c>
      <c r="I1435">
        <v>11</v>
      </c>
      <c r="J1435" t="s">
        <v>77</v>
      </c>
      <c r="K1435">
        <v>318</v>
      </c>
      <c r="L1435" t="s">
        <v>104</v>
      </c>
    </row>
    <row r="1436" spans="1:12" x14ac:dyDescent="0.25">
      <c r="A1436">
        <v>4045</v>
      </c>
      <c r="B1436" t="s">
        <v>45</v>
      </c>
      <c r="C1436">
        <v>175</v>
      </c>
      <c r="D1436" s="1">
        <v>45089</v>
      </c>
      <c r="E1436">
        <v>3</v>
      </c>
      <c r="F1436" t="s">
        <v>7</v>
      </c>
      <c r="G1436" t="s">
        <v>64</v>
      </c>
      <c r="H1436" t="s">
        <v>69</v>
      </c>
      <c r="I1436">
        <v>6</v>
      </c>
      <c r="J1436" t="s">
        <v>81</v>
      </c>
      <c r="K1436">
        <v>162</v>
      </c>
      <c r="L1436" t="s">
        <v>156</v>
      </c>
    </row>
    <row r="1437" spans="1:12" x14ac:dyDescent="0.25">
      <c r="A1437">
        <v>4045</v>
      </c>
      <c r="B1437" t="s">
        <v>41</v>
      </c>
      <c r="C1437">
        <v>21</v>
      </c>
      <c r="D1437" s="1">
        <v>45027</v>
      </c>
      <c r="E1437">
        <v>4.3</v>
      </c>
      <c r="F1437" t="s">
        <v>55</v>
      </c>
      <c r="G1437" t="s">
        <v>64</v>
      </c>
      <c r="H1437" t="s">
        <v>69</v>
      </c>
      <c r="I1437">
        <v>4</v>
      </c>
      <c r="J1437" t="s">
        <v>70</v>
      </c>
      <c r="K1437">
        <v>100</v>
      </c>
      <c r="L1437" t="s">
        <v>265</v>
      </c>
    </row>
    <row r="1438" spans="1:12" x14ac:dyDescent="0.25">
      <c r="A1438">
        <v>4045</v>
      </c>
      <c r="B1438" t="s">
        <v>20</v>
      </c>
      <c r="C1438">
        <v>198</v>
      </c>
      <c r="D1438" s="1">
        <v>44992</v>
      </c>
      <c r="E1438">
        <v>3.3</v>
      </c>
      <c r="F1438" t="s">
        <v>55</v>
      </c>
      <c r="G1438" t="s">
        <v>64</v>
      </c>
      <c r="H1438" t="s">
        <v>67</v>
      </c>
      <c r="I1438">
        <v>3</v>
      </c>
      <c r="J1438" t="s">
        <v>78</v>
      </c>
      <c r="K1438">
        <v>65</v>
      </c>
      <c r="L1438" t="s">
        <v>414</v>
      </c>
    </row>
    <row r="1439" spans="1:12" x14ac:dyDescent="0.25">
      <c r="A1439">
        <v>4045</v>
      </c>
      <c r="B1439" t="s">
        <v>13</v>
      </c>
      <c r="C1439">
        <v>122</v>
      </c>
      <c r="D1439" s="1">
        <v>44984</v>
      </c>
      <c r="E1439">
        <v>1</v>
      </c>
      <c r="F1439" t="s">
        <v>55</v>
      </c>
      <c r="G1439" t="s">
        <v>64</v>
      </c>
      <c r="H1439" t="s">
        <v>67</v>
      </c>
      <c r="I1439">
        <v>2</v>
      </c>
      <c r="J1439" t="s">
        <v>68</v>
      </c>
      <c r="K1439">
        <v>57</v>
      </c>
      <c r="L1439" t="s">
        <v>407</v>
      </c>
    </row>
    <row r="1440" spans="1:12" x14ac:dyDescent="0.25">
      <c r="A1440">
        <v>4045</v>
      </c>
      <c r="B1440" t="s">
        <v>8</v>
      </c>
      <c r="C1440">
        <v>147</v>
      </c>
      <c r="D1440" s="1">
        <v>45024</v>
      </c>
      <c r="E1440">
        <v>3.7</v>
      </c>
      <c r="F1440" t="s">
        <v>55</v>
      </c>
      <c r="G1440" t="s">
        <v>64</v>
      </c>
      <c r="H1440" t="s">
        <v>69</v>
      </c>
      <c r="I1440">
        <v>4</v>
      </c>
      <c r="J1440" t="s">
        <v>70</v>
      </c>
      <c r="K1440">
        <v>97</v>
      </c>
      <c r="L1440" t="s">
        <v>406</v>
      </c>
    </row>
    <row r="1441" spans="1:12" x14ac:dyDescent="0.25">
      <c r="A1441">
        <v>4045</v>
      </c>
      <c r="B1441" t="s">
        <v>45</v>
      </c>
      <c r="C1441">
        <v>133</v>
      </c>
      <c r="D1441" s="1">
        <v>45170</v>
      </c>
      <c r="E1441">
        <v>1.5</v>
      </c>
      <c r="F1441" t="s">
        <v>55</v>
      </c>
      <c r="G1441" t="s">
        <v>64</v>
      </c>
      <c r="H1441" t="s">
        <v>65</v>
      </c>
      <c r="I1441">
        <v>9</v>
      </c>
      <c r="J1441" t="s">
        <v>80</v>
      </c>
      <c r="K1441">
        <v>243</v>
      </c>
      <c r="L1441" t="s">
        <v>209</v>
      </c>
    </row>
    <row r="1442" spans="1:12" x14ac:dyDescent="0.25">
      <c r="A1442">
        <v>4045</v>
      </c>
      <c r="B1442" t="s">
        <v>39</v>
      </c>
      <c r="C1442">
        <v>163</v>
      </c>
      <c r="D1442" s="1">
        <v>45000</v>
      </c>
      <c r="E1442">
        <v>2.2999999999999998</v>
      </c>
      <c r="F1442" t="s">
        <v>55</v>
      </c>
      <c r="G1442" t="s">
        <v>64</v>
      </c>
      <c r="H1442" t="s">
        <v>67</v>
      </c>
      <c r="I1442">
        <v>3</v>
      </c>
      <c r="J1442" t="s">
        <v>78</v>
      </c>
      <c r="K1442">
        <v>73</v>
      </c>
      <c r="L1442" t="s">
        <v>276</v>
      </c>
    </row>
    <row r="1443" spans="1:12" x14ac:dyDescent="0.25">
      <c r="A1443">
        <v>4045</v>
      </c>
      <c r="B1443" t="s">
        <v>12</v>
      </c>
      <c r="C1443">
        <v>35</v>
      </c>
      <c r="D1443" s="1">
        <v>44982</v>
      </c>
      <c r="E1443">
        <v>4</v>
      </c>
      <c r="F1443" t="s">
        <v>55</v>
      </c>
      <c r="G1443" t="s">
        <v>64</v>
      </c>
      <c r="H1443" t="s">
        <v>67</v>
      </c>
      <c r="I1443">
        <v>2</v>
      </c>
      <c r="J1443" t="s">
        <v>68</v>
      </c>
      <c r="K1443">
        <v>55</v>
      </c>
      <c r="L1443" t="s">
        <v>415</v>
      </c>
    </row>
    <row r="1444" spans="1:12" x14ac:dyDescent="0.25">
      <c r="A1444">
        <v>4045</v>
      </c>
      <c r="B1444" t="s">
        <v>16</v>
      </c>
      <c r="C1444">
        <v>78</v>
      </c>
      <c r="D1444" s="1">
        <v>45010</v>
      </c>
      <c r="E1444">
        <v>2.1</v>
      </c>
      <c r="F1444" t="s">
        <v>7</v>
      </c>
      <c r="G1444" t="s">
        <v>64</v>
      </c>
      <c r="H1444" t="s">
        <v>67</v>
      </c>
      <c r="I1444">
        <v>3</v>
      </c>
      <c r="J1444" t="s">
        <v>78</v>
      </c>
      <c r="K1444">
        <v>83</v>
      </c>
      <c r="L1444" t="s">
        <v>279</v>
      </c>
    </row>
    <row r="1445" spans="1:12" x14ac:dyDescent="0.25">
      <c r="A1445">
        <v>4045</v>
      </c>
      <c r="B1445" t="s">
        <v>17</v>
      </c>
      <c r="C1445">
        <v>88</v>
      </c>
      <c r="D1445" s="1">
        <v>45045</v>
      </c>
      <c r="E1445">
        <v>3.8</v>
      </c>
      <c r="F1445" t="s">
        <v>7</v>
      </c>
      <c r="G1445" t="s">
        <v>64</v>
      </c>
      <c r="H1445" t="s">
        <v>69</v>
      </c>
      <c r="I1445">
        <v>4</v>
      </c>
      <c r="J1445" t="s">
        <v>70</v>
      </c>
      <c r="K1445">
        <v>118</v>
      </c>
      <c r="L1445" t="s">
        <v>447</v>
      </c>
    </row>
    <row r="1446" spans="1:12" x14ac:dyDescent="0.25">
      <c r="A1446">
        <v>4045</v>
      </c>
      <c r="B1446" t="s">
        <v>12</v>
      </c>
      <c r="C1446">
        <v>51</v>
      </c>
      <c r="D1446" s="1">
        <v>44953</v>
      </c>
      <c r="E1446">
        <v>2.5</v>
      </c>
      <c r="F1446" t="s">
        <v>7</v>
      </c>
      <c r="G1446" t="s">
        <v>64</v>
      </c>
      <c r="H1446" t="s">
        <v>67</v>
      </c>
      <c r="I1446">
        <v>1</v>
      </c>
      <c r="J1446" t="s">
        <v>75</v>
      </c>
      <c r="K1446">
        <v>26</v>
      </c>
      <c r="L1446" t="s">
        <v>136</v>
      </c>
    </row>
    <row r="1447" spans="1:12" x14ac:dyDescent="0.25">
      <c r="A1447">
        <v>4045</v>
      </c>
      <c r="B1447" t="s">
        <v>21</v>
      </c>
      <c r="C1447">
        <v>13</v>
      </c>
      <c r="D1447" s="1">
        <v>44973</v>
      </c>
      <c r="E1447">
        <v>4.2</v>
      </c>
      <c r="F1447" t="s">
        <v>7</v>
      </c>
      <c r="G1447" t="s">
        <v>64</v>
      </c>
      <c r="H1447" t="s">
        <v>67</v>
      </c>
      <c r="I1447">
        <v>2</v>
      </c>
      <c r="J1447" t="s">
        <v>68</v>
      </c>
      <c r="K1447">
        <v>46</v>
      </c>
      <c r="L1447" t="s">
        <v>150</v>
      </c>
    </row>
    <row r="1448" spans="1:12" x14ac:dyDescent="0.25">
      <c r="A1448">
        <v>4045</v>
      </c>
      <c r="B1448" t="s">
        <v>42</v>
      </c>
      <c r="C1448">
        <v>170</v>
      </c>
      <c r="D1448" s="1">
        <v>44894</v>
      </c>
      <c r="E1448">
        <v>2.2999999999999998</v>
      </c>
      <c r="F1448" t="s">
        <v>7</v>
      </c>
      <c r="G1448" t="s">
        <v>71</v>
      </c>
      <c r="H1448" t="s">
        <v>72</v>
      </c>
      <c r="I1448">
        <v>11</v>
      </c>
      <c r="J1448" t="s">
        <v>77</v>
      </c>
      <c r="K1448">
        <v>332</v>
      </c>
      <c r="L1448" t="s">
        <v>174</v>
      </c>
    </row>
    <row r="1449" spans="1:12" x14ac:dyDescent="0.25">
      <c r="A1449">
        <v>4045</v>
      </c>
      <c r="B1449" t="s">
        <v>13</v>
      </c>
      <c r="C1449">
        <v>178</v>
      </c>
      <c r="D1449" s="1">
        <v>44955</v>
      </c>
      <c r="E1449">
        <v>2.7</v>
      </c>
      <c r="F1449" t="s">
        <v>7</v>
      </c>
      <c r="G1449" t="s">
        <v>64</v>
      </c>
      <c r="H1449" t="s">
        <v>67</v>
      </c>
      <c r="I1449">
        <v>1</v>
      </c>
      <c r="J1449" t="s">
        <v>75</v>
      </c>
      <c r="K1449">
        <v>28</v>
      </c>
      <c r="L1449" t="s">
        <v>399</v>
      </c>
    </row>
    <row r="1450" spans="1:12" x14ac:dyDescent="0.25">
      <c r="A1450">
        <v>4046</v>
      </c>
      <c r="B1450" t="s">
        <v>35</v>
      </c>
      <c r="C1450">
        <v>97</v>
      </c>
      <c r="D1450" s="1">
        <v>44851</v>
      </c>
      <c r="E1450">
        <v>4.9000000000000004</v>
      </c>
      <c r="F1450" t="s">
        <v>55</v>
      </c>
      <c r="G1450" t="s">
        <v>71</v>
      </c>
      <c r="H1450" t="s">
        <v>72</v>
      </c>
      <c r="I1450">
        <v>10</v>
      </c>
      <c r="J1450" t="s">
        <v>74</v>
      </c>
      <c r="K1450">
        <v>289</v>
      </c>
      <c r="L1450" t="s">
        <v>235</v>
      </c>
    </row>
    <row r="1451" spans="1:12" x14ac:dyDescent="0.25">
      <c r="A1451">
        <v>4046</v>
      </c>
      <c r="B1451" t="s">
        <v>53</v>
      </c>
      <c r="C1451">
        <v>190</v>
      </c>
      <c r="D1451" s="1">
        <v>44970</v>
      </c>
      <c r="E1451">
        <v>3.8</v>
      </c>
      <c r="F1451" t="s">
        <v>55</v>
      </c>
      <c r="G1451" t="s">
        <v>64</v>
      </c>
      <c r="H1451" t="s">
        <v>67</v>
      </c>
      <c r="I1451">
        <v>2</v>
      </c>
      <c r="J1451" t="s">
        <v>68</v>
      </c>
      <c r="K1451">
        <v>43</v>
      </c>
      <c r="L1451" t="s">
        <v>261</v>
      </c>
    </row>
    <row r="1452" spans="1:12" x14ac:dyDescent="0.25">
      <c r="A1452">
        <v>4046</v>
      </c>
      <c r="B1452" t="s">
        <v>36</v>
      </c>
      <c r="C1452">
        <v>44</v>
      </c>
      <c r="D1452" s="1">
        <v>45086</v>
      </c>
      <c r="E1452">
        <v>2.4</v>
      </c>
      <c r="F1452" t="s">
        <v>55</v>
      </c>
      <c r="G1452" t="s">
        <v>64</v>
      </c>
      <c r="H1452" t="s">
        <v>69</v>
      </c>
      <c r="I1452">
        <v>6</v>
      </c>
      <c r="J1452" t="s">
        <v>81</v>
      </c>
      <c r="K1452">
        <v>159</v>
      </c>
      <c r="L1452" t="s">
        <v>373</v>
      </c>
    </row>
    <row r="1453" spans="1:12" x14ac:dyDescent="0.25">
      <c r="A1453">
        <v>4046</v>
      </c>
      <c r="B1453" t="s">
        <v>27</v>
      </c>
      <c r="C1453">
        <v>176</v>
      </c>
      <c r="D1453" s="1">
        <v>44906</v>
      </c>
      <c r="E1453">
        <v>2.8</v>
      </c>
      <c r="F1453" t="s">
        <v>55</v>
      </c>
      <c r="G1453" t="s">
        <v>71</v>
      </c>
      <c r="H1453" t="s">
        <v>72</v>
      </c>
      <c r="I1453">
        <v>12</v>
      </c>
      <c r="J1453" t="s">
        <v>73</v>
      </c>
      <c r="K1453">
        <v>344</v>
      </c>
      <c r="L1453" t="s">
        <v>187</v>
      </c>
    </row>
    <row r="1454" spans="1:12" x14ac:dyDescent="0.25">
      <c r="A1454">
        <v>4046</v>
      </c>
      <c r="B1454" t="s">
        <v>6</v>
      </c>
      <c r="C1454">
        <v>146</v>
      </c>
      <c r="D1454" s="1">
        <v>44841</v>
      </c>
      <c r="E1454">
        <v>2.9</v>
      </c>
      <c r="F1454" t="s">
        <v>7</v>
      </c>
      <c r="G1454" t="s">
        <v>71</v>
      </c>
      <c r="H1454" t="s">
        <v>72</v>
      </c>
      <c r="I1454">
        <v>10</v>
      </c>
      <c r="J1454" t="s">
        <v>74</v>
      </c>
      <c r="K1454">
        <v>279</v>
      </c>
      <c r="L1454" t="s">
        <v>90</v>
      </c>
    </row>
    <row r="1455" spans="1:12" x14ac:dyDescent="0.25">
      <c r="A1455">
        <v>4046</v>
      </c>
      <c r="B1455" t="s">
        <v>34</v>
      </c>
      <c r="C1455">
        <v>159</v>
      </c>
      <c r="D1455" s="1">
        <v>45141</v>
      </c>
      <c r="E1455">
        <v>4.8</v>
      </c>
      <c r="F1455" t="s">
        <v>7</v>
      </c>
      <c r="G1455" t="s">
        <v>64</v>
      </c>
      <c r="H1455" t="s">
        <v>65</v>
      </c>
      <c r="I1455">
        <v>8</v>
      </c>
      <c r="J1455" t="s">
        <v>76</v>
      </c>
      <c r="K1455">
        <v>214</v>
      </c>
      <c r="L1455" t="s">
        <v>246</v>
      </c>
    </row>
    <row r="1456" spans="1:12" x14ac:dyDescent="0.25">
      <c r="A1456">
        <v>4046</v>
      </c>
      <c r="B1456" t="s">
        <v>35</v>
      </c>
      <c r="C1456">
        <v>75</v>
      </c>
      <c r="D1456" s="1">
        <v>44843</v>
      </c>
      <c r="E1456">
        <v>2.8</v>
      </c>
      <c r="F1456" t="s">
        <v>7</v>
      </c>
      <c r="G1456" t="s">
        <v>71</v>
      </c>
      <c r="H1456" t="s">
        <v>72</v>
      </c>
      <c r="I1456">
        <v>10</v>
      </c>
      <c r="J1456" t="s">
        <v>74</v>
      </c>
      <c r="K1456">
        <v>281</v>
      </c>
      <c r="L1456" t="s">
        <v>272</v>
      </c>
    </row>
    <row r="1457" spans="1:12" x14ac:dyDescent="0.25">
      <c r="A1457">
        <v>4046</v>
      </c>
      <c r="B1457" t="s">
        <v>32</v>
      </c>
      <c r="C1457">
        <v>41</v>
      </c>
      <c r="D1457" s="1">
        <v>45124</v>
      </c>
      <c r="E1457">
        <v>2.2000000000000002</v>
      </c>
      <c r="F1457" t="s">
        <v>7</v>
      </c>
      <c r="G1457" t="s">
        <v>64</v>
      </c>
      <c r="H1457" t="s">
        <v>65</v>
      </c>
      <c r="I1457">
        <v>7</v>
      </c>
      <c r="J1457" t="s">
        <v>66</v>
      </c>
      <c r="K1457">
        <v>197</v>
      </c>
      <c r="L1457" t="s">
        <v>422</v>
      </c>
    </row>
    <row r="1458" spans="1:12" x14ac:dyDescent="0.25">
      <c r="A1458">
        <v>4047</v>
      </c>
      <c r="B1458" t="s">
        <v>52</v>
      </c>
      <c r="C1458">
        <v>28</v>
      </c>
      <c r="D1458" s="1">
        <v>45145</v>
      </c>
      <c r="E1458">
        <v>3</v>
      </c>
      <c r="F1458" t="s">
        <v>55</v>
      </c>
      <c r="G1458" t="s">
        <v>64</v>
      </c>
      <c r="H1458" t="s">
        <v>65</v>
      </c>
      <c r="I1458">
        <v>8</v>
      </c>
      <c r="J1458" t="s">
        <v>76</v>
      </c>
      <c r="K1458">
        <v>218</v>
      </c>
      <c r="L1458" t="s">
        <v>257</v>
      </c>
    </row>
    <row r="1459" spans="1:12" x14ac:dyDescent="0.25">
      <c r="A1459">
        <v>4047</v>
      </c>
      <c r="B1459" t="s">
        <v>56</v>
      </c>
      <c r="C1459">
        <v>154</v>
      </c>
      <c r="D1459" s="1">
        <v>45078</v>
      </c>
      <c r="E1459">
        <v>1.7</v>
      </c>
      <c r="F1459" t="s">
        <v>55</v>
      </c>
      <c r="G1459" t="s">
        <v>64</v>
      </c>
      <c r="H1459" t="s">
        <v>69</v>
      </c>
      <c r="I1459">
        <v>6</v>
      </c>
      <c r="J1459" t="s">
        <v>81</v>
      </c>
      <c r="K1459">
        <v>151</v>
      </c>
      <c r="L1459" t="s">
        <v>234</v>
      </c>
    </row>
    <row r="1460" spans="1:12" x14ac:dyDescent="0.25">
      <c r="A1460">
        <v>4047</v>
      </c>
      <c r="B1460" t="s">
        <v>37</v>
      </c>
      <c r="C1460">
        <v>95</v>
      </c>
      <c r="D1460" s="1">
        <v>45164</v>
      </c>
      <c r="E1460">
        <v>1.9</v>
      </c>
      <c r="F1460" t="s">
        <v>55</v>
      </c>
      <c r="G1460" t="s">
        <v>64</v>
      </c>
      <c r="H1460" t="s">
        <v>65</v>
      </c>
      <c r="I1460">
        <v>8</v>
      </c>
      <c r="J1460" t="s">
        <v>76</v>
      </c>
      <c r="K1460">
        <v>237</v>
      </c>
      <c r="L1460" t="s">
        <v>105</v>
      </c>
    </row>
    <row r="1461" spans="1:12" x14ac:dyDescent="0.25">
      <c r="A1461">
        <v>4047</v>
      </c>
      <c r="B1461" t="s">
        <v>45</v>
      </c>
      <c r="C1461">
        <v>25</v>
      </c>
      <c r="D1461" s="1">
        <v>45065</v>
      </c>
      <c r="E1461">
        <v>4.2</v>
      </c>
      <c r="F1461" t="s">
        <v>55</v>
      </c>
      <c r="G1461" t="s">
        <v>64</v>
      </c>
      <c r="H1461" t="s">
        <v>69</v>
      </c>
      <c r="I1461">
        <v>5</v>
      </c>
      <c r="J1461" t="s">
        <v>79</v>
      </c>
      <c r="K1461">
        <v>138</v>
      </c>
      <c r="L1461" t="s">
        <v>263</v>
      </c>
    </row>
    <row r="1462" spans="1:12" x14ac:dyDescent="0.25">
      <c r="A1462">
        <v>4047</v>
      </c>
      <c r="B1462" t="s">
        <v>48</v>
      </c>
      <c r="C1462">
        <v>175</v>
      </c>
      <c r="D1462" s="1">
        <v>44928</v>
      </c>
      <c r="E1462">
        <v>1.3</v>
      </c>
      <c r="F1462" t="s">
        <v>55</v>
      </c>
      <c r="G1462" t="s">
        <v>64</v>
      </c>
      <c r="H1462" t="s">
        <v>67</v>
      </c>
      <c r="I1462">
        <v>1</v>
      </c>
      <c r="J1462" t="s">
        <v>75</v>
      </c>
      <c r="K1462">
        <v>1</v>
      </c>
      <c r="L1462" t="s">
        <v>126</v>
      </c>
    </row>
    <row r="1463" spans="1:12" x14ac:dyDescent="0.25">
      <c r="A1463">
        <v>4047</v>
      </c>
      <c r="B1463" t="s">
        <v>14</v>
      </c>
      <c r="C1463">
        <v>197</v>
      </c>
      <c r="D1463" s="1">
        <v>44839</v>
      </c>
      <c r="E1463">
        <v>2.7</v>
      </c>
      <c r="F1463" t="s">
        <v>55</v>
      </c>
      <c r="G1463" t="s">
        <v>71</v>
      </c>
      <c r="H1463" t="s">
        <v>72</v>
      </c>
      <c r="I1463">
        <v>10</v>
      </c>
      <c r="J1463" t="s">
        <v>74</v>
      </c>
      <c r="K1463">
        <v>277</v>
      </c>
      <c r="L1463" t="s">
        <v>190</v>
      </c>
    </row>
    <row r="1464" spans="1:12" x14ac:dyDescent="0.25">
      <c r="A1464">
        <v>4047</v>
      </c>
      <c r="B1464" t="s">
        <v>17</v>
      </c>
      <c r="C1464">
        <v>97</v>
      </c>
      <c r="D1464" s="1">
        <v>45048</v>
      </c>
      <c r="E1464">
        <v>3.8</v>
      </c>
      <c r="F1464" t="s">
        <v>55</v>
      </c>
      <c r="G1464" t="s">
        <v>64</v>
      </c>
      <c r="H1464" t="s">
        <v>69</v>
      </c>
      <c r="I1464">
        <v>5</v>
      </c>
      <c r="J1464" t="s">
        <v>79</v>
      </c>
      <c r="K1464">
        <v>121</v>
      </c>
      <c r="L1464" t="s">
        <v>274</v>
      </c>
    </row>
    <row r="1465" spans="1:12" x14ac:dyDescent="0.25">
      <c r="A1465">
        <v>4047</v>
      </c>
      <c r="B1465" t="s">
        <v>51</v>
      </c>
      <c r="C1465">
        <v>81</v>
      </c>
      <c r="D1465" s="1">
        <v>45111</v>
      </c>
      <c r="E1465">
        <v>4.2</v>
      </c>
      <c r="F1465" t="s">
        <v>55</v>
      </c>
      <c r="G1465" t="s">
        <v>64</v>
      </c>
      <c r="H1465" t="s">
        <v>65</v>
      </c>
      <c r="I1465">
        <v>7</v>
      </c>
      <c r="J1465" t="s">
        <v>66</v>
      </c>
      <c r="K1465">
        <v>184</v>
      </c>
      <c r="L1465" t="s">
        <v>416</v>
      </c>
    </row>
    <row r="1466" spans="1:12" x14ac:dyDescent="0.25">
      <c r="A1466">
        <v>4047</v>
      </c>
      <c r="B1466" t="s">
        <v>36</v>
      </c>
      <c r="C1466">
        <v>40</v>
      </c>
      <c r="D1466" s="1">
        <v>44914</v>
      </c>
      <c r="E1466">
        <v>3.3</v>
      </c>
      <c r="F1466" t="s">
        <v>55</v>
      </c>
      <c r="G1466" t="s">
        <v>71</v>
      </c>
      <c r="H1466" t="s">
        <v>72</v>
      </c>
      <c r="I1466">
        <v>12</v>
      </c>
      <c r="J1466" t="s">
        <v>73</v>
      </c>
      <c r="K1466">
        <v>352</v>
      </c>
      <c r="L1466" t="s">
        <v>351</v>
      </c>
    </row>
    <row r="1467" spans="1:12" x14ac:dyDescent="0.25">
      <c r="A1467">
        <v>4047</v>
      </c>
      <c r="B1467" t="s">
        <v>54</v>
      </c>
      <c r="C1467">
        <v>183</v>
      </c>
      <c r="D1467" s="1">
        <v>44941</v>
      </c>
      <c r="E1467">
        <v>2.4</v>
      </c>
      <c r="F1467" t="s">
        <v>55</v>
      </c>
      <c r="G1467" t="s">
        <v>64</v>
      </c>
      <c r="H1467" t="s">
        <v>67</v>
      </c>
      <c r="I1467">
        <v>1</v>
      </c>
      <c r="J1467" t="s">
        <v>75</v>
      </c>
      <c r="K1467">
        <v>14</v>
      </c>
      <c r="L1467" t="s">
        <v>157</v>
      </c>
    </row>
    <row r="1468" spans="1:12" x14ac:dyDescent="0.25">
      <c r="A1468">
        <v>4047</v>
      </c>
      <c r="B1468" t="s">
        <v>52</v>
      </c>
      <c r="C1468">
        <v>107</v>
      </c>
      <c r="D1468" s="1">
        <v>45147</v>
      </c>
      <c r="E1468">
        <v>3.8</v>
      </c>
      <c r="F1468" t="s">
        <v>55</v>
      </c>
      <c r="G1468" t="s">
        <v>64</v>
      </c>
      <c r="H1468" t="s">
        <v>65</v>
      </c>
      <c r="I1468">
        <v>8</v>
      </c>
      <c r="J1468" t="s">
        <v>76</v>
      </c>
      <c r="K1468">
        <v>220</v>
      </c>
      <c r="L1468" t="s">
        <v>377</v>
      </c>
    </row>
    <row r="1469" spans="1:12" x14ac:dyDescent="0.25">
      <c r="A1469">
        <v>4047</v>
      </c>
      <c r="B1469" t="s">
        <v>23</v>
      </c>
      <c r="C1469">
        <v>123</v>
      </c>
      <c r="D1469" s="1">
        <v>45116</v>
      </c>
      <c r="E1469">
        <v>2</v>
      </c>
      <c r="F1469" t="s">
        <v>7</v>
      </c>
      <c r="G1469" t="s">
        <v>64</v>
      </c>
      <c r="H1469" t="s">
        <v>65</v>
      </c>
      <c r="I1469">
        <v>7</v>
      </c>
      <c r="J1469" t="s">
        <v>66</v>
      </c>
      <c r="K1469">
        <v>189</v>
      </c>
      <c r="L1469" t="s">
        <v>171</v>
      </c>
    </row>
    <row r="1470" spans="1:12" x14ac:dyDescent="0.25">
      <c r="A1470">
        <v>4047</v>
      </c>
      <c r="B1470" t="s">
        <v>27</v>
      </c>
      <c r="C1470">
        <v>40</v>
      </c>
      <c r="D1470" s="1">
        <v>44988</v>
      </c>
      <c r="E1470">
        <v>1.6</v>
      </c>
      <c r="F1470" t="s">
        <v>7</v>
      </c>
      <c r="G1470" t="s">
        <v>64</v>
      </c>
      <c r="H1470" t="s">
        <v>67</v>
      </c>
      <c r="I1470">
        <v>3</v>
      </c>
      <c r="J1470" t="s">
        <v>78</v>
      </c>
      <c r="K1470">
        <v>61</v>
      </c>
      <c r="L1470" t="s">
        <v>240</v>
      </c>
    </row>
    <row r="1471" spans="1:12" x14ac:dyDescent="0.25">
      <c r="A1471">
        <v>4047</v>
      </c>
      <c r="B1471" t="s">
        <v>13</v>
      </c>
      <c r="C1471">
        <v>189</v>
      </c>
      <c r="D1471" s="1">
        <v>45012</v>
      </c>
      <c r="E1471">
        <v>2.7</v>
      </c>
      <c r="F1471" t="s">
        <v>7</v>
      </c>
      <c r="G1471" t="s">
        <v>64</v>
      </c>
      <c r="H1471" t="s">
        <v>67</v>
      </c>
      <c r="I1471">
        <v>3</v>
      </c>
      <c r="J1471" t="s">
        <v>78</v>
      </c>
      <c r="K1471">
        <v>85</v>
      </c>
      <c r="L1471" t="s">
        <v>367</v>
      </c>
    </row>
    <row r="1472" spans="1:12" x14ac:dyDescent="0.25">
      <c r="A1472">
        <v>4047</v>
      </c>
      <c r="B1472" t="s">
        <v>40</v>
      </c>
      <c r="C1472">
        <v>130</v>
      </c>
      <c r="D1472" s="1">
        <v>44868</v>
      </c>
      <c r="E1472">
        <v>2.6</v>
      </c>
      <c r="F1472" t="s">
        <v>7</v>
      </c>
      <c r="G1472" t="s">
        <v>71</v>
      </c>
      <c r="H1472" t="s">
        <v>72</v>
      </c>
      <c r="I1472">
        <v>11</v>
      </c>
      <c r="J1472" t="s">
        <v>77</v>
      </c>
      <c r="K1472">
        <v>306</v>
      </c>
      <c r="L1472" t="s">
        <v>324</v>
      </c>
    </row>
    <row r="1473" spans="1:12" x14ac:dyDescent="0.25">
      <c r="A1473">
        <v>4047</v>
      </c>
      <c r="B1473" t="s">
        <v>9</v>
      </c>
      <c r="C1473">
        <v>54</v>
      </c>
      <c r="D1473" s="1">
        <v>45066</v>
      </c>
      <c r="E1473">
        <v>1.1000000000000001</v>
      </c>
      <c r="F1473" t="s">
        <v>7</v>
      </c>
      <c r="G1473" t="s">
        <v>64</v>
      </c>
      <c r="H1473" t="s">
        <v>69</v>
      </c>
      <c r="I1473">
        <v>5</v>
      </c>
      <c r="J1473" t="s">
        <v>79</v>
      </c>
      <c r="K1473">
        <v>139</v>
      </c>
      <c r="L1473" t="s">
        <v>165</v>
      </c>
    </row>
    <row r="1474" spans="1:12" x14ac:dyDescent="0.25">
      <c r="A1474">
        <v>4047</v>
      </c>
      <c r="B1474" t="s">
        <v>44</v>
      </c>
      <c r="C1474">
        <v>118</v>
      </c>
      <c r="D1474" s="1">
        <v>45050</v>
      </c>
      <c r="E1474">
        <v>2.2999999999999998</v>
      </c>
      <c r="F1474" t="s">
        <v>7</v>
      </c>
      <c r="G1474" t="s">
        <v>64</v>
      </c>
      <c r="H1474" t="s">
        <v>69</v>
      </c>
      <c r="I1474">
        <v>5</v>
      </c>
      <c r="J1474" t="s">
        <v>79</v>
      </c>
      <c r="K1474">
        <v>123</v>
      </c>
      <c r="L1474" t="s">
        <v>313</v>
      </c>
    </row>
    <row r="1475" spans="1:12" x14ac:dyDescent="0.25">
      <c r="A1475">
        <v>4048</v>
      </c>
      <c r="B1475" t="s">
        <v>17</v>
      </c>
      <c r="C1475">
        <v>54</v>
      </c>
      <c r="D1475" s="1">
        <v>44845</v>
      </c>
      <c r="E1475">
        <v>3</v>
      </c>
      <c r="F1475" t="s">
        <v>7</v>
      </c>
      <c r="G1475" t="s">
        <v>71</v>
      </c>
      <c r="H1475" t="s">
        <v>72</v>
      </c>
      <c r="I1475">
        <v>10</v>
      </c>
      <c r="J1475" t="s">
        <v>74</v>
      </c>
      <c r="K1475">
        <v>283</v>
      </c>
      <c r="L1475" t="s">
        <v>170</v>
      </c>
    </row>
    <row r="1476" spans="1:12" x14ac:dyDescent="0.25">
      <c r="A1476">
        <v>4048</v>
      </c>
      <c r="B1476" t="s">
        <v>9</v>
      </c>
      <c r="C1476">
        <v>178</v>
      </c>
      <c r="D1476" s="1">
        <v>45044</v>
      </c>
      <c r="E1476">
        <v>1.6</v>
      </c>
      <c r="F1476" t="s">
        <v>55</v>
      </c>
      <c r="G1476" t="s">
        <v>64</v>
      </c>
      <c r="H1476" t="s">
        <v>69</v>
      </c>
      <c r="I1476">
        <v>4</v>
      </c>
      <c r="J1476" t="s">
        <v>70</v>
      </c>
      <c r="K1476">
        <v>117</v>
      </c>
      <c r="L1476" t="s">
        <v>361</v>
      </c>
    </row>
    <row r="1477" spans="1:12" x14ac:dyDescent="0.25">
      <c r="A1477">
        <v>4048</v>
      </c>
      <c r="B1477" t="s">
        <v>17</v>
      </c>
      <c r="C1477">
        <v>47</v>
      </c>
      <c r="D1477" s="1">
        <v>45058</v>
      </c>
      <c r="E1477">
        <v>4.7</v>
      </c>
      <c r="F1477" t="s">
        <v>55</v>
      </c>
      <c r="G1477" t="s">
        <v>64</v>
      </c>
      <c r="H1477" t="s">
        <v>69</v>
      </c>
      <c r="I1477">
        <v>5</v>
      </c>
      <c r="J1477" t="s">
        <v>79</v>
      </c>
      <c r="K1477">
        <v>131</v>
      </c>
      <c r="L1477" t="s">
        <v>114</v>
      </c>
    </row>
    <row r="1478" spans="1:12" x14ac:dyDescent="0.25">
      <c r="A1478">
        <v>4048</v>
      </c>
      <c r="B1478" t="s">
        <v>22</v>
      </c>
      <c r="C1478">
        <v>153</v>
      </c>
      <c r="D1478" s="1">
        <v>44884</v>
      </c>
      <c r="E1478">
        <v>2.7</v>
      </c>
      <c r="F1478" t="s">
        <v>55</v>
      </c>
      <c r="G1478" t="s">
        <v>71</v>
      </c>
      <c r="H1478" t="s">
        <v>72</v>
      </c>
      <c r="I1478">
        <v>11</v>
      </c>
      <c r="J1478" t="s">
        <v>77</v>
      </c>
      <c r="K1478">
        <v>322</v>
      </c>
      <c r="L1478" t="s">
        <v>173</v>
      </c>
    </row>
    <row r="1479" spans="1:12" x14ac:dyDescent="0.25">
      <c r="A1479">
        <v>4048</v>
      </c>
      <c r="B1479" t="s">
        <v>53</v>
      </c>
      <c r="C1479">
        <v>130</v>
      </c>
      <c r="D1479" s="1">
        <v>45052</v>
      </c>
      <c r="E1479">
        <v>4.2</v>
      </c>
      <c r="F1479" t="s">
        <v>55</v>
      </c>
      <c r="G1479" t="s">
        <v>64</v>
      </c>
      <c r="H1479" t="s">
        <v>69</v>
      </c>
      <c r="I1479">
        <v>5</v>
      </c>
      <c r="J1479" t="s">
        <v>79</v>
      </c>
      <c r="K1479">
        <v>125</v>
      </c>
      <c r="L1479" t="s">
        <v>315</v>
      </c>
    </row>
    <row r="1480" spans="1:12" x14ac:dyDescent="0.25">
      <c r="A1480">
        <v>4048</v>
      </c>
      <c r="B1480" t="s">
        <v>30</v>
      </c>
      <c r="C1480">
        <v>17</v>
      </c>
      <c r="D1480" s="1">
        <v>45166</v>
      </c>
      <c r="E1480">
        <v>2.5</v>
      </c>
      <c r="F1480" t="s">
        <v>55</v>
      </c>
      <c r="G1480" t="s">
        <v>64</v>
      </c>
      <c r="H1480" t="s">
        <v>65</v>
      </c>
      <c r="I1480">
        <v>8</v>
      </c>
      <c r="J1480" t="s">
        <v>76</v>
      </c>
      <c r="K1480">
        <v>239</v>
      </c>
      <c r="L1480" t="s">
        <v>153</v>
      </c>
    </row>
    <row r="1481" spans="1:12" x14ac:dyDescent="0.25">
      <c r="A1481">
        <v>4048</v>
      </c>
      <c r="B1481" t="s">
        <v>40</v>
      </c>
      <c r="C1481">
        <v>76</v>
      </c>
      <c r="D1481" s="1">
        <v>44913</v>
      </c>
      <c r="E1481">
        <v>2.7</v>
      </c>
      <c r="F1481" t="s">
        <v>55</v>
      </c>
      <c r="G1481" t="s">
        <v>71</v>
      </c>
      <c r="H1481" t="s">
        <v>72</v>
      </c>
      <c r="I1481">
        <v>12</v>
      </c>
      <c r="J1481" t="s">
        <v>73</v>
      </c>
      <c r="K1481">
        <v>351</v>
      </c>
      <c r="L1481" t="s">
        <v>333</v>
      </c>
    </row>
    <row r="1482" spans="1:12" x14ac:dyDescent="0.25">
      <c r="A1482">
        <v>4048</v>
      </c>
      <c r="B1482" t="s">
        <v>53</v>
      </c>
      <c r="C1482">
        <v>152</v>
      </c>
      <c r="D1482" s="1">
        <v>45075</v>
      </c>
      <c r="E1482">
        <v>2.6</v>
      </c>
      <c r="F1482" t="s">
        <v>55</v>
      </c>
      <c r="G1482" t="s">
        <v>64</v>
      </c>
      <c r="H1482" t="s">
        <v>69</v>
      </c>
      <c r="I1482">
        <v>5</v>
      </c>
      <c r="J1482" t="s">
        <v>79</v>
      </c>
      <c r="K1482">
        <v>148</v>
      </c>
      <c r="L1482" t="s">
        <v>384</v>
      </c>
    </row>
    <row r="1483" spans="1:12" x14ac:dyDescent="0.25">
      <c r="A1483">
        <v>4048</v>
      </c>
      <c r="B1483" t="s">
        <v>36</v>
      </c>
      <c r="C1483">
        <v>184</v>
      </c>
      <c r="D1483" s="1">
        <v>45064</v>
      </c>
      <c r="E1483">
        <v>3.2</v>
      </c>
      <c r="F1483" t="s">
        <v>55</v>
      </c>
      <c r="G1483" t="s">
        <v>64</v>
      </c>
      <c r="H1483" t="s">
        <v>69</v>
      </c>
      <c r="I1483">
        <v>5</v>
      </c>
      <c r="J1483" t="s">
        <v>79</v>
      </c>
      <c r="K1483">
        <v>137</v>
      </c>
      <c r="L1483" t="s">
        <v>250</v>
      </c>
    </row>
    <row r="1484" spans="1:12" x14ac:dyDescent="0.25">
      <c r="A1484">
        <v>4048</v>
      </c>
      <c r="B1484" t="s">
        <v>53</v>
      </c>
      <c r="C1484">
        <v>66</v>
      </c>
      <c r="D1484" s="1">
        <v>44946</v>
      </c>
      <c r="E1484">
        <v>3.3</v>
      </c>
      <c r="F1484" t="s">
        <v>55</v>
      </c>
      <c r="G1484" t="s">
        <v>64</v>
      </c>
      <c r="H1484" t="s">
        <v>67</v>
      </c>
      <c r="I1484">
        <v>1</v>
      </c>
      <c r="J1484" t="s">
        <v>75</v>
      </c>
      <c r="K1484">
        <v>19</v>
      </c>
      <c r="L1484" t="s">
        <v>120</v>
      </c>
    </row>
    <row r="1485" spans="1:12" x14ac:dyDescent="0.25">
      <c r="A1485">
        <v>4048</v>
      </c>
      <c r="B1485" t="s">
        <v>33</v>
      </c>
      <c r="C1485">
        <v>160</v>
      </c>
      <c r="D1485" s="1">
        <v>45012</v>
      </c>
      <c r="E1485">
        <v>2.7</v>
      </c>
      <c r="F1485" t="s">
        <v>55</v>
      </c>
      <c r="G1485" t="s">
        <v>64</v>
      </c>
      <c r="H1485" t="s">
        <v>67</v>
      </c>
      <c r="I1485">
        <v>3</v>
      </c>
      <c r="J1485" t="s">
        <v>78</v>
      </c>
      <c r="K1485">
        <v>85</v>
      </c>
      <c r="L1485" t="s">
        <v>367</v>
      </c>
    </row>
    <row r="1486" spans="1:12" x14ac:dyDescent="0.25">
      <c r="A1486">
        <v>4048</v>
      </c>
      <c r="B1486" t="s">
        <v>40</v>
      </c>
      <c r="C1486">
        <v>52</v>
      </c>
      <c r="D1486" s="1">
        <v>45074</v>
      </c>
      <c r="E1486">
        <v>3.5</v>
      </c>
      <c r="F1486" t="s">
        <v>7</v>
      </c>
      <c r="G1486" t="s">
        <v>64</v>
      </c>
      <c r="H1486" t="s">
        <v>69</v>
      </c>
      <c r="I1486">
        <v>5</v>
      </c>
      <c r="J1486" t="s">
        <v>79</v>
      </c>
      <c r="K1486">
        <v>147</v>
      </c>
      <c r="L1486" t="s">
        <v>431</v>
      </c>
    </row>
    <row r="1487" spans="1:12" x14ac:dyDescent="0.25">
      <c r="A1487">
        <v>4048</v>
      </c>
      <c r="B1487" t="s">
        <v>12</v>
      </c>
      <c r="C1487">
        <v>114</v>
      </c>
      <c r="D1487" s="1">
        <v>44990</v>
      </c>
      <c r="E1487">
        <v>4.0999999999999996</v>
      </c>
      <c r="F1487" t="s">
        <v>7</v>
      </c>
      <c r="G1487" t="s">
        <v>64</v>
      </c>
      <c r="H1487" t="s">
        <v>67</v>
      </c>
      <c r="I1487">
        <v>3</v>
      </c>
      <c r="J1487" t="s">
        <v>78</v>
      </c>
      <c r="K1487">
        <v>63</v>
      </c>
      <c r="L1487" t="s">
        <v>201</v>
      </c>
    </row>
    <row r="1488" spans="1:12" x14ac:dyDescent="0.25">
      <c r="A1488">
        <v>4048</v>
      </c>
      <c r="B1488" t="s">
        <v>29</v>
      </c>
      <c r="C1488">
        <v>188</v>
      </c>
      <c r="D1488" s="1">
        <v>44923</v>
      </c>
      <c r="E1488">
        <v>4.4000000000000004</v>
      </c>
      <c r="F1488" t="s">
        <v>7</v>
      </c>
      <c r="G1488" t="s">
        <v>71</v>
      </c>
      <c r="H1488" t="s">
        <v>72</v>
      </c>
      <c r="I1488">
        <v>12</v>
      </c>
      <c r="J1488" t="s">
        <v>73</v>
      </c>
      <c r="K1488">
        <v>361</v>
      </c>
      <c r="L1488" t="s">
        <v>394</v>
      </c>
    </row>
    <row r="1489" spans="1:12" x14ac:dyDescent="0.25">
      <c r="A1489">
        <v>4048</v>
      </c>
      <c r="B1489" t="s">
        <v>30</v>
      </c>
      <c r="C1489">
        <v>32</v>
      </c>
      <c r="D1489" s="1">
        <v>44837</v>
      </c>
      <c r="E1489">
        <v>1.1000000000000001</v>
      </c>
      <c r="F1489" t="s">
        <v>7</v>
      </c>
      <c r="G1489" t="s">
        <v>71</v>
      </c>
      <c r="H1489" t="s">
        <v>72</v>
      </c>
      <c r="I1489">
        <v>10</v>
      </c>
      <c r="J1489" t="s">
        <v>74</v>
      </c>
      <c r="K1489">
        <v>275</v>
      </c>
      <c r="L1489" t="s">
        <v>269</v>
      </c>
    </row>
    <row r="1490" spans="1:12" x14ac:dyDescent="0.25">
      <c r="A1490">
        <v>4048</v>
      </c>
      <c r="B1490" t="s">
        <v>48</v>
      </c>
      <c r="C1490">
        <v>159</v>
      </c>
      <c r="D1490" s="1">
        <v>44873</v>
      </c>
      <c r="E1490">
        <v>1.2</v>
      </c>
      <c r="F1490" t="s">
        <v>7</v>
      </c>
      <c r="G1490" t="s">
        <v>71</v>
      </c>
      <c r="H1490" t="s">
        <v>72</v>
      </c>
      <c r="I1490">
        <v>11</v>
      </c>
      <c r="J1490" t="s">
        <v>77</v>
      </c>
      <c r="K1490">
        <v>311</v>
      </c>
      <c r="L1490" t="s">
        <v>271</v>
      </c>
    </row>
    <row r="1491" spans="1:12" x14ac:dyDescent="0.25">
      <c r="A1491">
        <v>4049</v>
      </c>
      <c r="B1491" t="s">
        <v>48</v>
      </c>
      <c r="C1491">
        <v>171</v>
      </c>
      <c r="D1491" s="1">
        <v>45116</v>
      </c>
      <c r="E1491">
        <v>3</v>
      </c>
      <c r="F1491" t="s">
        <v>7</v>
      </c>
      <c r="G1491" t="s">
        <v>64</v>
      </c>
      <c r="H1491" t="s">
        <v>65</v>
      </c>
      <c r="I1491">
        <v>7</v>
      </c>
      <c r="J1491" t="s">
        <v>66</v>
      </c>
      <c r="K1491">
        <v>189</v>
      </c>
      <c r="L1491" t="s">
        <v>171</v>
      </c>
    </row>
    <row r="1492" spans="1:12" x14ac:dyDescent="0.25">
      <c r="A1492">
        <v>4049</v>
      </c>
      <c r="B1492" t="s">
        <v>32</v>
      </c>
      <c r="C1492">
        <v>170</v>
      </c>
      <c r="D1492" s="1">
        <v>45120</v>
      </c>
      <c r="E1492">
        <v>3</v>
      </c>
      <c r="F1492" t="s">
        <v>55</v>
      </c>
      <c r="G1492" t="s">
        <v>64</v>
      </c>
      <c r="H1492" t="s">
        <v>65</v>
      </c>
      <c r="I1492">
        <v>7</v>
      </c>
      <c r="J1492" t="s">
        <v>66</v>
      </c>
      <c r="K1492">
        <v>193</v>
      </c>
      <c r="L1492" t="s">
        <v>258</v>
      </c>
    </row>
    <row r="1493" spans="1:12" x14ac:dyDescent="0.25">
      <c r="A1493">
        <v>4049</v>
      </c>
      <c r="B1493" t="s">
        <v>40</v>
      </c>
      <c r="C1493">
        <v>180</v>
      </c>
      <c r="D1493" s="1">
        <v>45179</v>
      </c>
      <c r="E1493">
        <v>3</v>
      </c>
      <c r="F1493" t="s">
        <v>55</v>
      </c>
      <c r="G1493" t="s">
        <v>64</v>
      </c>
      <c r="H1493" t="s">
        <v>65</v>
      </c>
      <c r="I1493">
        <v>9</v>
      </c>
      <c r="J1493" t="s">
        <v>80</v>
      </c>
      <c r="K1493">
        <v>252</v>
      </c>
      <c r="L1493" t="s">
        <v>110</v>
      </c>
    </row>
    <row r="1494" spans="1:12" x14ac:dyDescent="0.25">
      <c r="A1494">
        <v>4049</v>
      </c>
      <c r="B1494" t="s">
        <v>22</v>
      </c>
      <c r="C1494">
        <v>143</v>
      </c>
      <c r="D1494" s="1">
        <v>44971</v>
      </c>
      <c r="E1494">
        <v>3</v>
      </c>
      <c r="F1494" t="s">
        <v>55</v>
      </c>
      <c r="G1494" t="s">
        <v>64</v>
      </c>
      <c r="H1494" t="s">
        <v>67</v>
      </c>
      <c r="I1494">
        <v>2</v>
      </c>
      <c r="J1494" t="s">
        <v>68</v>
      </c>
      <c r="K1494">
        <v>44</v>
      </c>
      <c r="L1494" t="s">
        <v>259</v>
      </c>
    </row>
    <row r="1495" spans="1:12" x14ac:dyDescent="0.25">
      <c r="A1495">
        <v>4049</v>
      </c>
      <c r="B1495" t="s">
        <v>35</v>
      </c>
      <c r="C1495">
        <v>111</v>
      </c>
      <c r="D1495" s="1">
        <v>45098</v>
      </c>
      <c r="E1495">
        <v>1.8</v>
      </c>
      <c r="F1495" t="s">
        <v>55</v>
      </c>
      <c r="G1495" t="s">
        <v>64</v>
      </c>
      <c r="H1495" t="s">
        <v>69</v>
      </c>
      <c r="I1495">
        <v>6</v>
      </c>
      <c r="J1495" t="s">
        <v>81</v>
      </c>
      <c r="K1495">
        <v>171</v>
      </c>
      <c r="L1495" t="s">
        <v>296</v>
      </c>
    </row>
    <row r="1496" spans="1:12" x14ac:dyDescent="0.25">
      <c r="A1496">
        <v>4049</v>
      </c>
      <c r="B1496" t="s">
        <v>20</v>
      </c>
      <c r="C1496">
        <v>126</v>
      </c>
      <c r="D1496" s="1">
        <v>45034</v>
      </c>
      <c r="E1496">
        <v>1.4</v>
      </c>
      <c r="F1496" t="s">
        <v>55</v>
      </c>
      <c r="G1496" t="s">
        <v>64</v>
      </c>
      <c r="H1496" t="s">
        <v>69</v>
      </c>
      <c r="I1496">
        <v>4</v>
      </c>
      <c r="J1496" t="s">
        <v>70</v>
      </c>
      <c r="K1496">
        <v>107</v>
      </c>
      <c r="L1496" t="s">
        <v>260</v>
      </c>
    </row>
    <row r="1497" spans="1:12" x14ac:dyDescent="0.25">
      <c r="A1497">
        <v>4049</v>
      </c>
      <c r="B1497" t="s">
        <v>18</v>
      </c>
      <c r="C1497">
        <v>142</v>
      </c>
      <c r="D1497" s="1">
        <v>44943</v>
      </c>
      <c r="E1497">
        <v>3.3</v>
      </c>
      <c r="F1497" t="s">
        <v>55</v>
      </c>
      <c r="G1497" t="s">
        <v>64</v>
      </c>
      <c r="H1497" t="s">
        <v>67</v>
      </c>
      <c r="I1497">
        <v>1</v>
      </c>
      <c r="J1497" t="s">
        <v>75</v>
      </c>
      <c r="K1497">
        <v>16</v>
      </c>
      <c r="L1497" t="s">
        <v>167</v>
      </c>
    </row>
    <row r="1498" spans="1:12" x14ac:dyDescent="0.25">
      <c r="A1498">
        <v>4049</v>
      </c>
      <c r="B1498" t="s">
        <v>13</v>
      </c>
      <c r="C1498">
        <v>170</v>
      </c>
      <c r="D1498" s="1">
        <v>45090</v>
      </c>
      <c r="E1498">
        <v>1.6</v>
      </c>
      <c r="F1498" t="s">
        <v>55</v>
      </c>
      <c r="G1498" t="s">
        <v>64</v>
      </c>
      <c r="H1498" t="s">
        <v>69</v>
      </c>
      <c r="I1498">
        <v>6</v>
      </c>
      <c r="J1498" t="s">
        <v>81</v>
      </c>
      <c r="K1498">
        <v>163</v>
      </c>
      <c r="L1498" t="s">
        <v>374</v>
      </c>
    </row>
    <row r="1499" spans="1:12" x14ac:dyDescent="0.25">
      <c r="A1499">
        <v>4049</v>
      </c>
      <c r="B1499" t="s">
        <v>8</v>
      </c>
      <c r="C1499">
        <v>37</v>
      </c>
      <c r="D1499" s="1">
        <v>44939</v>
      </c>
      <c r="E1499">
        <v>2.6</v>
      </c>
      <c r="F1499" t="s">
        <v>55</v>
      </c>
      <c r="G1499" t="s">
        <v>64</v>
      </c>
      <c r="H1499" t="s">
        <v>67</v>
      </c>
      <c r="I1499">
        <v>1</v>
      </c>
      <c r="J1499" t="s">
        <v>75</v>
      </c>
      <c r="K1499">
        <v>12</v>
      </c>
      <c r="L1499" t="s">
        <v>417</v>
      </c>
    </row>
    <row r="1500" spans="1:12" x14ac:dyDescent="0.25">
      <c r="A1500">
        <v>4049</v>
      </c>
      <c r="B1500" t="s">
        <v>54</v>
      </c>
      <c r="C1500">
        <v>58</v>
      </c>
      <c r="D1500" s="1">
        <v>44852</v>
      </c>
      <c r="E1500">
        <v>2.2999999999999998</v>
      </c>
      <c r="F1500" t="s">
        <v>55</v>
      </c>
      <c r="G1500" t="s">
        <v>71</v>
      </c>
      <c r="H1500" t="s">
        <v>72</v>
      </c>
      <c r="I1500">
        <v>10</v>
      </c>
      <c r="J1500" t="s">
        <v>74</v>
      </c>
      <c r="K1500">
        <v>290</v>
      </c>
      <c r="L1500" t="s">
        <v>149</v>
      </c>
    </row>
    <row r="1501" spans="1:12" x14ac:dyDescent="0.25">
      <c r="A1501">
        <v>4049</v>
      </c>
      <c r="B1501" t="s">
        <v>19</v>
      </c>
      <c r="C1501">
        <v>41</v>
      </c>
      <c r="D1501" s="1">
        <v>45197</v>
      </c>
      <c r="E1501">
        <v>3.4</v>
      </c>
      <c r="F1501" t="s">
        <v>55</v>
      </c>
      <c r="G1501" t="s">
        <v>64</v>
      </c>
      <c r="H1501" t="s">
        <v>65</v>
      </c>
      <c r="I1501">
        <v>9</v>
      </c>
      <c r="J1501" t="s">
        <v>80</v>
      </c>
      <c r="K1501">
        <v>270</v>
      </c>
      <c r="L1501" t="s">
        <v>191</v>
      </c>
    </row>
    <row r="1502" spans="1:12" x14ac:dyDescent="0.25">
      <c r="A1502">
        <v>4049</v>
      </c>
      <c r="B1502" t="s">
        <v>35</v>
      </c>
      <c r="C1502">
        <v>160</v>
      </c>
      <c r="D1502" s="1">
        <v>45165</v>
      </c>
      <c r="E1502">
        <v>2.4</v>
      </c>
      <c r="F1502" t="s">
        <v>55</v>
      </c>
      <c r="G1502" t="s">
        <v>64</v>
      </c>
      <c r="H1502" t="s">
        <v>65</v>
      </c>
      <c r="I1502">
        <v>8</v>
      </c>
      <c r="J1502" t="s">
        <v>76</v>
      </c>
      <c r="K1502">
        <v>238</v>
      </c>
      <c r="L1502" t="s">
        <v>147</v>
      </c>
    </row>
    <row r="1503" spans="1:12" x14ac:dyDescent="0.25">
      <c r="A1503">
        <v>4049</v>
      </c>
      <c r="B1503" t="s">
        <v>28</v>
      </c>
      <c r="C1503">
        <v>70</v>
      </c>
      <c r="D1503" s="1">
        <v>44847</v>
      </c>
      <c r="E1503">
        <v>3.4</v>
      </c>
      <c r="F1503" t="s">
        <v>7</v>
      </c>
      <c r="G1503" t="s">
        <v>71</v>
      </c>
      <c r="H1503" t="s">
        <v>72</v>
      </c>
      <c r="I1503">
        <v>10</v>
      </c>
      <c r="J1503" t="s">
        <v>74</v>
      </c>
      <c r="K1503">
        <v>285</v>
      </c>
      <c r="L1503" t="s">
        <v>410</v>
      </c>
    </row>
    <row r="1504" spans="1:12" x14ac:dyDescent="0.25">
      <c r="A1504">
        <v>4049</v>
      </c>
      <c r="B1504" t="s">
        <v>13</v>
      </c>
      <c r="C1504">
        <v>28</v>
      </c>
      <c r="D1504" s="1">
        <v>44875</v>
      </c>
      <c r="E1504">
        <v>4</v>
      </c>
      <c r="F1504" t="s">
        <v>7</v>
      </c>
      <c r="G1504" t="s">
        <v>71</v>
      </c>
      <c r="H1504" t="s">
        <v>72</v>
      </c>
      <c r="I1504">
        <v>11</v>
      </c>
      <c r="J1504" t="s">
        <v>77</v>
      </c>
      <c r="K1504">
        <v>313</v>
      </c>
      <c r="L1504" t="s">
        <v>192</v>
      </c>
    </row>
    <row r="1505" spans="1:12" x14ac:dyDescent="0.25">
      <c r="A1505">
        <v>4049</v>
      </c>
      <c r="B1505" t="s">
        <v>24</v>
      </c>
      <c r="C1505">
        <v>86</v>
      </c>
      <c r="D1505" s="1">
        <v>45032</v>
      </c>
      <c r="E1505">
        <v>1</v>
      </c>
      <c r="F1505" t="s">
        <v>7</v>
      </c>
      <c r="G1505" t="s">
        <v>64</v>
      </c>
      <c r="H1505" t="s">
        <v>69</v>
      </c>
      <c r="I1505">
        <v>4</v>
      </c>
      <c r="J1505" t="s">
        <v>70</v>
      </c>
      <c r="K1505">
        <v>105</v>
      </c>
      <c r="L1505" t="s">
        <v>168</v>
      </c>
    </row>
    <row r="1506" spans="1:12" x14ac:dyDescent="0.25">
      <c r="A1506">
        <v>4049</v>
      </c>
      <c r="B1506" t="s">
        <v>6</v>
      </c>
      <c r="C1506">
        <v>139</v>
      </c>
      <c r="D1506" s="1">
        <v>45133</v>
      </c>
      <c r="E1506">
        <v>1.5</v>
      </c>
      <c r="F1506" t="s">
        <v>7</v>
      </c>
      <c r="G1506" t="s">
        <v>64</v>
      </c>
      <c r="H1506" t="s">
        <v>65</v>
      </c>
      <c r="I1506">
        <v>7</v>
      </c>
      <c r="J1506" t="s">
        <v>66</v>
      </c>
      <c r="K1506">
        <v>206</v>
      </c>
      <c r="L1506" t="s">
        <v>118</v>
      </c>
    </row>
    <row r="1507" spans="1:12" x14ac:dyDescent="0.25">
      <c r="A1507">
        <v>4049</v>
      </c>
      <c r="B1507" t="s">
        <v>53</v>
      </c>
      <c r="C1507">
        <v>30</v>
      </c>
      <c r="D1507" s="1">
        <v>45051</v>
      </c>
      <c r="E1507">
        <v>3.3</v>
      </c>
      <c r="F1507" t="s">
        <v>7</v>
      </c>
      <c r="G1507" t="s">
        <v>64</v>
      </c>
      <c r="H1507" t="s">
        <v>69</v>
      </c>
      <c r="I1507">
        <v>5</v>
      </c>
      <c r="J1507" t="s">
        <v>79</v>
      </c>
      <c r="K1507">
        <v>124</v>
      </c>
      <c r="L1507" t="s">
        <v>291</v>
      </c>
    </row>
    <row r="1508" spans="1:12" x14ac:dyDescent="0.25">
      <c r="A1508">
        <v>4049</v>
      </c>
      <c r="B1508" t="s">
        <v>43</v>
      </c>
      <c r="C1508">
        <v>125</v>
      </c>
      <c r="D1508" s="1">
        <v>44929</v>
      </c>
      <c r="E1508">
        <v>4</v>
      </c>
      <c r="F1508" t="s">
        <v>7</v>
      </c>
      <c r="G1508" t="s">
        <v>64</v>
      </c>
      <c r="H1508" t="s">
        <v>67</v>
      </c>
      <c r="I1508">
        <v>1</v>
      </c>
      <c r="J1508" t="s">
        <v>75</v>
      </c>
      <c r="K1508">
        <v>2</v>
      </c>
      <c r="L1508" t="s">
        <v>321</v>
      </c>
    </row>
    <row r="1509" spans="1:12" x14ac:dyDescent="0.25">
      <c r="A1509">
        <v>4049</v>
      </c>
      <c r="B1509" t="s">
        <v>14</v>
      </c>
      <c r="C1509">
        <v>82</v>
      </c>
      <c r="D1509" s="1">
        <v>44963</v>
      </c>
      <c r="E1509">
        <v>4.7</v>
      </c>
      <c r="F1509" t="s">
        <v>7</v>
      </c>
      <c r="G1509" t="s">
        <v>64</v>
      </c>
      <c r="H1509" t="s">
        <v>67</v>
      </c>
      <c r="I1509">
        <v>2</v>
      </c>
      <c r="J1509" t="s">
        <v>68</v>
      </c>
      <c r="K1509">
        <v>36</v>
      </c>
      <c r="L1509" t="s">
        <v>439</v>
      </c>
    </row>
    <row r="1510" spans="1:12" x14ac:dyDescent="0.25">
      <c r="A1510">
        <v>4050</v>
      </c>
      <c r="B1510" t="s">
        <v>24</v>
      </c>
      <c r="C1510">
        <v>89</v>
      </c>
      <c r="D1510" s="1">
        <v>45025</v>
      </c>
      <c r="E1510">
        <v>3</v>
      </c>
      <c r="F1510" t="s">
        <v>7</v>
      </c>
      <c r="G1510" t="s">
        <v>64</v>
      </c>
      <c r="H1510" t="s">
        <v>69</v>
      </c>
      <c r="I1510">
        <v>4</v>
      </c>
      <c r="J1510" t="s">
        <v>70</v>
      </c>
      <c r="K1510">
        <v>98</v>
      </c>
      <c r="L1510" t="s">
        <v>172</v>
      </c>
    </row>
    <row r="1511" spans="1:12" x14ac:dyDescent="0.25">
      <c r="A1511">
        <v>4050</v>
      </c>
      <c r="B1511" t="s">
        <v>57</v>
      </c>
      <c r="C1511">
        <v>30</v>
      </c>
      <c r="D1511" s="1">
        <v>44978</v>
      </c>
      <c r="E1511">
        <v>1.6</v>
      </c>
      <c r="F1511" t="s">
        <v>55</v>
      </c>
      <c r="G1511" t="s">
        <v>64</v>
      </c>
      <c r="H1511" t="s">
        <v>67</v>
      </c>
      <c r="I1511">
        <v>2</v>
      </c>
      <c r="J1511" t="s">
        <v>68</v>
      </c>
      <c r="K1511">
        <v>51</v>
      </c>
      <c r="L1511" t="s">
        <v>242</v>
      </c>
    </row>
    <row r="1512" spans="1:12" x14ac:dyDescent="0.25">
      <c r="A1512">
        <v>4050</v>
      </c>
      <c r="B1512" t="s">
        <v>10</v>
      </c>
      <c r="C1512">
        <v>169</v>
      </c>
      <c r="D1512" s="1">
        <v>44861</v>
      </c>
      <c r="E1512">
        <v>3.3</v>
      </c>
      <c r="F1512" t="s">
        <v>55</v>
      </c>
      <c r="G1512" t="s">
        <v>71</v>
      </c>
      <c r="H1512" t="s">
        <v>72</v>
      </c>
      <c r="I1512">
        <v>10</v>
      </c>
      <c r="J1512" t="s">
        <v>74</v>
      </c>
      <c r="K1512">
        <v>299</v>
      </c>
      <c r="L1512" t="s">
        <v>122</v>
      </c>
    </row>
    <row r="1513" spans="1:12" x14ac:dyDescent="0.25">
      <c r="A1513">
        <v>4050</v>
      </c>
      <c r="B1513" t="s">
        <v>23</v>
      </c>
      <c r="C1513">
        <v>53</v>
      </c>
      <c r="D1513" s="1">
        <v>44873</v>
      </c>
      <c r="E1513">
        <v>2.2000000000000002</v>
      </c>
      <c r="F1513" t="s">
        <v>55</v>
      </c>
      <c r="G1513" t="s">
        <v>71</v>
      </c>
      <c r="H1513" t="s">
        <v>72</v>
      </c>
      <c r="I1513">
        <v>11</v>
      </c>
      <c r="J1513" t="s">
        <v>77</v>
      </c>
      <c r="K1513">
        <v>311</v>
      </c>
      <c r="L1513" t="s">
        <v>271</v>
      </c>
    </row>
    <row r="1514" spans="1:12" x14ac:dyDescent="0.25">
      <c r="A1514">
        <v>4050</v>
      </c>
      <c r="B1514" t="s">
        <v>11</v>
      </c>
      <c r="C1514">
        <v>120</v>
      </c>
      <c r="D1514" s="1">
        <v>45084</v>
      </c>
      <c r="E1514">
        <v>2.8</v>
      </c>
      <c r="F1514" t="s">
        <v>55</v>
      </c>
      <c r="G1514" t="s">
        <v>64</v>
      </c>
      <c r="H1514" t="s">
        <v>69</v>
      </c>
      <c r="I1514">
        <v>6</v>
      </c>
      <c r="J1514" t="s">
        <v>81</v>
      </c>
      <c r="K1514">
        <v>157</v>
      </c>
      <c r="L1514" t="s">
        <v>127</v>
      </c>
    </row>
    <row r="1515" spans="1:12" x14ac:dyDescent="0.25">
      <c r="A1515">
        <v>4050</v>
      </c>
      <c r="B1515" t="s">
        <v>47</v>
      </c>
      <c r="C1515">
        <v>175</v>
      </c>
      <c r="D1515" s="1">
        <v>44924</v>
      </c>
      <c r="E1515">
        <v>1.4</v>
      </c>
      <c r="F1515" t="s">
        <v>55</v>
      </c>
      <c r="G1515" t="s">
        <v>71</v>
      </c>
      <c r="H1515" t="s">
        <v>72</v>
      </c>
      <c r="I1515">
        <v>12</v>
      </c>
      <c r="J1515" t="s">
        <v>73</v>
      </c>
      <c r="K1515">
        <v>362</v>
      </c>
      <c r="L1515" t="s">
        <v>293</v>
      </c>
    </row>
    <row r="1516" spans="1:12" x14ac:dyDescent="0.25">
      <c r="A1516">
        <v>4050</v>
      </c>
      <c r="B1516" t="s">
        <v>25</v>
      </c>
      <c r="C1516">
        <v>82</v>
      </c>
      <c r="D1516" s="1">
        <v>44927</v>
      </c>
      <c r="E1516">
        <v>1.6</v>
      </c>
      <c r="F1516" t="s">
        <v>55</v>
      </c>
      <c r="G1516" t="s">
        <v>64</v>
      </c>
      <c r="H1516" t="s">
        <v>67</v>
      </c>
      <c r="I1516">
        <v>1</v>
      </c>
      <c r="J1516" t="s">
        <v>75</v>
      </c>
      <c r="K1516">
        <v>0</v>
      </c>
      <c r="L1516" t="s">
        <v>202</v>
      </c>
    </row>
    <row r="1517" spans="1:12" x14ac:dyDescent="0.25">
      <c r="A1517">
        <v>4050</v>
      </c>
      <c r="B1517" t="s">
        <v>24</v>
      </c>
      <c r="C1517">
        <v>104</v>
      </c>
      <c r="D1517" s="1">
        <v>44845</v>
      </c>
      <c r="E1517">
        <v>4.3</v>
      </c>
      <c r="F1517" t="s">
        <v>7</v>
      </c>
      <c r="G1517" t="s">
        <v>71</v>
      </c>
      <c r="H1517" t="s">
        <v>72</v>
      </c>
      <c r="I1517">
        <v>10</v>
      </c>
      <c r="J1517" t="s">
        <v>74</v>
      </c>
      <c r="K1517">
        <v>283</v>
      </c>
      <c r="L1517" t="s">
        <v>170</v>
      </c>
    </row>
    <row r="1518" spans="1:12" x14ac:dyDescent="0.25">
      <c r="A1518">
        <v>4050</v>
      </c>
      <c r="B1518" t="s">
        <v>6</v>
      </c>
      <c r="C1518">
        <v>126</v>
      </c>
      <c r="D1518" s="1">
        <v>45097</v>
      </c>
      <c r="E1518">
        <v>2.7</v>
      </c>
      <c r="F1518" t="s">
        <v>7</v>
      </c>
      <c r="G1518" t="s">
        <v>64</v>
      </c>
      <c r="H1518" t="s">
        <v>69</v>
      </c>
      <c r="I1518">
        <v>6</v>
      </c>
      <c r="J1518" t="s">
        <v>81</v>
      </c>
      <c r="K1518">
        <v>170</v>
      </c>
      <c r="L1518" t="s">
        <v>144</v>
      </c>
    </row>
    <row r="1519" spans="1:12" x14ac:dyDescent="0.25">
      <c r="A1519">
        <v>4050</v>
      </c>
      <c r="B1519" t="s">
        <v>45</v>
      </c>
      <c r="C1519">
        <v>56</v>
      </c>
      <c r="D1519" s="1">
        <v>44961</v>
      </c>
      <c r="E1519">
        <v>1.5</v>
      </c>
      <c r="F1519" t="s">
        <v>7</v>
      </c>
      <c r="G1519" t="s">
        <v>64</v>
      </c>
      <c r="H1519" t="s">
        <v>67</v>
      </c>
      <c r="I1519">
        <v>2</v>
      </c>
      <c r="J1519" t="s">
        <v>68</v>
      </c>
      <c r="K1519">
        <v>34</v>
      </c>
      <c r="L1519" t="s">
        <v>98</v>
      </c>
    </row>
    <row r="1520" spans="1:12" x14ac:dyDescent="0.25">
      <c r="A1520">
        <v>4051</v>
      </c>
      <c r="B1520" t="s">
        <v>8</v>
      </c>
      <c r="C1520">
        <v>58</v>
      </c>
      <c r="D1520" s="1">
        <v>44883</v>
      </c>
      <c r="E1520">
        <v>3</v>
      </c>
      <c r="F1520" t="s">
        <v>55</v>
      </c>
      <c r="G1520" t="s">
        <v>71</v>
      </c>
      <c r="H1520" t="s">
        <v>72</v>
      </c>
      <c r="I1520">
        <v>11</v>
      </c>
      <c r="J1520" t="s">
        <v>77</v>
      </c>
      <c r="K1520">
        <v>321</v>
      </c>
      <c r="L1520" t="s">
        <v>123</v>
      </c>
    </row>
    <row r="1521" spans="1:12" x14ac:dyDescent="0.25">
      <c r="A1521">
        <v>4051</v>
      </c>
      <c r="B1521" t="s">
        <v>57</v>
      </c>
      <c r="C1521">
        <v>27</v>
      </c>
      <c r="D1521" s="1">
        <v>44865</v>
      </c>
      <c r="E1521">
        <v>1.5</v>
      </c>
      <c r="F1521" t="s">
        <v>55</v>
      </c>
      <c r="G1521" t="s">
        <v>71</v>
      </c>
      <c r="H1521" t="s">
        <v>72</v>
      </c>
      <c r="I1521">
        <v>10</v>
      </c>
      <c r="J1521" t="s">
        <v>74</v>
      </c>
      <c r="K1521">
        <v>303</v>
      </c>
      <c r="L1521" t="s">
        <v>299</v>
      </c>
    </row>
    <row r="1522" spans="1:12" x14ac:dyDescent="0.25">
      <c r="A1522">
        <v>4051</v>
      </c>
      <c r="B1522" t="s">
        <v>47</v>
      </c>
      <c r="C1522">
        <v>137</v>
      </c>
      <c r="D1522" s="1">
        <v>45107</v>
      </c>
      <c r="E1522">
        <v>4.5999999999999996</v>
      </c>
      <c r="F1522" t="s">
        <v>55</v>
      </c>
      <c r="G1522" t="s">
        <v>64</v>
      </c>
      <c r="H1522" t="s">
        <v>69</v>
      </c>
      <c r="I1522">
        <v>6</v>
      </c>
      <c r="J1522" t="s">
        <v>81</v>
      </c>
      <c r="K1522">
        <v>180</v>
      </c>
      <c r="L1522" t="s">
        <v>214</v>
      </c>
    </row>
    <row r="1523" spans="1:12" x14ac:dyDescent="0.25">
      <c r="A1523">
        <v>4051</v>
      </c>
      <c r="B1523" t="s">
        <v>17</v>
      </c>
      <c r="C1523">
        <v>102</v>
      </c>
      <c r="D1523" s="1">
        <v>44924</v>
      </c>
      <c r="E1523">
        <v>2.2000000000000002</v>
      </c>
      <c r="F1523" t="s">
        <v>55</v>
      </c>
      <c r="G1523" t="s">
        <v>71</v>
      </c>
      <c r="H1523" t="s">
        <v>72</v>
      </c>
      <c r="I1523">
        <v>12</v>
      </c>
      <c r="J1523" t="s">
        <v>73</v>
      </c>
      <c r="K1523">
        <v>362</v>
      </c>
      <c r="L1523" t="s">
        <v>293</v>
      </c>
    </row>
    <row r="1524" spans="1:12" x14ac:dyDescent="0.25">
      <c r="A1524">
        <v>4051</v>
      </c>
      <c r="B1524" t="s">
        <v>46</v>
      </c>
      <c r="C1524">
        <v>182</v>
      </c>
      <c r="D1524" s="1">
        <v>44879</v>
      </c>
      <c r="E1524">
        <v>1.9</v>
      </c>
      <c r="F1524" t="s">
        <v>55</v>
      </c>
      <c r="G1524" t="s">
        <v>71</v>
      </c>
      <c r="H1524" t="s">
        <v>72</v>
      </c>
      <c r="I1524">
        <v>11</v>
      </c>
      <c r="J1524" t="s">
        <v>77</v>
      </c>
      <c r="K1524">
        <v>317</v>
      </c>
      <c r="L1524" t="s">
        <v>254</v>
      </c>
    </row>
    <row r="1525" spans="1:12" x14ac:dyDescent="0.25">
      <c r="A1525">
        <v>4051</v>
      </c>
      <c r="B1525" t="s">
        <v>25</v>
      </c>
      <c r="C1525">
        <v>184</v>
      </c>
      <c r="D1525" s="1">
        <v>45155</v>
      </c>
      <c r="E1525">
        <v>3.9</v>
      </c>
      <c r="F1525" t="s">
        <v>55</v>
      </c>
      <c r="G1525" t="s">
        <v>64</v>
      </c>
      <c r="H1525" t="s">
        <v>65</v>
      </c>
      <c r="I1525">
        <v>8</v>
      </c>
      <c r="J1525" t="s">
        <v>76</v>
      </c>
      <c r="K1525">
        <v>228</v>
      </c>
      <c r="L1525" t="s">
        <v>134</v>
      </c>
    </row>
    <row r="1526" spans="1:12" x14ac:dyDescent="0.25">
      <c r="A1526">
        <v>4051</v>
      </c>
      <c r="B1526" t="s">
        <v>27</v>
      </c>
      <c r="C1526">
        <v>10</v>
      </c>
      <c r="D1526" s="1">
        <v>45136</v>
      </c>
      <c r="E1526">
        <v>1</v>
      </c>
      <c r="F1526" t="s">
        <v>55</v>
      </c>
      <c r="G1526" t="s">
        <v>64</v>
      </c>
      <c r="H1526" t="s">
        <v>65</v>
      </c>
      <c r="I1526">
        <v>7</v>
      </c>
      <c r="J1526" t="s">
        <v>66</v>
      </c>
      <c r="K1526">
        <v>209</v>
      </c>
      <c r="L1526" t="s">
        <v>393</v>
      </c>
    </row>
    <row r="1527" spans="1:12" x14ac:dyDescent="0.25">
      <c r="A1527">
        <v>4051</v>
      </c>
      <c r="B1527" t="s">
        <v>6</v>
      </c>
      <c r="C1527">
        <v>132</v>
      </c>
      <c r="D1527" s="1">
        <v>45175</v>
      </c>
      <c r="E1527">
        <v>1.3</v>
      </c>
      <c r="F1527" t="s">
        <v>55</v>
      </c>
      <c r="G1527" t="s">
        <v>64</v>
      </c>
      <c r="H1527" t="s">
        <v>65</v>
      </c>
      <c r="I1527">
        <v>9</v>
      </c>
      <c r="J1527" t="s">
        <v>80</v>
      </c>
      <c r="K1527">
        <v>248</v>
      </c>
      <c r="L1527" t="s">
        <v>284</v>
      </c>
    </row>
    <row r="1528" spans="1:12" x14ac:dyDescent="0.25">
      <c r="A1528">
        <v>4051</v>
      </c>
      <c r="B1528" t="s">
        <v>39</v>
      </c>
      <c r="C1528">
        <v>20</v>
      </c>
      <c r="D1528" s="1">
        <v>45018</v>
      </c>
      <c r="E1528">
        <v>1.2</v>
      </c>
      <c r="F1528" t="s">
        <v>55</v>
      </c>
      <c r="G1528" t="s">
        <v>64</v>
      </c>
      <c r="H1528" t="s">
        <v>69</v>
      </c>
      <c r="I1528">
        <v>4</v>
      </c>
      <c r="J1528" t="s">
        <v>70</v>
      </c>
      <c r="K1528">
        <v>91</v>
      </c>
      <c r="L1528" t="s">
        <v>392</v>
      </c>
    </row>
    <row r="1529" spans="1:12" x14ac:dyDescent="0.25">
      <c r="A1529">
        <v>4051</v>
      </c>
      <c r="B1529" t="s">
        <v>13</v>
      </c>
      <c r="C1529">
        <v>139</v>
      </c>
      <c r="D1529" s="1">
        <v>44913</v>
      </c>
      <c r="E1529">
        <v>1.7</v>
      </c>
      <c r="F1529" t="s">
        <v>55</v>
      </c>
      <c r="G1529" t="s">
        <v>71</v>
      </c>
      <c r="H1529" t="s">
        <v>72</v>
      </c>
      <c r="I1529">
        <v>12</v>
      </c>
      <c r="J1529" t="s">
        <v>73</v>
      </c>
      <c r="K1529">
        <v>351</v>
      </c>
      <c r="L1529" t="s">
        <v>333</v>
      </c>
    </row>
    <row r="1530" spans="1:12" x14ac:dyDescent="0.25">
      <c r="A1530">
        <v>4051</v>
      </c>
      <c r="B1530" t="s">
        <v>52</v>
      </c>
      <c r="C1530">
        <v>188</v>
      </c>
      <c r="D1530" s="1">
        <v>45101</v>
      </c>
      <c r="E1530">
        <v>2.7</v>
      </c>
      <c r="F1530" t="s">
        <v>55</v>
      </c>
      <c r="G1530" t="s">
        <v>64</v>
      </c>
      <c r="H1530" t="s">
        <v>69</v>
      </c>
      <c r="I1530">
        <v>6</v>
      </c>
      <c r="J1530" t="s">
        <v>81</v>
      </c>
      <c r="K1530">
        <v>174</v>
      </c>
      <c r="L1530" t="s">
        <v>379</v>
      </c>
    </row>
    <row r="1531" spans="1:12" x14ac:dyDescent="0.25">
      <c r="A1531">
        <v>4051</v>
      </c>
      <c r="B1531" t="s">
        <v>22</v>
      </c>
      <c r="C1531">
        <v>119</v>
      </c>
      <c r="D1531" s="1">
        <v>44873</v>
      </c>
      <c r="E1531">
        <v>3.5</v>
      </c>
      <c r="F1531" t="s">
        <v>55</v>
      </c>
      <c r="G1531" t="s">
        <v>71</v>
      </c>
      <c r="H1531" t="s">
        <v>72</v>
      </c>
      <c r="I1531">
        <v>11</v>
      </c>
      <c r="J1531" t="s">
        <v>77</v>
      </c>
      <c r="K1531">
        <v>311</v>
      </c>
      <c r="L1531" t="s">
        <v>271</v>
      </c>
    </row>
    <row r="1532" spans="1:12" x14ac:dyDescent="0.25">
      <c r="A1532">
        <v>4051</v>
      </c>
      <c r="B1532" t="s">
        <v>49</v>
      </c>
      <c r="C1532">
        <v>58</v>
      </c>
      <c r="D1532" s="1">
        <v>44955</v>
      </c>
      <c r="E1532">
        <v>4</v>
      </c>
      <c r="F1532" t="s">
        <v>55</v>
      </c>
      <c r="G1532" t="s">
        <v>64</v>
      </c>
      <c r="H1532" t="s">
        <v>67</v>
      </c>
      <c r="I1532">
        <v>1</v>
      </c>
      <c r="J1532" t="s">
        <v>75</v>
      </c>
      <c r="K1532">
        <v>28</v>
      </c>
      <c r="L1532" t="s">
        <v>399</v>
      </c>
    </row>
    <row r="1533" spans="1:12" x14ac:dyDescent="0.25">
      <c r="A1533">
        <v>4051</v>
      </c>
      <c r="B1533" t="s">
        <v>23</v>
      </c>
      <c r="C1533">
        <v>35</v>
      </c>
      <c r="D1533" s="1">
        <v>45193</v>
      </c>
      <c r="E1533">
        <v>4.3</v>
      </c>
      <c r="F1533" t="s">
        <v>55</v>
      </c>
      <c r="G1533" t="s">
        <v>64</v>
      </c>
      <c r="H1533" t="s">
        <v>65</v>
      </c>
      <c r="I1533">
        <v>9</v>
      </c>
      <c r="J1533" t="s">
        <v>80</v>
      </c>
      <c r="K1533">
        <v>266</v>
      </c>
      <c r="L1533" t="s">
        <v>179</v>
      </c>
    </row>
    <row r="1534" spans="1:12" x14ac:dyDescent="0.25">
      <c r="A1534">
        <v>4051</v>
      </c>
      <c r="B1534" t="s">
        <v>12</v>
      </c>
      <c r="C1534">
        <v>105</v>
      </c>
      <c r="D1534" s="1">
        <v>44875</v>
      </c>
      <c r="E1534">
        <v>2.5</v>
      </c>
      <c r="F1534" t="s">
        <v>7</v>
      </c>
      <c r="G1534" t="s">
        <v>71</v>
      </c>
      <c r="H1534" t="s">
        <v>72</v>
      </c>
      <c r="I1534">
        <v>11</v>
      </c>
      <c r="J1534" t="s">
        <v>77</v>
      </c>
      <c r="K1534">
        <v>313</v>
      </c>
      <c r="L1534" t="s">
        <v>192</v>
      </c>
    </row>
    <row r="1535" spans="1:12" x14ac:dyDescent="0.25">
      <c r="A1535">
        <v>4051</v>
      </c>
      <c r="B1535" t="s">
        <v>35</v>
      </c>
      <c r="C1535">
        <v>62</v>
      </c>
      <c r="D1535" s="1">
        <v>45077</v>
      </c>
      <c r="E1535">
        <v>4.2</v>
      </c>
      <c r="F1535" t="s">
        <v>7</v>
      </c>
      <c r="G1535" t="s">
        <v>64</v>
      </c>
      <c r="H1535" t="s">
        <v>69</v>
      </c>
      <c r="I1535">
        <v>5</v>
      </c>
      <c r="J1535" t="s">
        <v>79</v>
      </c>
      <c r="K1535">
        <v>150</v>
      </c>
      <c r="L1535" t="s">
        <v>314</v>
      </c>
    </row>
    <row r="1536" spans="1:12" x14ac:dyDescent="0.25">
      <c r="A1536">
        <v>4051</v>
      </c>
      <c r="B1536" t="s">
        <v>57</v>
      </c>
      <c r="C1536">
        <v>26</v>
      </c>
      <c r="D1536" s="1">
        <v>45097</v>
      </c>
      <c r="E1536">
        <v>2.8</v>
      </c>
      <c r="F1536" t="s">
        <v>7</v>
      </c>
      <c r="G1536" t="s">
        <v>64</v>
      </c>
      <c r="H1536" t="s">
        <v>69</v>
      </c>
      <c r="I1536">
        <v>6</v>
      </c>
      <c r="J1536" t="s">
        <v>81</v>
      </c>
      <c r="K1536">
        <v>170</v>
      </c>
      <c r="L1536" t="s">
        <v>144</v>
      </c>
    </row>
    <row r="1537" spans="1:12" x14ac:dyDescent="0.25">
      <c r="A1537">
        <v>4051</v>
      </c>
      <c r="B1537" t="s">
        <v>51</v>
      </c>
      <c r="C1537">
        <v>68</v>
      </c>
      <c r="D1537" s="1">
        <v>45049</v>
      </c>
      <c r="E1537">
        <v>1.1000000000000001</v>
      </c>
      <c r="F1537" t="s">
        <v>7</v>
      </c>
      <c r="G1537" t="s">
        <v>64</v>
      </c>
      <c r="H1537" t="s">
        <v>69</v>
      </c>
      <c r="I1537">
        <v>5</v>
      </c>
      <c r="J1537" t="s">
        <v>79</v>
      </c>
      <c r="K1537">
        <v>122</v>
      </c>
      <c r="L1537" t="s">
        <v>278</v>
      </c>
    </row>
    <row r="1538" spans="1:12" x14ac:dyDescent="0.25">
      <c r="A1538">
        <v>4051</v>
      </c>
      <c r="B1538" t="s">
        <v>51</v>
      </c>
      <c r="C1538">
        <v>174</v>
      </c>
      <c r="D1538" s="1">
        <v>45018</v>
      </c>
      <c r="E1538">
        <v>1.3</v>
      </c>
      <c r="F1538" t="s">
        <v>7</v>
      </c>
      <c r="G1538" t="s">
        <v>64</v>
      </c>
      <c r="H1538" t="s">
        <v>69</v>
      </c>
      <c r="I1538">
        <v>4</v>
      </c>
      <c r="J1538" t="s">
        <v>70</v>
      </c>
      <c r="K1538">
        <v>91</v>
      </c>
      <c r="L1538" t="s">
        <v>392</v>
      </c>
    </row>
    <row r="1539" spans="1:12" x14ac:dyDescent="0.25">
      <c r="A1539">
        <v>4051</v>
      </c>
      <c r="B1539" t="s">
        <v>48</v>
      </c>
      <c r="C1539">
        <v>110</v>
      </c>
      <c r="D1539" s="1">
        <v>44905</v>
      </c>
      <c r="E1539">
        <v>4.5999999999999996</v>
      </c>
      <c r="F1539" t="s">
        <v>7</v>
      </c>
      <c r="G1539" t="s">
        <v>71</v>
      </c>
      <c r="H1539" t="s">
        <v>72</v>
      </c>
      <c r="I1539">
        <v>12</v>
      </c>
      <c r="J1539" t="s">
        <v>73</v>
      </c>
      <c r="K1539">
        <v>343</v>
      </c>
      <c r="L1539" t="s">
        <v>239</v>
      </c>
    </row>
    <row r="1540" spans="1:12" x14ac:dyDescent="0.25">
      <c r="A1540">
        <v>4051</v>
      </c>
      <c r="B1540" t="s">
        <v>12</v>
      </c>
      <c r="C1540">
        <v>157</v>
      </c>
      <c r="D1540" s="1">
        <v>45178</v>
      </c>
      <c r="E1540">
        <v>3.2</v>
      </c>
      <c r="F1540" t="s">
        <v>7</v>
      </c>
      <c r="G1540" t="s">
        <v>64</v>
      </c>
      <c r="H1540" t="s">
        <v>65</v>
      </c>
      <c r="I1540">
        <v>9</v>
      </c>
      <c r="J1540" t="s">
        <v>80</v>
      </c>
      <c r="K1540">
        <v>251</v>
      </c>
      <c r="L1540" t="s">
        <v>444</v>
      </c>
    </row>
    <row r="1541" spans="1:12" x14ac:dyDescent="0.25">
      <c r="A1541">
        <v>4052</v>
      </c>
      <c r="B1541" t="s">
        <v>30</v>
      </c>
      <c r="C1541">
        <v>93</v>
      </c>
      <c r="D1541" s="1">
        <v>44884</v>
      </c>
      <c r="E1541">
        <v>3</v>
      </c>
      <c r="F1541" t="s">
        <v>7</v>
      </c>
      <c r="G1541" t="s">
        <v>71</v>
      </c>
      <c r="H1541" t="s">
        <v>72</v>
      </c>
      <c r="I1541">
        <v>11</v>
      </c>
      <c r="J1541" t="s">
        <v>77</v>
      </c>
      <c r="K1541">
        <v>322</v>
      </c>
      <c r="L1541" t="s">
        <v>173</v>
      </c>
    </row>
    <row r="1542" spans="1:12" x14ac:dyDescent="0.25">
      <c r="A1542">
        <v>4052</v>
      </c>
      <c r="B1542" t="s">
        <v>38</v>
      </c>
      <c r="C1542">
        <v>21</v>
      </c>
      <c r="D1542" s="1">
        <v>44855</v>
      </c>
      <c r="E1542">
        <v>1.9</v>
      </c>
      <c r="F1542" t="s">
        <v>55</v>
      </c>
      <c r="G1542" t="s">
        <v>71</v>
      </c>
      <c r="H1542" t="s">
        <v>72</v>
      </c>
      <c r="I1542">
        <v>10</v>
      </c>
      <c r="J1542" t="s">
        <v>74</v>
      </c>
      <c r="K1542">
        <v>293</v>
      </c>
      <c r="L1542" t="s">
        <v>225</v>
      </c>
    </row>
    <row r="1543" spans="1:12" x14ac:dyDescent="0.25">
      <c r="A1543">
        <v>4052</v>
      </c>
      <c r="B1543" t="s">
        <v>35</v>
      </c>
      <c r="C1543">
        <v>70</v>
      </c>
      <c r="D1543" s="1">
        <v>44978</v>
      </c>
      <c r="E1543">
        <v>2.8</v>
      </c>
      <c r="F1543" t="s">
        <v>55</v>
      </c>
      <c r="G1543" t="s">
        <v>64</v>
      </c>
      <c r="H1543" t="s">
        <v>67</v>
      </c>
      <c r="I1543">
        <v>2</v>
      </c>
      <c r="J1543" t="s">
        <v>68</v>
      </c>
      <c r="K1543">
        <v>51</v>
      </c>
      <c r="L1543" t="s">
        <v>242</v>
      </c>
    </row>
    <row r="1544" spans="1:12" x14ac:dyDescent="0.25">
      <c r="A1544">
        <v>4052</v>
      </c>
      <c r="B1544" t="s">
        <v>9</v>
      </c>
      <c r="C1544">
        <v>144</v>
      </c>
      <c r="D1544" s="1">
        <v>44849</v>
      </c>
      <c r="E1544">
        <v>1.3</v>
      </c>
      <c r="F1544" t="s">
        <v>55</v>
      </c>
      <c r="G1544" t="s">
        <v>71</v>
      </c>
      <c r="H1544" t="s">
        <v>72</v>
      </c>
      <c r="I1544">
        <v>10</v>
      </c>
      <c r="J1544" t="s">
        <v>74</v>
      </c>
      <c r="K1544">
        <v>287</v>
      </c>
      <c r="L1544" t="s">
        <v>337</v>
      </c>
    </row>
    <row r="1545" spans="1:12" x14ac:dyDescent="0.25">
      <c r="A1545">
        <v>4052</v>
      </c>
      <c r="B1545" t="s">
        <v>54</v>
      </c>
      <c r="C1545">
        <v>151</v>
      </c>
      <c r="D1545" s="1">
        <v>44974</v>
      </c>
      <c r="E1545">
        <v>1.2</v>
      </c>
      <c r="F1545" t="s">
        <v>55</v>
      </c>
      <c r="G1545" t="s">
        <v>64</v>
      </c>
      <c r="H1545" t="s">
        <v>67</v>
      </c>
      <c r="I1545">
        <v>2</v>
      </c>
      <c r="J1545" t="s">
        <v>68</v>
      </c>
      <c r="K1545">
        <v>47</v>
      </c>
      <c r="L1545" t="s">
        <v>119</v>
      </c>
    </row>
    <row r="1546" spans="1:12" x14ac:dyDescent="0.25">
      <c r="A1546">
        <v>4052</v>
      </c>
      <c r="B1546" t="s">
        <v>39</v>
      </c>
      <c r="C1546">
        <v>116</v>
      </c>
      <c r="D1546" s="1">
        <v>44903</v>
      </c>
      <c r="E1546">
        <v>1.4</v>
      </c>
      <c r="F1546" t="s">
        <v>55</v>
      </c>
      <c r="G1546" t="s">
        <v>71</v>
      </c>
      <c r="H1546" t="s">
        <v>72</v>
      </c>
      <c r="I1546">
        <v>12</v>
      </c>
      <c r="J1546" t="s">
        <v>73</v>
      </c>
      <c r="K1546">
        <v>341</v>
      </c>
      <c r="L1546" t="s">
        <v>306</v>
      </c>
    </row>
    <row r="1547" spans="1:12" x14ac:dyDescent="0.25">
      <c r="A1547">
        <v>4052</v>
      </c>
      <c r="B1547" t="s">
        <v>40</v>
      </c>
      <c r="C1547">
        <v>27</v>
      </c>
      <c r="D1547" s="1">
        <v>45180</v>
      </c>
      <c r="E1547">
        <v>1.7</v>
      </c>
      <c r="F1547" t="s">
        <v>55</v>
      </c>
      <c r="G1547" t="s">
        <v>64</v>
      </c>
      <c r="H1547" t="s">
        <v>65</v>
      </c>
      <c r="I1547">
        <v>9</v>
      </c>
      <c r="J1547" t="s">
        <v>80</v>
      </c>
      <c r="K1547">
        <v>253</v>
      </c>
      <c r="L1547" t="s">
        <v>255</v>
      </c>
    </row>
    <row r="1548" spans="1:12" x14ac:dyDescent="0.25">
      <c r="A1548">
        <v>4052</v>
      </c>
      <c r="B1548" t="s">
        <v>49</v>
      </c>
      <c r="C1548">
        <v>14</v>
      </c>
      <c r="D1548" s="1">
        <v>44855</v>
      </c>
      <c r="E1548">
        <v>1.2</v>
      </c>
      <c r="F1548" t="s">
        <v>55</v>
      </c>
      <c r="G1548" t="s">
        <v>71</v>
      </c>
      <c r="H1548" t="s">
        <v>72</v>
      </c>
      <c r="I1548">
        <v>10</v>
      </c>
      <c r="J1548" t="s">
        <v>74</v>
      </c>
      <c r="K1548">
        <v>293</v>
      </c>
      <c r="L1548" t="s">
        <v>225</v>
      </c>
    </row>
    <row r="1549" spans="1:12" x14ac:dyDescent="0.25">
      <c r="A1549">
        <v>4052</v>
      </c>
      <c r="B1549" t="s">
        <v>13</v>
      </c>
      <c r="C1549">
        <v>91</v>
      </c>
      <c r="D1549" s="1">
        <v>45099</v>
      </c>
      <c r="E1549">
        <v>4</v>
      </c>
      <c r="F1549" t="s">
        <v>55</v>
      </c>
      <c r="G1549" t="s">
        <v>64</v>
      </c>
      <c r="H1549" t="s">
        <v>69</v>
      </c>
      <c r="I1549">
        <v>6</v>
      </c>
      <c r="J1549" t="s">
        <v>81</v>
      </c>
      <c r="K1549">
        <v>172</v>
      </c>
      <c r="L1549" t="s">
        <v>138</v>
      </c>
    </row>
    <row r="1550" spans="1:12" x14ac:dyDescent="0.25">
      <c r="A1550">
        <v>4052</v>
      </c>
      <c r="B1550" t="s">
        <v>42</v>
      </c>
      <c r="C1550">
        <v>147</v>
      </c>
      <c r="D1550" s="1">
        <v>45147</v>
      </c>
      <c r="E1550">
        <v>3.2</v>
      </c>
      <c r="F1550" t="s">
        <v>55</v>
      </c>
      <c r="G1550" t="s">
        <v>64</v>
      </c>
      <c r="H1550" t="s">
        <v>65</v>
      </c>
      <c r="I1550">
        <v>8</v>
      </c>
      <c r="J1550" t="s">
        <v>76</v>
      </c>
      <c r="K1550">
        <v>220</v>
      </c>
      <c r="L1550" t="s">
        <v>377</v>
      </c>
    </row>
    <row r="1551" spans="1:12" x14ac:dyDescent="0.25">
      <c r="A1551">
        <v>4052</v>
      </c>
      <c r="B1551" t="s">
        <v>23</v>
      </c>
      <c r="C1551">
        <v>127</v>
      </c>
      <c r="D1551" s="1">
        <v>44903</v>
      </c>
      <c r="E1551">
        <v>1.9</v>
      </c>
      <c r="F1551" t="s">
        <v>55</v>
      </c>
      <c r="G1551" t="s">
        <v>71</v>
      </c>
      <c r="H1551" t="s">
        <v>72</v>
      </c>
      <c r="I1551">
        <v>12</v>
      </c>
      <c r="J1551" t="s">
        <v>73</v>
      </c>
      <c r="K1551">
        <v>341</v>
      </c>
      <c r="L1551" t="s">
        <v>306</v>
      </c>
    </row>
    <row r="1552" spans="1:12" x14ac:dyDescent="0.25">
      <c r="A1552">
        <v>4052</v>
      </c>
      <c r="B1552" t="s">
        <v>56</v>
      </c>
      <c r="C1552">
        <v>155</v>
      </c>
      <c r="D1552" s="1">
        <v>44954</v>
      </c>
      <c r="E1552">
        <v>3.4</v>
      </c>
      <c r="F1552" t="s">
        <v>7</v>
      </c>
      <c r="G1552" t="s">
        <v>64</v>
      </c>
      <c r="H1552" t="s">
        <v>67</v>
      </c>
      <c r="I1552">
        <v>1</v>
      </c>
      <c r="J1552" t="s">
        <v>75</v>
      </c>
      <c r="K1552">
        <v>27</v>
      </c>
      <c r="L1552" t="s">
        <v>360</v>
      </c>
    </row>
    <row r="1553" spans="1:12" x14ac:dyDescent="0.25">
      <c r="A1553">
        <v>4052</v>
      </c>
      <c r="B1553" t="s">
        <v>8</v>
      </c>
      <c r="C1553">
        <v>144</v>
      </c>
      <c r="D1553" s="1">
        <v>44948</v>
      </c>
      <c r="E1553">
        <v>2.6</v>
      </c>
      <c r="F1553" t="s">
        <v>7</v>
      </c>
      <c r="G1553" t="s">
        <v>64</v>
      </c>
      <c r="H1553" t="s">
        <v>67</v>
      </c>
      <c r="I1553">
        <v>1</v>
      </c>
      <c r="J1553" t="s">
        <v>75</v>
      </c>
      <c r="K1553">
        <v>21</v>
      </c>
      <c r="L1553" t="s">
        <v>380</v>
      </c>
    </row>
    <row r="1554" spans="1:12" x14ac:dyDescent="0.25">
      <c r="A1554">
        <v>4052</v>
      </c>
      <c r="B1554" t="s">
        <v>9</v>
      </c>
      <c r="C1554">
        <v>129</v>
      </c>
      <c r="D1554" s="1">
        <v>45019</v>
      </c>
      <c r="E1554">
        <v>4.4000000000000004</v>
      </c>
      <c r="F1554" t="s">
        <v>7</v>
      </c>
      <c r="G1554" t="s">
        <v>64</v>
      </c>
      <c r="H1554" t="s">
        <v>69</v>
      </c>
      <c r="I1554">
        <v>4</v>
      </c>
      <c r="J1554" t="s">
        <v>70</v>
      </c>
      <c r="K1554">
        <v>92</v>
      </c>
      <c r="L1554" t="s">
        <v>143</v>
      </c>
    </row>
    <row r="1555" spans="1:12" x14ac:dyDescent="0.25">
      <c r="A1555">
        <v>4052</v>
      </c>
      <c r="B1555" t="s">
        <v>52</v>
      </c>
      <c r="C1555">
        <v>92</v>
      </c>
      <c r="D1555" s="1">
        <v>44904</v>
      </c>
      <c r="E1555">
        <v>2.4</v>
      </c>
      <c r="F1555" t="s">
        <v>7</v>
      </c>
      <c r="G1555" t="s">
        <v>71</v>
      </c>
      <c r="H1555" t="s">
        <v>72</v>
      </c>
      <c r="I1555">
        <v>12</v>
      </c>
      <c r="J1555" t="s">
        <v>73</v>
      </c>
      <c r="K1555">
        <v>342</v>
      </c>
      <c r="L1555" t="s">
        <v>188</v>
      </c>
    </row>
    <row r="1556" spans="1:12" x14ac:dyDescent="0.25">
      <c r="A1556">
        <v>4052</v>
      </c>
      <c r="B1556" t="s">
        <v>28</v>
      </c>
      <c r="C1556">
        <v>146</v>
      </c>
      <c r="D1556" s="1">
        <v>45103</v>
      </c>
      <c r="E1556">
        <v>4.5</v>
      </c>
      <c r="F1556" t="s">
        <v>7</v>
      </c>
      <c r="G1556" t="s">
        <v>64</v>
      </c>
      <c r="H1556" t="s">
        <v>69</v>
      </c>
      <c r="I1556">
        <v>6</v>
      </c>
      <c r="J1556" t="s">
        <v>81</v>
      </c>
      <c r="K1556">
        <v>176</v>
      </c>
      <c r="L1556" t="s">
        <v>268</v>
      </c>
    </row>
    <row r="1557" spans="1:12" x14ac:dyDescent="0.25">
      <c r="A1557">
        <v>4052</v>
      </c>
      <c r="B1557" t="s">
        <v>32</v>
      </c>
      <c r="C1557">
        <v>175</v>
      </c>
      <c r="D1557" s="1">
        <v>45094</v>
      </c>
      <c r="E1557">
        <v>3.5</v>
      </c>
      <c r="F1557" t="s">
        <v>7</v>
      </c>
      <c r="G1557" t="s">
        <v>64</v>
      </c>
      <c r="H1557" t="s">
        <v>69</v>
      </c>
      <c r="I1557">
        <v>6</v>
      </c>
      <c r="J1557" t="s">
        <v>81</v>
      </c>
      <c r="K1557">
        <v>167</v>
      </c>
      <c r="L1557" t="s">
        <v>264</v>
      </c>
    </row>
    <row r="1558" spans="1:12" x14ac:dyDescent="0.25">
      <c r="A1558">
        <v>4052</v>
      </c>
      <c r="B1558" t="s">
        <v>34</v>
      </c>
      <c r="C1558">
        <v>131</v>
      </c>
      <c r="D1558" s="1">
        <v>45071</v>
      </c>
      <c r="E1558">
        <v>4.3</v>
      </c>
      <c r="F1558" t="s">
        <v>7</v>
      </c>
      <c r="G1558" t="s">
        <v>64</v>
      </c>
      <c r="H1558" t="s">
        <v>69</v>
      </c>
      <c r="I1558">
        <v>5</v>
      </c>
      <c r="J1558" t="s">
        <v>79</v>
      </c>
      <c r="K1558">
        <v>144</v>
      </c>
      <c r="L1558" t="s">
        <v>273</v>
      </c>
    </row>
    <row r="1559" spans="1:12" x14ac:dyDescent="0.25">
      <c r="A1559">
        <v>4052</v>
      </c>
      <c r="B1559" t="s">
        <v>31</v>
      </c>
      <c r="C1559">
        <v>172</v>
      </c>
      <c r="D1559" s="1">
        <v>45187</v>
      </c>
      <c r="E1559">
        <v>1.5</v>
      </c>
      <c r="F1559" t="s">
        <v>7</v>
      </c>
      <c r="G1559" t="s">
        <v>64</v>
      </c>
      <c r="H1559" t="s">
        <v>65</v>
      </c>
      <c r="I1559">
        <v>9</v>
      </c>
      <c r="J1559" t="s">
        <v>80</v>
      </c>
      <c r="K1559">
        <v>260</v>
      </c>
      <c r="L1559" t="s">
        <v>434</v>
      </c>
    </row>
    <row r="1560" spans="1:12" x14ac:dyDescent="0.25">
      <c r="A1560">
        <v>4053</v>
      </c>
      <c r="B1560" t="s">
        <v>42</v>
      </c>
      <c r="C1560">
        <v>159</v>
      </c>
      <c r="D1560" s="1">
        <v>45034</v>
      </c>
      <c r="E1560">
        <v>3</v>
      </c>
      <c r="F1560" t="s">
        <v>55</v>
      </c>
      <c r="G1560" t="s">
        <v>64</v>
      </c>
      <c r="H1560" t="s">
        <v>69</v>
      </c>
      <c r="I1560">
        <v>4</v>
      </c>
      <c r="J1560" t="s">
        <v>70</v>
      </c>
      <c r="K1560">
        <v>107</v>
      </c>
      <c r="L1560" t="s">
        <v>260</v>
      </c>
    </row>
    <row r="1561" spans="1:12" x14ac:dyDescent="0.25">
      <c r="A1561">
        <v>4053</v>
      </c>
      <c r="B1561" t="s">
        <v>18</v>
      </c>
      <c r="C1561">
        <v>80</v>
      </c>
      <c r="D1561" s="1">
        <v>44867</v>
      </c>
      <c r="E1561">
        <v>4.3</v>
      </c>
      <c r="F1561" t="s">
        <v>55</v>
      </c>
      <c r="G1561" t="s">
        <v>71</v>
      </c>
      <c r="H1561" t="s">
        <v>72</v>
      </c>
      <c r="I1561">
        <v>11</v>
      </c>
      <c r="J1561" t="s">
        <v>77</v>
      </c>
      <c r="K1561">
        <v>305</v>
      </c>
      <c r="L1561" t="s">
        <v>297</v>
      </c>
    </row>
    <row r="1562" spans="1:12" x14ac:dyDescent="0.25">
      <c r="A1562">
        <v>4053</v>
      </c>
      <c r="B1562" t="s">
        <v>11</v>
      </c>
      <c r="C1562">
        <v>170</v>
      </c>
      <c r="D1562" s="1">
        <v>45088</v>
      </c>
      <c r="E1562">
        <v>3.7</v>
      </c>
      <c r="F1562" t="s">
        <v>55</v>
      </c>
      <c r="G1562" t="s">
        <v>64</v>
      </c>
      <c r="H1562" t="s">
        <v>69</v>
      </c>
      <c r="I1562">
        <v>6</v>
      </c>
      <c r="J1562" t="s">
        <v>81</v>
      </c>
      <c r="K1562">
        <v>161</v>
      </c>
      <c r="L1562" t="s">
        <v>141</v>
      </c>
    </row>
    <row r="1563" spans="1:12" x14ac:dyDescent="0.25">
      <c r="A1563">
        <v>4053</v>
      </c>
      <c r="B1563" t="s">
        <v>49</v>
      </c>
      <c r="C1563">
        <v>106</v>
      </c>
      <c r="D1563" s="1">
        <v>44925</v>
      </c>
      <c r="E1563">
        <v>1.1000000000000001</v>
      </c>
      <c r="F1563" t="s">
        <v>55</v>
      </c>
      <c r="G1563" t="s">
        <v>71</v>
      </c>
      <c r="H1563" t="s">
        <v>72</v>
      </c>
      <c r="I1563">
        <v>12</v>
      </c>
      <c r="J1563" t="s">
        <v>73</v>
      </c>
      <c r="K1563">
        <v>363</v>
      </c>
      <c r="L1563" t="s">
        <v>418</v>
      </c>
    </row>
    <row r="1564" spans="1:12" x14ac:dyDescent="0.25">
      <c r="A1564">
        <v>4053</v>
      </c>
      <c r="B1564" t="s">
        <v>32</v>
      </c>
      <c r="C1564">
        <v>30</v>
      </c>
      <c r="D1564" s="1">
        <v>45075</v>
      </c>
      <c r="E1564">
        <v>1.6</v>
      </c>
      <c r="F1564" t="s">
        <v>55</v>
      </c>
      <c r="G1564" t="s">
        <v>64</v>
      </c>
      <c r="H1564" t="s">
        <v>69</v>
      </c>
      <c r="I1564">
        <v>5</v>
      </c>
      <c r="J1564" t="s">
        <v>79</v>
      </c>
      <c r="K1564">
        <v>148</v>
      </c>
      <c r="L1564" t="s">
        <v>384</v>
      </c>
    </row>
    <row r="1565" spans="1:12" x14ac:dyDescent="0.25">
      <c r="A1565">
        <v>4053</v>
      </c>
      <c r="B1565" t="s">
        <v>32</v>
      </c>
      <c r="C1565">
        <v>91</v>
      </c>
      <c r="D1565" s="1">
        <v>45042</v>
      </c>
      <c r="E1565">
        <v>4</v>
      </c>
      <c r="F1565" t="s">
        <v>55</v>
      </c>
      <c r="G1565" t="s">
        <v>64</v>
      </c>
      <c r="H1565" t="s">
        <v>69</v>
      </c>
      <c r="I1565">
        <v>4</v>
      </c>
      <c r="J1565" t="s">
        <v>70</v>
      </c>
      <c r="K1565">
        <v>115</v>
      </c>
      <c r="L1565" t="s">
        <v>238</v>
      </c>
    </row>
    <row r="1566" spans="1:12" x14ac:dyDescent="0.25">
      <c r="A1566">
        <v>4053</v>
      </c>
      <c r="B1566" t="s">
        <v>51</v>
      </c>
      <c r="C1566">
        <v>195</v>
      </c>
      <c r="D1566" s="1">
        <v>45169</v>
      </c>
      <c r="E1566">
        <v>2.2999999999999998</v>
      </c>
      <c r="F1566" t="s">
        <v>55</v>
      </c>
      <c r="G1566" t="s">
        <v>64</v>
      </c>
      <c r="H1566" t="s">
        <v>65</v>
      </c>
      <c r="I1566">
        <v>8</v>
      </c>
      <c r="J1566" t="s">
        <v>76</v>
      </c>
      <c r="K1566">
        <v>242</v>
      </c>
      <c r="L1566" t="s">
        <v>99</v>
      </c>
    </row>
    <row r="1567" spans="1:12" x14ac:dyDescent="0.25">
      <c r="A1567">
        <v>4053</v>
      </c>
      <c r="B1567" t="s">
        <v>11</v>
      </c>
      <c r="C1567">
        <v>136</v>
      </c>
      <c r="D1567" s="1">
        <v>45062</v>
      </c>
      <c r="E1567">
        <v>3.5</v>
      </c>
      <c r="F1567" t="s">
        <v>55</v>
      </c>
      <c r="G1567" t="s">
        <v>64</v>
      </c>
      <c r="H1567" t="s">
        <v>69</v>
      </c>
      <c r="I1567">
        <v>5</v>
      </c>
      <c r="J1567" t="s">
        <v>79</v>
      </c>
      <c r="K1567">
        <v>135</v>
      </c>
      <c r="L1567" t="s">
        <v>233</v>
      </c>
    </row>
    <row r="1568" spans="1:12" x14ac:dyDescent="0.25">
      <c r="A1568">
        <v>4053</v>
      </c>
      <c r="B1568" t="s">
        <v>42</v>
      </c>
      <c r="C1568">
        <v>182</v>
      </c>
      <c r="D1568" s="1">
        <v>45033</v>
      </c>
      <c r="E1568">
        <v>2.8</v>
      </c>
      <c r="F1568" t="s">
        <v>55</v>
      </c>
      <c r="G1568" t="s">
        <v>64</v>
      </c>
      <c r="H1568" t="s">
        <v>69</v>
      </c>
      <c r="I1568">
        <v>4</v>
      </c>
      <c r="J1568" t="s">
        <v>70</v>
      </c>
      <c r="K1568">
        <v>106</v>
      </c>
      <c r="L1568" t="s">
        <v>419</v>
      </c>
    </row>
    <row r="1569" spans="1:12" x14ac:dyDescent="0.25">
      <c r="A1569">
        <v>4053</v>
      </c>
      <c r="B1569" t="s">
        <v>11</v>
      </c>
      <c r="C1569">
        <v>132</v>
      </c>
      <c r="D1569" s="1">
        <v>45092</v>
      </c>
      <c r="E1569">
        <v>4.8</v>
      </c>
      <c r="F1569" t="s">
        <v>7</v>
      </c>
      <c r="G1569" t="s">
        <v>64</v>
      </c>
      <c r="H1569" t="s">
        <v>69</v>
      </c>
      <c r="I1569">
        <v>6</v>
      </c>
      <c r="J1569" t="s">
        <v>81</v>
      </c>
      <c r="K1569">
        <v>165</v>
      </c>
      <c r="L1569" t="s">
        <v>325</v>
      </c>
    </row>
    <row r="1570" spans="1:12" x14ac:dyDescent="0.25">
      <c r="A1570">
        <v>4053</v>
      </c>
      <c r="B1570" t="s">
        <v>11</v>
      </c>
      <c r="C1570">
        <v>191</v>
      </c>
      <c r="D1570" s="1">
        <v>44954</v>
      </c>
      <c r="E1570">
        <v>4.0999999999999996</v>
      </c>
      <c r="F1570" t="s">
        <v>7</v>
      </c>
      <c r="G1570" t="s">
        <v>64</v>
      </c>
      <c r="H1570" t="s">
        <v>67</v>
      </c>
      <c r="I1570">
        <v>1</v>
      </c>
      <c r="J1570" t="s">
        <v>75</v>
      </c>
      <c r="K1570">
        <v>27</v>
      </c>
      <c r="L1570" t="s">
        <v>360</v>
      </c>
    </row>
    <row r="1571" spans="1:12" x14ac:dyDescent="0.25">
      <c r="A1571">
        <v>4053</v>
      </c>
      <c r="B1571" t="s">
        <v>9</v>
      </c>
      <c r="C1571">
        <v>200</v>
      </c>
      <c r="D1571" s="1">
        <v>45113</v>
      </c>
      <c r="E1571">
        <v>3.6</v>
      </c>
      <c r="F1571" t="s">
        <v>7</v>
      </c>
      <c r="G1571" t="s">
        <v>64</v>
      </c>
      <c r="H1571" t="s">
        <v>65</v>
      </c>
      <c r="I1571">
        <v>7</v>
      </c>
      <c r="J1571" t="s">
        <v>66</v>
      </c>
      <c r="K1571">
        <v>186</v>
      </c>
      <c r="L1571" t="s">
        <v>317</v>
      </c>
    </row>
    <row r="1572" spans="1:12" x14ac:dyDescent="0.25">
      <c r="A1572">
        <v>4053</v>
      </c>
      <c r="B1572" t="s">
        <v>12</v>
      </c>
      <c r="C1572">
        <v>171</v>
      </c>
      <c r="D1572" s="1">
        <v>44995</v>
      </c>
      <c r="E1572">
        <v>1.1000000000000001</v>
      </c>
      <c r="F1572" t="s">
        <v>7</v>
      </c>
      <c r="G1572" t="s">
        <v>64</v>
      </c>
      <c r="H1572" t="s">
        <v>67</v>
      </c>
      <c r="I1572">
        <v>3</v>
      </c>
      <c r="J1572" t="s">
        <v>78</v>
      </c>
      <c r="K1572">
        <v>68</v>
      </c>
      <c r="L1572" t="s">
        <v>446</v>
      </c>
    </row>
    <row r="1573" spans="1:12" x14ac:dyDescent="0.25">
      <c r="A1573">
        <v>4054</v>
      </c>
      <c r="B1573" t="s">
        <v>40</v>
      </c>
      <c r="C1573">
        <v>176</v>
      </c>
      <c r="D1573" s="1">
        <v>44894</v>
      </c>
      <c r="E1573">
        <v>3</v>
      </c>
      <c r="F1573" t="s">
        <v>7</v>
      </c>
      <c r="G1573" t="s">
        <v>71</v>
      </c>
      <c r="H1573" t="s">
        <v>72</v>
      </c>
      <c r="I1573">
        <v>11</v>
      </c>
      <c r="J1573" t="s">
        <v>77</v>
      </c>
      <c r="K1573">
        <v>332</v>
      </c>
      <c r="L1573" t="s">
        <v>174</v>
      </c>
    </row>
    <row r="1574" spans="1:12" x14ac:dyDescent="0.25">
      <c r="A1574">
        <v>4054</v>
      </c>
      <c r="B1574" t="s">
        <v>9</v>
      </c>
      <c r="C1574">
        <v>199</v>
      </c>
      <c r="D1574" s="1">
        <v>44964</v>
      </c>
      <c r="E1574">
        <v>3</v>
      </c>
      <c r="F1574" t="s">
        <v>7</v>
      </c>
      <c r="G1574" t="s">
        <v>64</v>
      </c>
      <c r="H1574" t="s">
        <v>67</v>
      </c>
      <c r="I1574">
        <v>2</v>
      </c>
      <c r="J1574" t="s">
        <v>68</v>
      </c>
      <c r="K1574">
        <v>37</v>
      </c>
      <c r="L1574" t="s">
        <v>175</v>
      </c>
    </row>
    <row r="1575" spans="1:12" x14ac:dyDescent="0.25">
      <c r="A1575">
        <v>4054</v>
      </c>
      <c r="B1575" t="s">
        <v>36</v>
      </c>
      <c r="C1575">
        <v>137</v>
      </c>
      <c r="D1575" s="1">
        <v>45176</v>
      </c>
      <c r="E1575">
        <v>3</v>
      </c>
      <c r="F1575" t="s">
        <v>55</v>
      </c>
      <c r="G1575" t="s">
        <v>64</v>
      </c>
      <c r="H1575" t="s">
        <v>65</v>
      </c>
      <c r="I1575">
        <v>9</v>
      </c>
      <c r="J1575" t="s">
        <v>80</v>
      </c>
      <c r="K1575">
        <v>249</v>
      </c>
      <c r="L1575" t="s">
        <v>163</v>
      </c>
    </row>
    <row r="1576" spans="1:12" x14ac:dyDescent="0.25">
      <c r="A1576">
        <v>4054</v>
      </c>
      <c r="B1576" t="s">
        <v>15</v>
      </c>
      <c r="C1576">
        <v>129</v>
      </c>
      <c r="D1576" s="1">
        <v>44918</v>
      </c>
      <c r="E1576">
        <v>3</v>
      </c>
      <c r="F1576" t="s">
        <v>55</v>
      </c>
      <c r="G1576" t="s">
        <v>71</v>
      </c>
      <c r="H1576" t="s">
        <v>72</v>
      </c>
      <c r="I1576">
        <v>12</v>
      </c>
      <c r="J1576" t="s">
        <v>73</v>
      </c>
      <c r="K1576">
        <v>356</v>
      </c>
      <c r="L1576" t="s">
        <v>101</v>
      </c>
    </row>
    <row r="1577" spans="1:12" x14ac:dyDescent="0.25">
      <c r="A1577">
        <v>4054</v>
      </c>
      <c r="B1577" t="s">
        <v>22</v>
      </c>
      <c r="C1577">
        <v>3393</v>
      </c>
      <c r="D1577" s="1">
        <v>44985</v>
      </c>
      <c r="E1577">
        <v>4.3</v>
      </c>
      <c r="F1577" t="s">
        <v>55</v>
      </c>
      <c r="G1577" t="s">
        <v>64</v>
      </c>
      <c r="H1577" t="s">
        <v>67</v>
      </c>
      <c r="I1577">
        <v>2</v>
      </c>
      <c r="J1577" t="s">
        <v>68</v>
      </c>
      <c r="K1577">
        <v>58</v>
      </c>
      <c r="L1577" t="s">
        <v>154</v>
      </c>
    </row>
    <row r="1578" spans="1:12" x14ac:dyDescent="0.25">
      <c r="A1578">
        <v>4054</v>
      </c>
      <c r="B1578" t="s">
        <v>32</v>
      </c>
      <c r="C1578">
        <v>17</v>
      </c>
      <c r="D1578" s="1">
        <v>44974</v>
      </c>
      <c r="E1578">
        <v>2.5</v>
      </c>
      <c r="F1578" t="s">
        <v>55</v>
      </c>
      <c r="G1578" t="s">
        <v>64</v>
      </c>
      <c r="H1578" t="s">
        <v>67</v>
      </c>
      <c r="I1578">
        <v>2</v>
      </c>
      <c r="J1578" t="s">
        <v>68</v>
      </c>
      <c r="K1578">
        <v>47</v>
      </c>
      <c r="L1578" t="s">
        <v>119</v>
      </c>
    </row>
    <row r="1579" spans="1:12" x14ac:dyDescent="0.25">
      <c r="A1579">
        <v>4054</v>
      </c>
      <c r="B1579" t="s">
        <v>12</v>
      </c>
      <c r="C1579">
        <v>194</v>
      </c>
      <c r="D1579" s="1">
        <v>45129</v>
      </c>
      <c r="E1579">
        <v>4.9000000000000004</v>
      </c>
      <c r="F1579" t="s">
        <v>55</v>
      </c>
      <c r="G1579" t="s">
        <v>64</v>
      </c>
      <c r="H1579" t="s">
        <v>65</v>
      </c>
      <c r="I1579">
        <v>7</v>
      </c>
      <c r="J1579" t="s">
        <v>66</v>
      </c>
      <c r="K1579">
        <v>202</v>
      </c>
      <c r="L1579" t="s">
        <v>326</v>
      </c>
    </row>
    <row r="1580" spans="1:12" x14ac:dyDescent="0.25">
      <c r="A1580">
        <v>4054</v>
      </c>
      <c r="B1580" t="s">
        <v>30</v>
      </c>
      <c r="C1580">
        <v>130</v>
      </c>
      <c r="D1580" s="1">
        <v>44988</v>
      </c>
      <c r="E1580">
        <v>2.5</v>
      </c>
      <c r="F1580" t="s">
        <v>55</v>
      </c>
      <c r="G1580" t="s">
        <v>64</v>
      </c>
      <c r="H1580" t="s">
        <v>67</v>
      </c>
      <c r="I1580">
        <v>3</v>
      </c>
      <c r="J1580" t="s">
        <v>78</v>
      </c>
      <c r="K1580">
        <v>61</v>
      </c>
      <c r="L1580" t="s">
        <v>240</v>
      </c>
    </row>
    <row r="1581" spans="1:12" x14ac:dyDescent="0.25">
      <c r="A1581">
        <v>4054</v>
      </c>
      <c r="B1581" t="s">
        <v>34</v>
      </c>
      <c r="C1581">
        <v>33</v>
      </c>
      <c r="D1581" s="1">
        <v>45017</v>
      </c>
      <c r="E1581">
        <v>1.4</v>
      </c>
      <c r="F1581" t="s">
        <v>7</v>
      </c>
      <c r="G1581" t="s">
        <v>64</v>
      </c>
      <c r="H1581" t="s">
        <v>69</v>
      </c>
      <c r="I1581">
        <v>4</v>
      </c>
      <c r="J1581" t="s">
        <v>70</v>
      </c>
      <c r="K1581">
        <v>90</v>
      </c>
      <c r="L1581" t="s">
        <v>113</v>
      </c>
    </row>
    <row r="1582" spans="1:12" x14ac:dyDescent="0.25">
      <c r="A1582">
        <v>4054</v>
      </c>
      <c r="B1582" t="s">
        <v>25</v>
      </c>
      <c r="C1582">
        <v>186</v>
      </c>
      <c r="D1582" s="1">
        <v>45109</v>
      </c>
      <c r="E1582">
        <v>3.5</v>
      </c>
      <c r="F1582" t="s">
        <v>7</v>
      </c>
      <c r="G1582" t="s">
        <v>64</v>
      </c>
      <c r="H1582" t="s">
        <v>65</v>
      </c>
      <c r="I1582">
        <v>7</v>
      </c>
      <c r="J1582" t="s">
        <v>66</v>
      </c>
      <c r="K1582">
        <v>182</v>
      </c>
      <c r="L1582" t="s">
        <v>140</v>
      </c>
    </row>
    <row r="1583" spans="1:12" x14ac:dyDescent="0.25">
      <c r="A1583">
        <v>4054</v>
      </c>
      <c r="B1583" t="s">
        <v>40</v>
      </c>
      <c r="C1583">
        <v>194</v>
      </c>
      <c r="D1583" s="1">
        <v>45089</v>
      </c>
      <c r="E1583">
        <v>2.1</v>
      </c>
      <c r="F1583" t="s">
        <v>7</v>
      </c>
      <c r="G1583" t="s">
        <v>64</v>
      </c>
      <c r="H1583" t="s">
        <v>69</v>
      </c>
      <c r="I1583">
        <v>6</v>
      </c>
      <c r="J1583" t="s">
        <v>81</v>
      </c>
      <c r="K1583">
        <v>162</v>
      </c>
      <c r="L1583" t="s">
        <v>156</v>
      </c>
    </row>
    <row r="1584" spans="1:12" x14ac:dyDescent="0.25">
      <c r="A1584">
        <v>4054</v>
      </c>
      <c r="B1584" t="s">
        <v>54</v>
      </c>
      <c r="C1584">
        <v>146</v>
      </c>
      <c r="D1584" s="1">
        <v>44949</v>
      </c>
      <c r="E1584">
        <v>1.2</v>
      </c>
      <c r="F1584" t="s">
        <v>7</v>
      </c>
      <c r="G1584" t="s">
        <v>64</v>
      </c>
      <c r="H1584" t="s">
        <v>67</v>
      </c>
      <c r="I1584">
        <v>1</v>
      </c>
      <c r="J1584" t="s">
        <v>75</v>
      </c>
      <c r="K1584">
        <v>22</v>
      </c>
      <c r="L1584" t="s">
        <v>409</v>
      </c>
    </row>
    <row r="1585" spans="1:12" x14ac:dyDescent="0.25">
      <c r="A1585">
        <v>4054</v>
      </c>
      <c r="B1585" t="s">
        <v>41</v>
      </c>
      <c r="C1585">
        <v>183</v>
      </c>
      <c r="D1585" s="1">
        <v>45026</v>
      </c>
      <c r="E1585">
        <v>4.8</v>
      </c>
      <c r="F1585" t="s">
        <v>7</v>
      </c>
      <c r="G1585" t="s">
        <v>64</v>
      </c>
      <c r="H1585" t="s">
        <v>69</v>
      </c>
      <c r="I1585">
        <v>4</v>
      </c>
      <c r="J1585" t="s">
        <v>70</v>
      </c>
      <c r="K1585">
        <v>99</v>
      </c>
      <c r="L1585" t="s">
        <v>195</v>
      </c>
    </row>
    <row r="1586" spans="1:12" x14ac:dyDescent="0.25">
      <c r="A1586">
        <v>4054</v>
      </c>
      <c r="B1586" t="s">
        <v>40</v>
      </c>
      <c r="C1586">
        <v>12</v>
      </c>
      <c r="D1586" s="1">
        <v>44924</v>
      </c>
      <c r="E1586">
        <v>2.6</v>
      </c>
      <c r="F1586" t="s">
        <v>7</v>
      </c>
      <c r="G1586" t="s">
        <v>71</v>
      </c>
      <c r="H1586" t="s">
        <v>72</v>
      </c>
      <c r="I1586">
        <v>12</v>
      </c>
      <c r="J1586" t="s">
        <v>73</v>
      </c>
      <c r="K1586">
        <v>362</v>
      </c>
      <c r="L1586" t="s">
        <v>293</v>
      </c>
    </row>
    <row r="1587" spans="1:12" x14ac:dyDescent="0.25">
      <c r="A1587">
        <v>4054</v>
      </c>
      <c r="B1587" t="s">
        <v>47</v>
      </c>
      <c r="C1587">
        <v>77</v>
      </c>
      <c r="D1587" s="1">
        <v>45088</v>
      </c>
      <c r="E1587">
        <v>2.9</v>
      </c>
      <c r="F1587" t="s">
        <v>7</v>
      </c>
      <c r="G1587" t="s">
        <v>64</v>
      </c>
      <c r="H1587" t="s">
        <v>69</v>
      </c>
      <c r="I1587">
        <v>6</v>
      </c>
      <c r="J1587" t="s">
        <v>81</v>
      </c>
      <c r="K1587">
        <v>161</v>
      </c>
      <c r="L1587" t="s">
        <v>141</v>
      </c>
    </row>
    <row r="1588" spans="1:12" x14ac:dyDescent="0.25">
      <c r="A1588">
        <v>4054</v>
      </c>
      <c r="B1588" t="s">
        <v>49</v>
      </c>
      <c r="C1588">
        <v>109</v>
      </c>
      <c r="D1588" s="1">
        <v>44977</v>
      </c>
      <c r="E1588">
        <v>3.4</v>
      </c>
      <c r="F1588" t="s">
        <v>7</v>
      </c>
      <c r="G1588" t="s">
        <v>64</v>
      </c>
      <c r="H1588" t="s">
        <v>67</v>
      </c>
      <c r="I1588">
        <v>2</v>
      </c>
      <c r="J1588" t="s">
        <v>68</v>
      </c>
      <c r="K1588">
        <v>50</v>
      </c>
      <c r="L1588" t="s">
        <v>426</v>
      </c>
    </row>
    <row r="1589" spans="1:12" x14ac:dyDescent="0.25">
      <c r="A1589">
        <v>4055</v>
      </c>
      <c r="B1589" t="s">
        <v>33</v>
      </c>
      <c r="C1589">
        <v>181</v>
      </c>
      <c r="D1589" s="1">
        <v>45060</v>
      </c>
      <c r="E1589">
        <v>3</v>
      </c>
      <c r="F1589" t="s">
        <v>7</v>
      </c>
      <c r="G1589" t="s">
        <v>64</v>
      </c>
      <c r="H1589" t="s">
        <v>69</v>
      </c>
      <c r="I1589">
        <v>5</v>
      </c>
      <c r="J1589" t="s">
        <v>79</v>
      </c>
      <c r="K1589">
        <v>133</v>
      </c>
      <c r="L1589" t="s">
        <v>176</v>
      </c>
    </row>
    <row r="1590" spans="1:12" x14ac:dyDescent="0.25">
      <c r="A1590">
        <v>4055</v>
      </c>
      <c r="B1590" t="s">
        <v>56</v>
      </c>
      <c r="C1590">
        <v>14</v>
      </c>
      <c r="D1590" s="1">
        <v>44970</v>
      </c>
      <c r="E1590">
        <v>3</v>
      </c>
      <c r="F1590" t="s">
        <v>55</v>
      </c>
      <c r="G1590" t="s">
        <v>64</v>
      </c>
      <c r="H1590" t="s">
        <v>67</v>
      </c>
      <c r="I1590">
        <v>2</v>
      </c>
      <c r="J1590" t="s">
        <v>68</v>
      </c>
      <c r="K1590">
        <v>43</v>
      </c>
      <c r="L1590" t="s">
        <v>261</v>
      </c>
    </row>
    <row r="1591" spans="1:12" x14ac:dyDescent="0.25">
      <c r="A1591">
        <v>4055</v>
      </c>
      <c r="B1591" t="s">
        <v>41</v>
      </c>
      <c r="C1591">
        <v>153</v>
      </c>
      <c r="D1591" s="1">
        <v>44874</v>
      </c>
      <c r="E1591">
        <v>3</v>
      </c>
      <c r="F1591" t="s">
        <v>55</v>
      </c>
      <c r="G1591" t="s">
        <v>71</v>
      </c>
      <c r="H1591" t="s">
        <v>72</v>
      </c>
      <c r="I1591">
        <v>11</v>
      </c>
      <c r="J1591" t="s">
        <v>77</v>
      </c>
      <c r="K1591">
        <v>312</v>
      </c>
      <c r="L1591" t="s">
        <v>262</v>
      </c>
    </row>
    <row r="1592" spans="1:12" x14ac:dyDescent="0.25">
      <c r="A1592">
        <v>4055</v>
      </c>
      <c r="B1592" t="s">
        <v>37</v>
      </c>
      <c r="C1592">
        <v>160</v>
      </c>
      <c r="D1592" s="1">
        <v>45019</v>
      </c>
      <c r="E1592">
        <v>4.5999999999999996</v>
      </c>
      <c r="F1592" t="s">
        <v>55</v>
      </c>
      <c r="G1592" t="s">
        <v>64</v>
      </c>
      <c r="H1592" t="s">
        <v>69</v>
      </c>
      <c r="I1592">
        <v>4</v>
      </c>
      <c r="J1592" t="s">
        <v>70</v>
      </c>
      <c r="K1592">
        <v>92</v>
      </c>
      <c r="L1592" t="s">
        <v>143</v>
      </c>
    </row>
    <row r="1593" spans="1:12" x14ac:dyDescent="0.25">
      <c r="A1593">
        <v>4055</v>
      </c>
      <c r="B1593" t="s">
        <v>41</v>
      </c>
      <c r="C1593">
        <v>28</v>
      </c>
      <c r="D1593" s="1">
        <v>44939</v>
      </c>
      <c r="E1593">
        <v>3.3</v>
      </c>
      <c r="F1593" t="s">
        <v>55</v>
      </c>
      <c r="G1593" t="s">
        <v>64</v>
      </c>
      <c r="H1593" t="s">
        <v>67</v>
      </c>
      <c r="I1593">
        <v>1</v>
      </c>
      <c r="J1593" t="s">
        <v>75</v>
      </c>
      <c r="K1593">
        <v>12</v>
      </c>
      <c r="L1593" t="s">
        <v>417</v>
      </c>
    </row>
    <row r="1594" spans="1:12" x14ac:dyDescent="0.25">
      <c r="A1594">
        <v>4055</v>
      </c>
      <c r="B1594" t="s">
        <v>32</v>
      </c>
      <c r="C1594">
        <v>125</v>
      </c>
      <c r="D1594" s="1">
        <v>44875</v>
      </c>
      <c r="E1594">
        <v>4.4000000000000004</v>
      </c>
      <c r="F1594" t="s">
        <v>55</v>
      </c>
      <c r="G1594" t="s">
        <v>71</v>
      </c>
      <c r="H1594" t="s">
        <v>72</v>
      </c>
      <c r="I1594">
        <v>11</v>
      </c>
      <c r="J1594" t="s">
        <v>77</v>
      </c>
      <c r="K1594">
        <v>313</v>
      </c>
      <c r="L1594" t="s">
        <v>192</v>
      </c>
    </row>
    <row r="1595" spans="1:12" x14ac:dyDescent="0.25">
      <c r="A1595">
        <v>4055</v>
      </c>
      <c r="B1595" t="s">
        <v>51</v>
      </c>
      <c r="C1595">
        <v>2571</v>
      </c>
      <c r="D1595" s="1">
        <v>45115</v>
      </c>
      <c r="E1595">
        <v>1.3</v>
      </c>
      <c r="F1595" t="s">
        <v>55</v>
      </c>
      <c r="G1595" t="s">
        <v>64</v>
      </c>
      <c r="H1595" t="s">
        <v>65</v>
      </c>
      <c r="I1595">
        <v>7</v>
      </c>
      <c r="J1595" t="s">
        <v>66</v>
      </c>
      <c r="K1595">
        <v>188</v>
      </c>
      <c r="L1595" t="s">
        <v>84</v>
      </c>
    </row>
    <row r="1596" spans="1:12" x14ac:dyDescent="0.25">
      <c r="A1596">
        <v>4055</v>
      </c>
      <c r="B1596" t="s">
        <v>33</v>
      </c>
      <c r="C1596">
        <v>110</v>
      </c>
      <c r="D1596" s="1">
        <v>44973</v>
      </c>
      <c r="E1596">
        <v>2.4</v>
      </c>
      <c r="F1596" t="s">
        <v>55</v>
      </c>
      <c r="G1596" t="s">
        <v>64</v>
      </c>
      <c r="H1596" t="s">
        <v>67</v>
      </c>
      <c r="I1596">
        <v>2</v>
      </c>
      <c r="J1596" t="s">
        <v>68</v>
      </c>
      <c r="K1596">
        <v>46</v>
      </c>
      <c r="L1596" t="s">
        <v>150</v>
      </c>
    </row>
    <row r="1597" spans="1:12" x14ac:dyDescent="0.25">
      <c r="A1597">
        <v>4055</v>
      </c>
      <c r="B1597" t="s">
        <v>43</v>
      </c>
      <c r="C1597">
        <v>173</v>
      </c>
      <c r="D1597" s="1">
        <v>45149</v>
      </c>
      <c r="E1597">
        <v>3.3</v>
      </c>
      <c r="F1597" t="s">
        <v>55</v>
      </c>
      <c r="G1597" t="s">
        <v>64</v>
      </c>
      <c r="H1597" t="s">
        <v>65</v>
      </c>
      <c r="I1597">
        <v>8</v>
      </c>
      <c r="J1597" t="s">
        <v>76</v>
      </c>
      <c r="K1597">
        <v>222</v>
      </c>
      <c r="L1597" t="s">
        <v>328</v>
      </c>
    </row>
    <row r="1598" spans="1:12" x14ac:dyDescent="0.25">
      <c r="A1598">
        <v>4055</v>
      </c>
      <c r="B1598" t="s">
        <v>12</v>
      </c>
      <c r="C1598">
        <v>136</v>
      </c>
      <c r="D1598" s="1">
        <v>45183</v>
      </c>
      <c r="E1598">
        <v>1.2</v>
      </c>
      <c r="F1598" t="s">
        <v>7</v>
      </c>
      <c r="G1598" t="s">
        <v>64</v>
      </c>
      <c r="H1598" t="s">
        <v>65</v>
      </c>
      <c r="I1598">
        <v>9</v>
      </c>
      <c r="J1598" t="s">
        <v>80</v>
      </c>
      <c r="K1598">
        <v>256</v>
      </c>
      <c r="L1598" t="s">
        <v>275</v>
      </c>
    </row>
    <row r="1599" spans="1:12" x14ac:dyDescent="0.25">
      <c r="A1599">
        <v>4055</v>
      </c>
      <c r="B1599" t="s">
        <v>53</v>
      </c>
      <c r="C1599">
        <v>198</v>
      </c>
      <c r="D1599" s="1">
        <v>44894</v>
      </c>
      <c r="E1599">
        <v>3.9</v>
      </c>
      <c r="F1599" t="s">
        <v>7</v>
      </c>
      <c r="G1599" t="s">
        <v>71</v>
      </c>
      <c r="H1599" t="s">
        <v>72</v>
      </c>
      <c r="I1599">
        <v>11</v>
      </c>
      <c r="J1599" t="s">
        <v>77</v>
      </c>
      <c r="K1599">
        <v>332</v>
      </c>
      <c r="L1599" t="s">
        <v>174</v>
      </c>
    </row>
    <row r="1600" spans="1:12" x14ac:dyDescent="0.25">
      <c r="A1600">
        <v>4055</v>
      </c>
      <c r="B1600" t="s">
        <v>21</v>
      </c>
      <c r="C1600">
        <v>69</v>
      </c>
      <c r="D1600" s="1">
        <v>45186</v>
      </c>
      <c r="E1600">
        <v>4.4000000000000004</v>
      </c>
      <c r="F1600" t="s">
        <v>7</v>
      </c>
      <c r="G1600" t="s">
        <v>64</v>
      </c>
      <c r="H1600" t="s">
        <v>65</v>
      </c>
      <c r="I1600">
        <v>9</v>
      </c>
      <c r="J1600" t="s">
        <v>80</v>
      </c>
      <c r="K1600">
        <v>259</v>
      </c>
      <c r="L1600" t="s">
        <v>178</v>
      </c>
    </row>
    <row r="1601" spans="1:12" x14ac:dyDescent="0.25">
      <c r="A1601">
        <v>4055</v>
      </c>
      <c r="B1601" t="s">
        <v>45</v>
      </c>
      <c r="C1601">
        <v>17</v>
      </c>
      <c r="D1601" s="1">
        <v>44865</v>
      </c>
      <c r="E1601">
        <v>1.5</v>
      </c>
      <c r="F1601" t="s">
        <v>7</v>
      </c>
      <c r="G1601" t="s">
        <v>71</v>
      </c>
      <c r="H1601" t="s">
        <v>72</v>
      </c>
      <c r="I1601">
        <v>10</v>
      </c>
      <c r="J1601" t="s">
        <v>74</v>
      </c>
      <c r="K1601">
        <v>303</v>
      </c>
      <c r="L1601" t="s">
        <v>299</v>
      </c>
    </row>
    <row r="1602" spans="1:12" x14ac:dyDescent="0.25">
      <c r="A1602">
        <v>4055</v>
      </c>
      <c r="B1602" t="s">
        <v>19</v>
      </c>
      <c r="C1602">
        <v>139</v>
      </c>
      <c r="D1602" s="1">
        <v>44931</v>
      </c>
      <c r="E1602">
        <v>1.9</v>
      </c>
      <c r="F1602" t="s">
        <v>7</v>
      </c>
      <c r="G1602" t="s">
        <v>64</v>
      </c>
      <c r="H1602" t="s">
        <v>67</v>
      </c>
      <c r="I1602">
        <v>1</v>
      </c>
      <c r="J1602" t="s">
        <v>75</v>
      </c>
      <c r="K1602">
        <v>4</v>
      </c>
      <c r="L1602" t="s">
        <v>289</v>
      </c>
    </row>
    <row r="1603" spans="1:12" x14ac:dyDescent="0.25">
      <c r="A1603">
        <v>4055</v>
      </c>
      <c r="B1603" t="s">
        <v>47</v>
      </c>
      <c r="C1603">
        <v>54</v>
      </c>
      <c r="D1603" s="1">
        <v>44913</v>
      </c>
      <c r="E1603">
        <v>3.6</v>
      </c>
      <c r="F1603" t="s">
        <v>7</v>
      </c>
      <c r="G1603" t="s">
        <v>71</v>
      </c>
      <c r="H1603" t="s">
        <v>72</v>
      </c>
      <c r="I1603">
        <v>12</v>
      </c>
      <c r="J1603" t="s">
        <v>73</v>
      </c>
      <c r="K1603">
        <v>351</v>
      </c>
      <c r="L1603" t="s">
        <v>333</v>
      </c>
    </row>
    <row r="1604" spans="1:12" x14ac:dyDescent="0.25">
      <c r="A1604">
        <v>4056</v>
      </c>
      <c r="B1604" t="s">
        <v>53</v>
      </c>
      <c r="C1604">
        <v>86</v>
      </c>
      <c r="D1604" s="1">
        <v>45065</v>
      </c>
      <c r="E1604">
        <v>3</v>
      </c>
      <c r="F1604" t="s">
        <v>55</v>
      </c>
      <c r="G1604" t="s">
        <v>64</v>
      </c>
      <c r="H1604" t="s">
        <v>69</v>
      </c>
      <c r="I1604">
        <v>5</v>
      </c>
      <c r="J1604" t="s">
        <v>79</v>
      </c>
      <c r="K1604">
        <v>138</v>
      </c>
      <c r="L1604" t="s">
        <v>263</v>
      </c>
    </row>
    <row r="1605" spans="1:12" x14ac:dyDescent="0.25">
      <c r="A1605">
        <v>4056</v>
      </c>
      <c r="B1605" t="s">
        <v>56</v>
      </c>
      <c r="C1605">
        <v>132</v>
      </c>
      <c r="D1605" s="1">
        <v>45094</v>
      </c>
      <c r="E1605">
        <v>3</v>
      </c>
      <c r="F1605" t="s">
        <v>55</v>
      </c>
      <c r="G1605" t="s">
        <v>64</v>
      </c>
      <c r="H1605" t="s">
        <v>69</v>
      </c>
      <c r="I1605">
        <v>6</v>
      </c>
      <c r="J1605" t="s">
        <v>81</v>
      </c>
      <c r="K1605">
        <v>167</v>
      </c>
      <c r="L1605" t="s">
        <v>264</v>
      </c>
    </row>
    <row r="1606" spans="1:12" x14ac:dyDescent="0.25">
      <c r="A1606">
        <v>4056</v>
      </c>
      <c r="B1606" t="s">
        <v>8</v>
      </c>
      <c r="C1606">
        <v>186</v>
      </c>
      <c r="D1606" s="1">
        <v>45027</v>
      </c>
      <c r="E1606">
        <v>3</v>
      </c>
      <c r="F1606" t="s">
        <v>55</v>
      </c>
      <c r="G1606" t="s">
        <v>64</v>
      </c>
      <c r="H1606" t="s">
        <v>69</v>
      </c>
      <c r="I1606">
        <v>4</v>
      </c>
      <c r="J1606" t="s">
        <v>70</v>
      </c>
      <c r="K1606">
        <v>100</v>
      </c>
      <c r="L1606" t="s">
        <v>265</v>
      </c>
    </row>
    <row r="1607" spans="1:12" x14ac:dyDescent="0.25">
      <c r="A1607">
        <v>4056</v>
      </c>
      <c r="B1607" t="s">
        <v>36</v>
      </c>
      <c r="C1607">
        <v>55</v>
      </c>
      <c r="D1607" s="1">
        <v>45079</v>
      </c>
      <c r="E1607">
        <v>3</v>
      </c>
      <c r="F1607" t="s">
        <v>55</v>
      </c>
      <c r="G1607" t="s">
        <v>64</v>
      </c>
      <c r="H1607" t="s">
        <v>69</v>
      </c>
      <c r="I1607">
        <v>6</v>
      </c>
      <c r="J1607" t="s">
        <v>81</v>
      </c>
      <c r="K1607">
        <v>152</v>
      </c>
      <c r="L1607" t="s">
        <v>183</v>
      </c>
    </row>
    <row r="1608" spans="1:12" x14ac:dyDescent="0.25">
      <c r="A1608">
        <v>4056</v>
      </c>
      <c r="B1608" t="s">
        <v>50</v>
      </c>
      <c r="C1608">
        <v>176</v>
      </c>
      <c r="D1608" s="1">
        <v>45001</v>
      </c>
      <c r="E1608">
        <v>2.5</v>
      </c>
      <c r="F1608" t="s">
        <v>55</v>
      </c>
      <c r="G1608" t="s">
        <v>64</v>
      </c>
      <c r="H1608" t="s">
        <v>67</v>
      </c>
      <c r="I1608">
        <v>3</v>
      </c>
      <c r="J1608" t="s">
        <v>78</v>
      </c>
      <c r="K1608">
        <v>74</v>
      </c>
      <c r="L1608" t="s">
        <v>283</v>
      </c>
    </row>
    <row r="1609" spans="1:12" x14ac:dyDescent="0.25">
      <c r="A1609">
        <v>4056</v>
      </c>
      <c r="B1609" t="s">
        <v>18</v>
      </c>
      <c r="C1609">
        <v>86</v>
      </c>
      <c r="D1609" s="1">
        <v>44958</v>
      </c>
      <c r="E1609">
        <v>1.2</v>
      </c>
      <c r="F1609" t="s">
        <v>55</v>
      </c>
      <c r="G1609" t="s">
        <v>64</v>
      </c>
      <c r="H1609" t="s">
        <v>67</v>
      </c>
      <c r="I1609">
        <v>2</v>
      </c>
      <c r="J1609" t="s">
        <v>68</v>
      </c>
      <c r="K1609">
        <v>31</v>
      </c>
      <c r="L1609" t="s">
        <v>338</v>
      </c>
    </row>
    <row r="1610" spans="1:12" x14ac:dyDescent="0.25">
      <c r="A1610">
        <v>4056</v>
      </c>
      <c r="B1610" t="s">
        <v>9</v>
      </c>
      <c r="C1610">
        <v>96</v>
      </c>
      <c r="D1610" s="1">
        <v>44884</v>
      </c>
      <c r="E1610">
        <v>1.5</v>
      </c>
      <c r="F1610" t="s">
        <v>55</v>
      </c>
      <c r="G1610" t="s">
        <v>71</v>
      </c>
      <c r="H1610" t="s">
        <v>72</v>
      </c>
      <c r="I1610">
        <v>11</v>
      </c>
      <c r="J1610" t="s">
        <v>77</v>
      </c>
      <c r="K1610">
        <v>322</v>
      </c>
      <c r="L1610" t="s">
        <v>173</v>
      </c>
    </row>
    <row r="1611" spans="1:12" x14ac:dyDescent="0.25">
      <c r="A1611">
        <v>4056</v>
      </c>
      <c r="B1611" t="s">
        <v>53</v>
      </c>
      <c r="C1611">
        <v>83</v>
      </c>
      <c r="D1611" s="1">
        <v>44993</v>
      </c>
      <c r="E1611">
        <v>2.4</v>
      </c>
      <c r="F1611" t="s">
        <v>55</v>
      </c>
      <c r="G1611" t="s">
        <v>64</v>
      </c>
      <c r="H1611" t="s">
        <v>67</v>
      </c>
      <c r="I1611">
        <v>3</v>
      </c>
      <c r="J1611" t="s">
        <v>78</v>
      </c>
      <c r="K1611">
        <v>66</v>
      </c>
      <c r="L1611" t="s">
        <v>388</v>
      </c>
    </row>
    <row r="1612" spans="1:12" x14ac:dyDescent="0.25">
      <c r="A1612">
        <v>4056</v>
      </c>
      <c r="B1612" t="s">
        <v>9</v>
      </c>
      <c r="C1612">
        <v>20</v>
      </c>
      <c r="D1612" s="1">
        <v>44947</v>
      </c>
      <c r="E1612">
        <v>4.3</v>
      </c>
      <c r="F1612" t="s">
        <v>55</v>
      </c>
      <c r="G1612" t="s">
        <v>64</v>
      </c>
      <c r="H1612" t="s">
        <v>67</v>
      </c>
      <c r="I1612">
        <v>1</v>
      </c>
      <c r="J1612" t="s">
        <v>75</v>
      </c>
      <c r="K1612">
        <v>20</v>
      </c>
      <c r="L1612" t="s">
        <v>266</v>
      </c>
    </row>
    <row r="1613" spans="1:12" x14ac:dyDescent="0.25">
      <c r="A1613">
        <v>4056</v>
      </c>
      <c r="B1613" t="s">
        <v>57</v>
      </c>
      <c r="C1613">
        <v>198</v>
      </c>
      <c r="D1613" s="1">
        <v>44897</v>
      </c>
      <c r="E1613">
        <v>3.9</v>
      </c>
      <c r="F1613" t="s">
        <v>55</v>
      </c>
      <c r="G1613" t="s">
        <v>71</v>
      </c>
      <c r="H1613" t="s">
        <v>72</v>
      </c>
      <c r="I1613">
        <v>12</v>
      </c>
      <c r="J1613" t="s">
        <v>73</v>
      </c>
      <c r="K1613">
        <v>335</v>
      </c>
      <c r="L1613" t="s">
        <v>356</v>
      </c>
    </row>
    <row r="1614" spans="1:12" x14ac:dyDescent="0.25">
      <c r="A1614">
        <v>4056</v>
      </c>
      <c r="B1614" t="s">
        <v>48</v>
      </c>
      <c r="C1614">
        <v>58</v>
      </c>
      <c r="D1614" s="1">
        <v>45127</v>
      </c>
      <c r="E1614">
        <v>4.0999999999999996</v>
      </c>
      <c r="F1614" t="s">
        <v>55</v>
      </c>
      <c r="G1614" t="s">
        <v>64</v>
      </c>
      <c r="H1614" t="s">
        <v>65</v>
      </c>
      <c r="I1614">
        <v>7</v>
      </c>
      <c r="J1614" t="s">
        <v>66</v>
      </c>
      <c r="K1614">
        <v>200</v>
      </c>
      <c r="L1614" t="s">
        <v>348</v>
      </c>
    </row>
    <row r="1615" spans="1:12" x14ac:dyDescent="0.25">
      <c r="A1615">
        <v>4056</v>
      </c>
      <c r="B1615" t="s">
        <v>40</v>
      </c>
      <c r="C1615">
        <v>87</v>
      </c>
      <c r="D1615" s="1">
        <v>44942</v>
      </c>
      <c r="E1615">
        <v>2.5</v>
      </c>
      <c r="F1615" t="s">
        <v>7</v>
      </c>
      <c r="G1615" t="s">
        <v>64</v>
      </c>
      <c r="H1615" t="s">
        <v>67</v>
      </c>
      <c r="I1615">
        <v>1</v>
      </c>
      <c r="J1615" t="s">
        <v>75</v>
      </c>
      <c r="K1615">
        <v>15</v>
      </c>
      <c r="L1615" t="s">
        <v>244</v>
      </c>
    </row>
    <row r="1616" spans="1:12" x14ac:dyDescent="0.25">
      <c r="A1616">
        <v>4056</v>
      </c>
      <c r="B1616" t="s">
        <v>47</v>
      </c>
      <c r="C1616">
        <v>103</v>
      </c>
      <c r="D1616" s="1">
        <v>45039</v>
      </c>
      <c r="E1616">
        <v>4.0999999999999996</v>
      </c>
      <c r="F1616" t="s">
        <v>7</v>
      </c>
      <c r="G1616" t="s">
        <v>64</v>
      </c>
      <c r="H1616" t="s">
        <v>69</v>
      </c>
      <c r="I1616">
        <v>4</v>
      </c>
      <c r="J1616" t="s">
        <v>70</v>
      </c>
      <c r="K1616">
        <v>112</v>
      </c>
      <c r="L1616" t="s">
        <v>280</v>
      </c>
    </row>
    <row r="1617" spans="1:12" x14ac:dyDescent="0.25">
      <c r="A1617">
        <v>4056</v>
      </c>
      <c r="B1617" t="s">
        <v>18</v>
      </c>
      <c r="C1617">
        <v>192</v>
      </c>
      <c r="D1617" s="1">
        <v>45135</v>
      </c>
      <c r="E1617">
        <v>1.7</v>
      </c>
      <c r="F1617" t="s">
        <v>7</v>
      </c>
      <c r="G1617" t="s">
        <v>64</v>
      </c>
      <c r="H1617" t="s">
        <v>65</v>
      </c>
      <c r="I1617">
        <v>7</v>
      </c>
      <c r="J1617" t="s">
        <v>66</v>
      </c>
      <c r="K1617">
        <v>208</v>
      </c>
      <c r="L1617" t="s">
        <v>389</v>
      </c>
    </row>
    <row r="1618" spans="1:12" x14ac:dyDescent="0.25">
      <c r="A1618">
        <v>4056</v>
      </c>
      <c r="B1618" t="s">
        <v>35</v>
      </c>
      <c r="C1618">
        <v>49</v>
      </c>
      <c r="D1618" s="1">
        <v>44969</v>
      </c>
      <c r="E1618">
        <v>1.6</v>
      </c>
      <c r="F1618" t="s">
        <v>7</v>
      </c>
      <c r="G1618" t="s">
        <v>64</v>
      </c>
      <c r="H1618" t="s">
        <v>67</v>
      </c>
      <c r="I1618">
        <v>2</v>
      </c>
      <c r="J1618" t="s">
        <v>68</v>
      </c>
      <c r="K1618">
        <v>42</v>
      </c>
      <c r="L1618" t="s">
        <v>441</v>
      </c>
    </row>
    <row r="1619" spans="1:12" x14ac:dyDescent="0.25">
      <c r="A1619">
        <v>4056</v>
      </c>
      <c r="B1619" t="s">
        <v>33</v>
      </c>
      <c r="C1619">
        <v>52</v>
      </c>
      <c r="D1619" s="1">
        <v>45126</v>
      </c>
      <c r="E1619">
        <v>4</v>
      </c>
      <c r="F1619" t="s">
        <v>7</v>
      </c>
      <c r="G1619" t="s">
        <v>64</v>
      </c>
      <c r="H1619" t="s">
        <v>65</v>
      </c>
      <c r="I1619">
        <v>7</v>
      </c>
      <c r="J1619" t="s">
        <v>66</v>
      </c>
      <c r="K1619">
        <v>199</v>
      </c>
      <c r="L1619" t="s">
        <v>128</v>
      </c>
    </row>
    <row r="1620" spans="1:12" x14ac:dyDescent="0.25">
      <c r="A1620">
        <v>4056</v>
      </c>
      <c r="B1620" t="s">
        <v>31</v>
      </c>
      <c r="C1620">
        <v>136</v>
      </c>
      <c r="D1620" s="1">
        <v>45127</v>
      </c>
      <c r="E1620">
        <v>1.2</v>
      </c>
      <c r="F1620" t="s">
        <v>7</v>
      </c>
      <c r="G1620" t="s">
        <v>64</v>
      </c>
      <c r="H1620" t="s">
        <v>65</v>
      </c>
      <c r="I1620">
        <v>7</v>
      </c>
      <c r="J1620" t="s">
        <v>66</v>
      </c>
      <c r="K1620">
        <v>200</v>
      </c>
      <c r="L1620" t="s">
        <v>348</v>
      </c>
    </row>
    <row r="1621" spans="1:12" x14ac:dyDescent="0.25">
      <c r="A1621">
        <v>4056</v>
      </c>
      <c r="B1621" t="s">
        <v>49</v>
      </c>
      <c r="C1621">
        <v>98</v>
      </c>
      <c r="D1621" s="1">
        <v>45089</v>
      </c>
      <c r="E1621">
        <v>2.9</v>
      </c>
      <c r="F1621" t="s">
        <v>7</v>
      </c>
      <c r="G1621" t="s">
        <v>64</v>
      </c>
      <c r="H1621" t="s">
        <v>69</v>
      </c>
      <c r="I1621">
        <v>6</v>
      </c>
      <c r="J1621" t="s">
        <v>81</v>
      </c>
      <c r="K1621">
        <v>162</v>
      </c>
      <c r="L1621" t="s">
        <v>156</v>
      </c>
    </row>
    <row r="1622" spans="1:12" x14ac:dyDescent="0.25">
      <c r="A1622">
        <v>4056</v>
      </c>
      <c r="B1622" t="s">
        <v>50</v>
      </c>
      <c r="C1622">
        <v>83</v>
      </c>
      <c r="D1622" s="1">
        <v>44989</v>
      </c>
      <c r="E1622">
        <v>3.7</v>
      </c>
      <c r="F1622" t="s">
        <v>7</v>
      </c>
      <c r="G1622" t="s">
        <v>64</v>
      </c>
      <c r="H1622" t="s">
        <v>67</v>
      </c>
      <c r="I1622">
        <v>3</v>
      </c>
      <c r="J1622" t="s">
        <v>78</v>
      </c>
      <c r="K1622">
        <v>62</v>
      </c>
      <c r="L1622" t="s">
        <v>281</v>
      </c>
    </row>
    <row r="1623" spans="1:12" x14ac:dyDescent="0.25">
      <c r="A1623">
        <v>4057</v>
      </c>
      <c r="B1623" t="s">
        <v>27</v>
      </c>
      <c r="C1623">
        <v>105</v>
      </c>
      <c r="D1623" s="1">
        <v>44857</v>
      </c>
      <c r="E1623">
        <v>3</v>
      </c>
      <c r="F1623" t="s">
        <v>7</v>
      </c>
      <c r="G1623" t="s">
        <v>71</v>
      </c>
      <c r="H1623" t="s">
        <v>72</v>
      </c>
      <c r="I1623">
        <v>10</v>
      </c>
      <c r="J1623" t="s">
        <v>74</v>
      </c>
      <c r="K1623">
        <v>295</v>
      </c>
      <c r="L1623" t="s">
        <v>177</v>
      </c>
    </row>
    <row r="1624" spans="1:12" x14ac:dyDescent="0.25">
      <c r="A1624">
        <v>4057</v>
      </c>
      <c r="B1624" t="s">
        <v>53</v>
      </c>
      <c r="C1624">
        <v>75</v>
      </c>
      <c r="D1624" s="1">
        <v>44947</v>
      </c>
      <c r="E1624">
        <v>3</v>
      </c>
      <c r="F1624" t="s">
        <v>55</v>
      </c>
      <c r="G1624" t="s">
        <v>64</v>
      </c>
      <c r="H1624" t="s">
        <v>67</v>
      </c>
      <c r="I1624">
        <v>1</v>
      </c>
      <c r="J1624" t="s">
        <v>75</v>
      </c>
      <c r="K1624">
        <v>20</v>
      </c>
      <c r="L1624" t="s">
        <v>266</v>
      </c>
    </row>
    <row r="1625" spans="1:12" x14ac:dyDescent="0.25">
      <c r="A1625">
        <v>4057</v>
      </c>
      <c r="B1625" t="s">
        <v>48</v>
      </c>
      <c r="C1625">
        <v>58</v>
      </c>
      <c r="D1625" s="1">
        <v>44857</v>
      </c>
      <c r="E1625">
        <v>3</v>
      </c>
      <c r="F1625" t="s">
        <v>55</v>
      </c>
      <c r="G1625" t="s">
        <v>71</v>
      </c>
      <c r="H1625" t="s">
        <v>72</v>
      </c>
      <c r="I1625">
        <v>10</v>
      </c>
      <c r="J1625" t="s">
        <v>74</v>
      </c>
      <c r="K1625">
        <v>295</v>
      </c>
      <c r="L1625" t="s">
        <v>177</v>
      </c>
    </row>
    <row r="1626" spans="1:12" x14ac:dyDescent="0.25">
      <c r="A1626">
        <v>4057</v>
      </c>
      <c r="B1626" t="s">
        <v>54</v>
      </c>
      <c r="C1626">
        <v>148</v>
      </c>
      <c r="D1626" s="1">
        <v>45038</v>
      </c>
      <c r="E1626">
        <v>2.9</v>
      </c>
      <c r="F1626" t="s">
        <v>55</v>
      </c>
      <c r="G1626" t="s">
        <v>64</v>
      </c>
      <c r="H1626" t="s">
        <v>69</v>
      </c>
      <c r="I1626">
        <v>4</v>
      </c>
      <c r="J1626" t="s">
        <v>70</v>
      </c>
      <c r="K1626">
        <v>111</v>
      </c>
      <c r="L1626" t="s">
        <v>327</v>
      </c>
    </row>
    <row r="1627" spans="1:12" x14ac:dyDescent="0.25">
      <c r="A1627">
        <v>4057</v>
      </c>
      <c r="B1627" t="s">
        <v>24</v>
      </c>
      <c r="C1627">
        <v>14</v>
      </c>
      <c r="D1627" s="1">
        <v>45161</v>
      </c>
      <c r="E1627">
        <v>1.7</v>
      </c>
      <c r="F1627" t="s">
        <v>55</v>
      </c>
      <c r="G1627" t="s">
        <v>64</v>
      </c>
      <c r="H1627" t="s">
        <v>65</v>
      </c>
      <c r="I1627">
        <v>8</v>
      </c>
      <c r="J1627" t="s">
        <v>76</v>
      </c>
      <c r="K1627">
        <v>234</v>
      </c>
      <c r="L1627" t="s">
        <v>102</v>
      </c>
    </row>
    <row r="1628" spans="1:12" x14ac:dyDescent="0.25">
      <c r="A1628">
        <v>4057</v>
      </c>
      <c r="B1628" t="s">
        <v>17</v>
      </c>
      <c r="C1628">
        <v>20</v>
      </c>
      <c r="D1628" s="1">
        <v>45197</v>
      </c>
      <c r="E1628">
        <v>1.4</v>
      </c>
      <c r="F1628" t="s">
        <v>55</v>
      </c>
      <c r="G1628" t="s">
        <v>64</v>
      </c>
      <c r="H1628" t="s">
        <v>65</v>
      </c>
      <c r="I1628">
        <v>9</v>
      </c>
      <c r="J1628" t="s">
        <v>80</v>
      </c>
      <c r="K1628">
        <v>270</v>
      </c>
      <c r="L1628" t="s">
        <v>191</v>
      </c>
    </row>
    <row r="1629" spans="1:12" x14ac:dyDescent="0.25">
      <c r="A1629">
        <v>4057</v>
      </c>
      <c r="B1629" t="s">
        <v>43</v>
      </c>
      <c r="C1629">
        <v>93</v>
      </c>
      <c r="D1629" s="1">
        <v>44843</v>
      </c>
      <c r="E1629">
        <v>4.9000000000000004</v>
      </c>
      <c r="F1629" t="s">
        <v>55</v>
      </c>
      <c r="G1629" t="s">
        <v>71</v>
      </c>
      <c r="H1629" t="s">
        <v>72</v>
      </c>
      <c r="I1629">
        <v>10</v>
      </c>
      <c r="J1629" t="s">
        <v>74</v>
      </c>
      <c r="K1629">
        <v>281</v>
      </c>
      <c r="L1629" t="s">
        <v>272</v>
      </c>
    </row>
    <row r="1630" spans="1:12" x14ac:dyDescent="0.25">
      <c r="A1630">
        <v>4057</v>
      </c>
      <c r="B1630" t="s">
        <v>37</v>
      </c>
      <c r="C1630">
        <v>15</v>
      </c>
      <c r="D1630" s="1">
        <v>44982</v>
      </c>
      <c r="E1630">
        <v>3.3</v>
      </c>
      <c r="F1630" t="s">
        <v>55</v>
      </c>
      <c r="G1630" t="s">
        <v>64</v>
      </c>
      <c r="H1630" t="s">
        <v>67</v>
      </c>
      <c r="I1630">
        <v>2</v>
      </c>
      <c r="J1630" t="s">
        <v>68</v>
      </c>
      <c r="K1630">
        <v>55</v>
      </c>
      <c r="L1630" t="s">
        <v>415</v>
      </c>
    </row>
    <row r="1631" spans="1:12" x14ac:dyDescent="0.25">
      <c r="A1631">
        <v>4057</v>
      </c>
      <c r="B1631" t="s">
        <v>19</v>
      </c>
      <c r="C1631">
        <v>194</v>
      </c>
      <c r="D1631" s="1">
        <v>44988</v>
      </c>
      <c r="E1631">
        <v>3.4</v>
      </c>
      <c r="F1631" t="s">
        <v>55</v>
      </c>
      <c r="G1631" t="s">
        <v>64</v>
      </c>
      <c r="H1631" t="s">
        <v>67</v>
      </c>
      <c r="I1631">
        <v>3</v>
      </c>
      <c r="J1631" t="s">
        <v>78</v>
      </c>
      <c r="K1631">
        <v>61</v>
      </c>
      <c r="L1631" t="s">
        <v>240</v>
      </c>
    </row>
    <row r="1632" spans="1:12" x14ac:dyDescent="0.25">
      <c r="A1632">
        <v>4057</v>
      </c>
      <c r="B1632" t="s">
        <v>24</v>
      </c>
      <c r="C1632">
        <v>135</v>
      </c>
      <c r="D1632" s="1">
        <v>44922</v>
      </c>
      <c r="E1632">
        <v>4.5</v>
      </c>
      <c r="F1632" t="s">
        <v>7</v>
      </c>
      <c r="G1632" t="s">
        <v>71</v>
      </c>
      <c r="H1632" t="s">
        <v>72</v>
      </c>
      <c r="I1632">
        <v>12</v>
      </c>
      <c r="J1632" t="s">
        <v>73</v>
      </c>
      <c r="K1632">
        <v>360</v>
      </c>
      <c r="L1632" t="s">
        <v>308</v>
      </c>
    </row>
    <row r="1633" spans="1:12" x14ac:dyDescent="0.25">
      <c r="A1633">
        <v>4057</v>
      </c>
      <c r="B1633" t="s">
        <v>21</v>
      </c>
      <c r="C1633">
        <v>157</v>
      </c>
      <c r="D1633" s="1">
        <v>45036</v>
      </c>
      <c r="E1633">
        <v>1.3</v>
      </c>
      <c r="F1633" t="s">
        <v>7</v>
      </c>
      <c r="G1633" t="s">
        <v>64</v>
      </c>
      <c r="H1633" t="s">
        <v>69</v>
      </c>
      <c r="I1633">
        <v>4</v>
      </c>
      <c r="J1633" t="s">
        <v>70</v>
      </c>
      <c r="K1633">
        <v>109</v>
      </c>
      <c r="L1633" t="s">
        <v>378</v>
      </c>
    </row>
    <row r="1634" spans="1:12" x14ac:dyDescent="0.25">
      <c r="A1634">
        <v>4057</v>
      </c>
      <c r="B1634" t="s">
        <v>30</v>
      </c>
      <c r="C1634">
        <v>86</v>
      </c>
      <c r="D1634" s="1">
        <v>44907</v>
      </c>
      <c r="E1634">
        <v>2.5</v>
      </c>
      <c r="F1634" t="s">
        <v>7</v>
      </c>
      <c r="G1634" t="s">
        <v>71</v>
      </c>
      <c r="H1634" t="s">
        <v>72</v>
      </c>
      <c r="I1634">
        <v>12</v>
      </c>
      <c r="J1634" t="s">
        <v>73</v>
      </c>
      <c r="K1634">
        <v>345</v>
      </c>
      <c r="L1634" t="s">
        <v>320</v>
      </c>
    </row>
    <row r="1635" spans="1:12" x14ac:dyDescent="0.25">
      <c r="A1635">
        <v>4057</v>
      </c>
      <c r="B1635" t="s">
        <v>6</v>
      </c>
      <c r="C1635">
        <v>11</v>
      </c>
      <c r="D1635" s="1">
        <v>44894</v>
      </c>
      <c r="E1635">
        <v>1.2</v>
      </c>
      <c r="F1635" t="s">
        <v>7</v>
      </c>
      <c r="G1635" t="s">
        <v>71</v>
      </c>
      <c r="H1635" t="s">
        <v>72</v>
      </c>
      <c r="I1635">
        <v>11</v>
      </c>
      <c r="J1635" t="s">
        <v>77</v>
      </c>
      <c r="K1635">
        <v>332</v>
      </c>
      <c r="L1635" t="s">
        <v>174</v>
      </c>
    </row>
    <row r="1636" spans="1:12" x14ac:dyDescent="0.25">
      <c r="A1636">
        <v>4057</v>
      </c>
      <c r="B1636" t="s">
        <v>6</v>
      </c>
      <c r="C1636">
        <v>123</v>
      </c>
      <c r="D1636" s="1">
        <v>45054</v>
      </c>
      <c r="E1636">
        <v>2</v>
      </c>
      <c r="F1636" t="s">
        <v>7</v>
      </c>
      <c r="G1636" t="s">
        <v>64</v>
      </c>
      <c r="H1636" t="s">
        <v>69</v>
      </c>
      <c r="I1636">
        <v>5</v>
      </c>
      <c r="J1636" t="s">
        <v>79</v>
      </c>
      <c r="K1636">
        <v>127</v>
      </c>
      <c r="L1636" t="s">
        <v>248</v>
      </c>
    </row>
    <row r="1637" spans="1:12" x14ac:dyDescent="0.25">
      <c r="A1637">
        <v>4057</v>
      </c>
      <c r="B1637" t="s">
        <v>9</v>
      </c>
      <c r="C1637">
        <v>176</v>
      </c>
      <c r="D1637" s="1">
        <v>45015</v>
      </c>
      <c r="E1637">
        <v>4.9000000000000004</v>
      </c>
      <c r="F1637" t="s">
        <v>7</v>
      </c>
      <c r="G1637" t="s">
        <v>64</v>
      </c>
      <c r="H1637" t="s">
        <v>67</v>
      </c>
      <c r="I1637">
        <v>3</v>
      </c>
      <c r="J1637" t="s">
        <v>78</v>
      </c>
      <c r="K1637">
        <v>88</v>
      </c>
      <c r="L1637" t="s">
        <v>343</v>
      </c>
    </row>
    <row r="1638" spans="1:12" x14ac:dyDescent="0.25">
      <c r="A1638">
        <v>4057</v>
      </c>
      <c r="B1638" t="s">
        <v>39</v>
      </c>
      <c r="C1638">
        <v>118</v>
      </c>
      <c r="D1638" s="1">
        <v>45018</v>
      </c>
      <c r="E1638">
        <v>4.5999999999999996</v>
      </c>
      <c r="F1638" t="s">
        <v>7</v>
      </c>
      <c r="G1638" t="s">
        <v>64</v>
      </c>
      <c r="H1638" t="s">
        <v>69</v>
      </c>
      <c r="I1638">
        <v>4</v>
      </c>
      <c r="J1638" t="s">
        <v>70</v>
      </c>
      <c r="K1638">
        <v>91</v>
      </c>
      <c r="L1638" t="s">
        <v>392</v>
      </c>
    </row>
    <row r="1639" spans="1:12" x14ac:dyDescent="0.25">
      <c r="A1639">
        <v>4057</v>
      </c>
      <c r="B1639" t="s">
        <v>57</v>
      </c>
      <c r="C1639">
        <v>91</v>
      </c>
      <c r="D1639" s="1">
        <v>45057</v>
      </c>
      <c r="E1639">
        <v>3.7</v>
      </c>
      <c r="F1639" t="s">
        <v>7</v>
      </c>
      <c r="G1639" t="s">
        <v>64</v>
      </c>
      <c r="H1639" t="s">
        <v>69</v>
      </c>
      <c r="I1639">
        <v>5</v>
      </c>
      <c r="J1639" t="s">
        <v>79</v>
      </c>
      <c r="K1639">
        <v>130</v>
      </c>
      <c r="L1639" t="s">
        <v>151</v>
      </c>
    </row>
    <row r="1640" spans="1:12" x14ac:dyDescent="0.25">
      <c r="A1640">
        <v>4057</v>
      </c>
      <c r="B1640" t="s">
        <v>52</v>
      </c>
      <c r="C1640">
        <v>61</v>
      </c>
      <c r="D1640" s="1">
        <v>44940</v>
      </c>
      <c r="E1640">
        <v>1.3</v>
      </c>
      <c r="F1640" t="s">
        <v>7</v>
      </c>
      <c r="G1640" t="s">
        <v>64</v>
      </c>
      <c r="H1640" t="s">
        <v>67</v>
      </c>
      <c r="I1640">
        <v>1</v>
      </c>
      <c r="J1640" t="s">
        <v>75</v>
      </c>
      <c r="K1640">
        <v>13</v>
      </c>
      <c r="L1640" t="s">
        <v>181</v>
      </c>
    </row>
    <row r="1641" spans="1:12" x14ac:dyDescent="0.25">
      <c r="A1641">
        <v>4058</v>
      </c>
      <c r="B1641" t="s">
        <v>22</v>
      </c>
      <c r="C1641">
        <v>173</v>
      </c>
      <c r="D1641" s="1">
        <v>45186</v>
      </c>
      <c r="E1641">
        <v>3</v>
      </c>
      <c r="F1641" t="s">
        <v>7</v>
      </c>
      <c r="G1641" t="s">
        <v>64</v>
      </c>
      <c r="H1641" t="s">
        <v>65</v>
      </c>
      <c r="I1641">
        <v>9</v>
      </c>
      <c r="J1641" t="s">
        <v>80</v>
      </c>
      <c r="K1641">
        <v>259</v>
      </c>
      <c r="L1641" t="s">
        <v>178</v>
      </c>
    </row>
    <row r="1642" spans="1:12" x14ac:dyDescent="0.25">
      <c r="A1642">
        <v>4058</v>
      </c>
      <c r="B1642" t="s">
        <v>16</v>
      </c>
      <c r="C1642">
        <v>39</v>
      </c>
      <c r="D1642" s="1">
        <v>45193</v>
      </c>
      <c r="E1642">
        <v>3</v>
      </c>
      <c r="F1642" t="s">
        <v>7</v>
      </c>
      <c r="G1642" t="s">
        <v>64</v>
      </c>
      <c r="H1642" t="s">
        <v>65</v>
      </c>
      <c r="I1642">
        <v>9</v>
      </c>
      <c r="J1642" t="s">
        <v>80</v>
      </c>
      <c r="K1642">
        <v>266</v>
      </c>
      <c r="L1642" t="s">
        <v>179</v>
      </c>
    </row>
    <row r="1643" spans="1:12" x14ac:dyDescent="0.25">
      <c r="A1643">
        <v>4058</v>
      </c>
      <c r="B1643" t="s">
        <v>15</v>
      </c>
      <c r="C1643">
        <v>49</v>
      </c>
      <c r="D1643" s="1">
        <v>44911</v>
      </c>
      <c r="E1643">
        <v>3</v>
      </c>
      <c r="F1643" t="s">
        <v>55</v>
      </c>
      <c r="G1643" t="s">
        <v>71</v>
      </c>
      <c r="H1643" t="s">
        <v>72</v>
      </c>
      <c r="I1643">
        <v>12</v>
      </c>
      <c r="J1643" t="s">
        <v>73</v>
      </c>
      <c r="K1643">
        <v>349</v>
      </c>
      <c r="L1643" t="s">
        <v>223</v>
      </c>
    </row>
    <row r="1644" spans="1:12" x14ac:dyDescent="0.25">
      <c r="A1644">
        <v>4058</v>
      </c>
      <c r="B1644" t="s">
        <v>45</v>
      </c>
      <c r="C1644">
        <v>195</v>
      </c>
      <c r="D1644" s="1">
        <v>45166</v>
      </c>
      <c r="E1644">
        <v>3</v>
      </c>
      <c r="F1644" t="s">
        <v>55</v>
      </c>
      <c r="G1644" t="s">
        <v>64</v>
      </c>
      <c r="H1644" t="s">
        <v>65</v>
      </c>
      <c r="I1644">
        <v>8</v>
      </c>
      <c r="J1644" t="s">
        <v>76</v>
      </c>
      <c r="K1644">
        <v>239</v>
      </c>
      <c r="L1644" t="s">
        <v>153</v>
      </c>
    </row>
    <row r="1645" spans="1:12" x14ac:dyDescent="0.25">
      <c r="A1645">
        <v>4058</v>
      </c>
      <c r="B1645" t="s">
        <v>17</v>
      </c>
      <c r="C1645">
        <v>186</v>
      </c>
      <c r="D1645" s="1">
        <v>44851</v>
      </c>
      <c r="E1645">
        <v>4.5999999999999996</v>
      </c>
      <c r="F1645" t="s">
        <v>55</v>
      </c>
      <c r="G1645" t="s">
        <v>71</v>
      </c>
      <c r="H1645" t="s">
        <v>72</v>
      </c>
      <c r="I1645">
        <v>10</v>
      </c>
      <c r="J1645" t="s">
        <v>74</v>
      </c>
      <c r="K1645">
        <v>289</v>
      </c>
      <c r="L1645" t="s">
        <v>235</v>
      </c>
    </row>
    <row r="1646" spans="1:12" x14ac:dyDescent="0.25">
      <c r="A1646">
        <v>4058</v>
      </c>
      <c r="B1646" t="s">
        <v>52</v>
      </c>
      <c r="C1646">
        <v>139</v>
      </c>
      <c r="D1646" s="1">
        <v>44948</v>
      </c>
      <c r="E1646">
        <v>3.6</v>
      </c>
      <c r="F1646" t="s">
        <v>55</v>
      </c>
      <c r="G1646" t="s">
        <v>64</v>
      </c>
      <c r="H1646" t="s">
        <v>67</v>
      </c>
      <c r="I1646">
        <v>1</v>
      </c>
      <c r="J1646" t="s">
        <v>75</v>
      </c>
      <c r="K1646">
        <v>21</v>
      </c>
      <c r="L1646" t="s">
        <v>380</v>
      </c>
    </row>
    <row r="1647" spans="1:12" x14ac:dyDescent="0.25">
      <c r="A1647">
        <v>4058</v>
      </c>
      <c r="B1647" t="s">
        <v>24</v>
      </c>
      <c r="C1647">
        <v>30</v>
      </c>
      <c r="D1647" s="1">
        <v>45147</v>
      </c>
      <c r="E1647">
        <v>4.2</v>
      </c>
      <c r="F1647" t="s">
        <v>7</v>
      </c>
      <c r="G1647" t="s">
        <v>64</v>
      </c>
      <c r="H1647" t="s">
        <v>65</v>
      </c>
      <c r="I1647">
        <v>8</v>
      </c>
      <c r="J1647" t="s">
        <v>76</v>
      </c>
      <c r="K1647">
        <v>220</v>
      </c>
      <c r="L1647" t="s">
        <v>377</v>
      </c>
    </row>
    <row r="1648" spans="1:12" x14ac:dyDescent="0.25">
      <c r="A1648">
        <v>4058</v>
      </c>
      <c r="B1648" t="s">
        <v>16</v>
      </c>
      <c r="C1648">
        <v>45</v>
      </c>
      <c r="D1648" s="1">
        <v>44947</v>
      </c>
      <c r="E1648">
        <v>1</v>
      </c>
      <c r="F1648" t="s">
        <v>7</v>
      </c>
      <c r="G1648" t="s">
        <v>64</v>
      </c>
      <c r="H1648" t="s">
        <v>67</v>
      </c>
      <c r="I1648">
        <v>1</v>
      </c>
      <c r="J1648" t="s">
        <v>75</v>
      </c>
      <c r="K1648">
        <v>20</v>
      </c>
      <c r="L1648" t="s">
        <v>266</v>
      </c>
    </row>
    <row r="1649" spans="1:12" x14ac:dyDescent="0.25">
      <c r="A1649">
        <v>4058</v>
      </c>
      <c r="B1649" t="s">
        <v>30</v>
      </c>
      <c r="C1649">
        <v>53</v>
      </c>
      <c r="D1649" s="1">
        <v>44907</v>
      </c>
      <c r="E1649">
        <v>4.0999999999999996</v>
      </c>
      <c r="F1649" t="s">
        <v>7</v>
      </c>
      <c r="G1649" t="s">
        <v>71</v>
      </c>
      <c r="H1649" t="s">
        <v>72</v>
      </c>
      <c r="I1649">
        <v>12</v>
      </c>
      <c r="J1649" t="s">
        <v>73</v>
      </c>
      <c r="K1649">
        <v>345</v>
      </c>
      <c r="L1649" t="s">
        <v>320</v>
      </c>
    </row>
    <row r="1650" spans="1:12" x14ac:dyDescent="0.25">
      <c r="A1650">
        <v>4058</v>
      </c>
      <c r="B1650" t="s">
        <v>43</v>
      </c>
      <c r="C1650">
        <v>190</v>
      </c>
      <c r="D1650" s="1">
        <v>45169</v>
      </c>
      <c r="E1650">
        <v>2</v>
      </c>
      <c r="F1650" t="s">
        <v>7</v>
      </c>
      <c r="G1650" t="s">
        <v>64</v>
      </c>
      <c r="H1650" t="s">
        <v>65</v>
      </c>
      <c r="I1650">
        <v>8</v>
      </c>
      <c r="J1650" t="s">
        <v>76</v>
      </c>
      <c r="K1650">
        <v>242</v>
      </c>
      <c r="L1650" t="s">
        <v>99</v>
      </c>
    </row>
    <row r="1651" spans="1:12" x14ac:dyDescent="0.25">
      <c r="A1651">
        <v>4058</v>
      </c>
      <c r="B1651" t="s">
        <v>10</v>
      </c>
      <c r="C1651">
        <v>59</v>
      </c>
      <c r="D1651" s="1">
        <v>44850</v>
      </c>
      <c r="E1651">
        <v>2.2000000000000002</v>
      </c>
      <c r="F1651" t="s">
        <v>7</v>
      </c>
      <c r="G1651" t="s">
        <v>71</v>
      </c>
      <c r="H1651" t="s">
        <v>72</v>
      </c>
      <c r="I1651">
        <v>10</v>
      </c>
      <c r="J1651" t="s">
        <v>74</v>
      </c>
      <c r="K1651">
        <v>288</v>
      </c>
      <c r="L1651" t="s">
        <v>433</v>
      </c>
    </row>
    <row r="1652" spans="1:12" x14ac:dyDescent="0.25">
      <c r="A1652">
        <v>4058</v>
      </c>
      <c r="B1652" t="s">
        <v>54</v>
      </c>
      <c r="C1652">
        <v>143</v>
      </c>
      <c r="D1652" s="1">
        <v>44973</v>
      </c>
      <c r="E1652">
        <v>1.3</v>
      </c>
      <c r="F1652" t="s">
        <v>7</v>
      </c>
      <c r="G1652" t="s">
        <v>64</v>
      </c>
      <c r="H1652" t="s">
        <v>67</v>
      </c>
      <c r="I1652">
        <v>2</v>
      </c>
      <c r="J1652" t="s">
        <v>68</v>
      </c>
      <c r="K1652">
        <v>46</v>
      </c>
      <c r="L1652" t="s">
        <v>150</v>
      </c>
    </row>
    <row r="1653" spans="1:12" x14ac:dyDescent="0.25">
      <c r="A1653">
        <v>4058</v>
      </c>
      <c r="B1653" t="s">
        <v>21</v>
      </c>
      <c r="C1653">
        <v>26</v>
      </c>
      <c r="D1653" s="1">
        <v>45036</v>
      </c>
      <c r="E1653">
        <v>1.7</v>
      </c>
      <c r="F1653" t="s">
        <v>7</v>
      </c>
      <c r="G1653" t="s">
        <v>64</v>
      </c>
      <c r="H1653" t="s">
        <v>69</v>
      </c>
      <c r="I1653">
        <v>4</v>
      </c>
      <c r="J1653" t="s">
        <v>70</v>
      </c>
      <c r="K1653">
        <v>109</v>
      </c>
      <c r="L1653" t="s">
        <v>378</v>
      </c>
    </row>
    <row r="1654" spans="1:12" x14ac:dyDescent="0.25">
      <c r="A1654">
        <v>4058</v>
      </c>
      <c r="B1654" t="s">
        <v>27</v>
      </c>
      <c r="C1654">
        <v>75</v>
      </c>
      <c r="D1654" s="1">
        <v>44993</v>
      </c>
      <c r="E1654">
        <v>1.3</v>
      </c>
      <c r="F1654" t="s">
        <v>7</v>
      </c>
      <c r="G1654" t="s">
        <v>64</v>
      </c>
      <c r="H1654" t="s">
        <v>67</v>
      </c>
      <c r="I1654">
        <v>3</v>
      </c>
      <c r="J1654" t="s">
        <v>78</v>
      </c>
      <c r="K1654">
        <v>66</v>
      </c>
      <c r="L1654" t="s">
        <v>388</v>
      </c>
    </row>
    <row r="1655" spans="1:12" x14ac:dyDescent="0.25">
      <c r="A1655">
        <v>4059</v>
      </c>
      <c r="B1655" t="s">
        <v>31</v>
      </c>
      <c r="C1655">
        <v>140</v>
      </c>
      <c r="D1655" s="1">
        <v>45199</v>
      </c>
      <c r="E1655">
        <v>3</v>
      </c>
      <c r="F1655" t="s">
        <v>7</v>
      </c>
      <c r="G1655" t="s">
        <v>64</v>
      </c>
      <c r="H1655" t="s">
        <v>65</v>
      </c>
      <c r="I1655">
        <v>9</v>
      </c>
      <c r="J1655" t="s">
        <v>80</v>
      </c>
      <c r="K1655">
        <v>272</v>
      </c>
      <c r="L1655" t="s">
        <v>180</v>
      </c>
    </row>
    <row r="1656" spans="1:12" x14ac:dyDescent="0.25">
      <c r="A1656">
        <v>4059</v>
      </c>
      <c r="B1656" t="s">
        <v>19</v>
      </c>
      <c r="C1656">
        <v>56</v>
      </c>
      <c r="D1656" s="1">
        <v>44959</v>
      </c>
      <c r="E1656">
        <v>3</v>
      </c>
      <c r="F1656" t="s">
        <v>55</v>
      </c>
      <c r="G1656" t="s">
        <v>64</v>
      </c>
      <c r="H1656" t="s">
        <v>67</v>
      </c>
      <c r="I1656">
        <v>2</v>
      </c>
      <c r="J1656" t="s">
        <v>68</v>
      </c>
      <c r="K1656">
        <v>32</v>
      </c>
      <c r="L1656" t="s">
        <v>267</v>
      </c>
    </row>
    <row r="1657" spans="1:12" x14ac:dyDescent="0.25">
      <c r="A1657">
        <v>4059</v>
      </c>
      <c r="B1657" t="s">
        <v>49</v>
      </c>
      <c r="C1657">
        <v>157</v>
      </c>
      <c r="D1657" s="1">
        <v>45137</v>
      </c>
      <c r="E1657">
        <v>2.7</v>
      </c>
      <c r="F1657" t="s">
        <v>55</v>
      </c>
      <c r="G1657" t="s">
        <v>64</v>
      </c>
      <c r="H1657" t="s">
        <v>65</v>
      </c>
      <c r="I1657">
        <v>7</v>
      </c>
      <c r="J1657" t="s">
        <v>66</v>
      </c>
      <c r="K1657">
        <v>210</v>
      </c>
      <c r="L1657" t="s">
        <v>353</v>
      </c>
    </row>
    <row r="1658" spans="1:12" x14ac:dyDescent="0.25">
      <c r="A1658">
        <v>4059</v>
      </c>
      <c r="B1658" t="s">
        <v>33</v>
      </c>
      <c r="C1658">
        <v>82</v>
      </c>
      <c r="D1658" s="1">
        <v>45172</v>
      </c>
      <c r="E1658">
        <v>2.1</v>
      </c>
      <c r="F1658" t="s">
        <v>55</v>
      </c>
      <c r="G1658" t="s">
        <v>64</v>
      </c>
      <c r="H1658" t="s">
        <v>65</v>
      </c>
      <c r="I1658">
        <v>9</v>
      </c>
      <c r="J1658" t="s">
        <v>80</v>
      </c>
      <c r="K1658">
        <v>245</v>
      </c>
      <c r="L1658" t="s">
        <v>186</v>
      </c>
    </row>
    <row r="1659" spans="1:12" x14ac:dyDescent="0.25">
      <c r="A1659">
        <v>4059</v>
      </c>
      <c r="B1659" t="s">
        <v>52</v>
      </c>
      <c r="C1659">
        <v>55</v>
      </c>
      <c r="D1659" s="1">
        <v>44942</v>
      </c>
      <c r="E1659">
        <v>1.4</v>
      </c>
      <c r="F1659" t="s">
        <v>55</v>
      </c>
      <c r="G1659" t="s">
        <v>64</v>
      </c>
      <c r="H1659" t="s">
        <v>67</v>
      </c>
      <c r="I1659">
        <v>1</v>
      </c>
      <c r="J1659" t="s">
        <v>75</v>
      </c>
      <c r="K1659">
        <v>15</v>
      </c>
      <c r="L1659" t="s">
        <v>244</v>
      </c>
    </row>
    <row r="1660" spans="1:12" x14ac:dyDescent="0.25">
      <c r="A1660">
        <v>4059</v>
      </c>
      <c r="B1660" t="s">
        <v>53</v>
      </c>
      <c r="C1660">
        <v>30</v>
      </c>
      <c r="D1660" s="1">
        <v>45075</v>
      </c>
      <c r="E1660">
        <v>2.1</v>
      </c>
      <c r="F1660" t="s">
        <v>55</v>
      </c>
      <c r="G1660" t="s">
        <v>64</v>
      </c>
      <c r="H1660" t="s">
        <v>69</v>
      </c>
      <c r="I1660">
        <v>5</v>
      </c>
      <c r="J1660" t="s">
        <v>79</v>
      </c>
      <c r="K1660">
        <v>148</v>
      </c>
      <c r="L1660" t="s">
        <v>384</v>
      </c>
    </row>
    <row r="1661" spans="1:12" x14ac:dyDescent="0.25">
      <c r="A1661">
        <v>4059</v>
      </c>
      <c r="B1661" t="s">
        <v>27</v>
      </c>
      <c r="C1661">
        <v>186</v>
      </c>
      <c r="D1661" s="1">
        <v>44965</v>
      </c>
      <c r="E1661">
        <v>4.5</v>
      </c>
      <c r="F1661" t="s">
        <v>55</v>
      </c>
      <c r="G1661" t="s">
        <v>64</v>
      </c>
      <c r="H1661" t="s">
        <v>67</v>
      </c>
      <c r="I1661">
        <v>2</v>
      </c>
      <c r="J1661" t="s">
        <v>68</v>
      </c>
      <c r="K1661">
        <v>38</v>
      </c>
      <c r="L1661" t="s">
        <v>420</v>
      </c>
    </row>
    <row r="1662" spans="1:12" x14ac:dyDescent="0.25">
      <c r="A1662">
        <v>4059</v>
      </c>
      <c r="B1662" t="s">
        <v>19</v>
      </c>
      <c r="C1662">
        <v>136</v>
      </c>
      <c r="D1662" s="1">
        <v>45020</v>
      </c>
      <c r="E1662">
        <v>4.5999999999999996</v>
      </c>
      <c r="F1662" t="s">
        <v>55</v>
      </c>
      <c r="G1662" t="s">
        <v>64</v>
      </c>
      <c r="H1662" t="s">
        <v>69</v>
      </c>
      <c r="I1662">
        <v>4</v>
      </c>
      <c r="J1662" t="s">
        <v>70</v>
      </c>
      <c r="K1662">
        <v>93</v>
      </c>
      <c r="L1662" t="s">
        <v>403</v>
      </c>
    </row>
    <row r="1663" spans="1:12" x14ac:dyDescent="0.25">
      <c r="A1663">
        <v>4059</v>
      </c>
      <c r="B1663" t="s">
        <v>40</v>
      </c>
      <c r="C1663">
        <v>80</v>
      </c>
      <c r="D1663" s="1">
        <v>45113</v>
      </c>
      <c r="E1663">
        <v>4.8</v>
      </c>
      <c r="F1663" t="s">
        <v>55</v>
      </c>
      <c r="G1663" t="s">
        <v>64</v>
      </c>
      <c r="H1663" t="s">
        <v>65</v>
      </c>
      <c r="I1663">
        <v>7</v>
      </c>
      <c r="J1663" t="s">
        <v>66</v>
      </c>
      <c r="K1663">
        <v>186</v>
      </c>
      <c r="L1663" t="s">
        <v>317</v>
      </c>
    </row>
    <row r="1664" spans="1:12" x14ac:dyDescent="0.25">
      <c r="A1664">
        <v>4059</v>
      </c>
      <c r="B1664" t="s">
        <v>14</v>
      </c>
      <c r="C1664">
        <v>66</v>
      </c>
      <c r="D1664" s="1">
        <v>45009</v>
      </c>
      <c r="E1664">
        <v>1.8</v>
      </c>
      <c r="F1664" t="s">
        <v>7</v>
      </c>
      <c r="G1664" t="s">
        <v>64</v>
      </c>
      <c r="H1664" t="s">
        <v>67</v>
      </c>
      <c r="I1664">
        <v>3</v>
      </c>
      <c r="J1664" t="s">
        <v>78</v>
      </c>
      <c r="K1664">
        <v>82</v>
      </c>
      <c r="L1664" t="s">
        <v>288</v>
      </c>
    </row>
    <row r="1665" spans="1:12" x14ac:dyDescent="0.25">
      <c r="A1665">
        <v>4059</v>
      </c>
      <c r="B1665" t="s">
        <v>37</v>
      </c>
      <c r="C1665">
        <v>145</v>
      </c>
      <c r="D1665" s="1">
        <v>44919</v>
      </c>
      <c r="E1665">
        <v>1.1000000000000001</v>
      </c>
      <c r="F1665" t="s">
        <v>7</v>
      </c>
      <c r="G1665" t="s">
        <v>71</v>
      </c>
      <c r="H1665" t="s">
        <v>72</v>
      </c>
      <c r="I1665">
        <v>12</v>
      </c>
      <c r="J1665" t="s">
        <v>73</v>
      </c>
      <c r="K1665">
        <v>357</v>
      </c>
      <c r="L1665" t="s">
        <v>340</v>
      </c>
    </row>
    <row r="1666" spans="1:12" x14ac:dyDescent="0.25">
      <c r="A1666">
        <v>4059</v>
      </c>
      <c r="B1666" t="s">
        <v>44</v>
      </c>
      <c r="C1666">
        <v>29</v>
      </c>
      <c r="D1666" s="1">
        <v>45067</v>
      </c>
      <c r="E1666">
        <v>1.8</v>
      </c>
      <c r="F1666" t="s">
        <v>7</v>
      </c>
      <c r="G1666" t="s">
        <v>64</v>
      </c>
      <c r="H1666" t="s">
        <v>69</v>
      </c>
      <c r="I1666">
        <v>5</v>
      </c>
      <c r="J1666" t="s">
        <v>79</v>
      </c>
      <c r="K1666">
        <v>140</v>
      </c>
      <c r="L1666" t="s">
        <v>162</v>
      </c>
    </row>
    <row r="1667" spans="1:12" x14ac:dyDescent="0.25">
      <c r="A1667">
        <v>4059</v>
      </c>
      <c r="B1667" t="s">
        <v>42</v>
      </c>
      <c r="C1667">
        <v>143</v>
      </c>
      <c r="D1667" s="1">
        <v>44857</v>
      </c>
      <c r="E1667">
        <v>4.5</v>
      </c>
      <c r="F1667" t="s">
        <v>7</v>
      </c>
      <c r="G1667" t="s">
        <v>71</v>
      </c>
      <c r="H1667" t="s">
        <v>72</v>
      </c>
      <c r="I1667">
        <v>10</v>
      </c>
      <c r="J1667" t="s">
        <v>74</v>
      </c>
      <c r="K1667">
        <v>295</v>
      </c>
      <c r="L1667" t="s">
        <v>177</v>
      </c>
    </row>
    <row r="1668" spans="1:12" x14ac:dyDescent="0.25">
      <c r="A1668">
        <v>4059</v>
      </c>
      <c r="B1668" t="s">
        <v>14</v>
      </c>
      <c r="C1668">
        <v>46</v>
      </c>
      <c r="D1668" s="1">
        <v>44962</v>
      </c>
      <c r="E1668">
        <v>4.9000000000000004</v>
      </c>
      <c r="F1668" t="s">
        <v>7</v>
      </c>
      <c r="G1668" t="s">
        <v>64</v>
      </c>
      <c r="H1668" t="s">
        <v>67</v>
      </c>
      <c r="I1668">
        <v>2</v>
      </c>
      <c r="J1668" t="s">
        <v>68</v>
      </c>
      <c r="K1668">
        <v>35</v>
      </c>
      <c r="L1668" t="s">
        <v>148</v>
      </c>
    </row>
    <row r="1669" spans="1:12" x14ac:dyDescent="0.25">
      <c r="A1669">
        <v>4059</v>
      </c>
      <c r="B1669" t="s">
        <v>30</v>
      </c>
      <c r="C1669">
        <v>21</v>
      </c>
      <c r="D1669" s="1">
        <v>44904</v>
      </c>
      <c r="E1669">
        <v>1.1000000000000001</v>
      </c>
      <c r="F1669" t="s">
        <v>7</v>
      </c>
      <c r="G1669" t="s">
        <v>71</v>
      </c>
      <c r="H1669" t="s">
        <v>72</v>
      </c>
      <c r="I1669">
        <v>12</v>
      </c>
      <c r="J1669" t="s">
        <v>73</v>
      </c>
      <c r="K1669">
        <v>342</v>
      </c>
      <c r="L1669" t="s">
        <v>188</v>
      </c>
    </row>
    <row r="1670" spans="1:12" x14ac:dyDescent="0.25">
      <c r="A1670">
        <v>4059</v>
      </c>
      <c r="B1670" t="s">
        <v>13</v>
      </c>
      <c r="C1670">
        <v>106</v>
      </c>
      <c r="D1670" s="1">
        <v>44902</v>
      </c>
      <c r="E1670">
        <v>1.4</v>
      </c>
      <c r="F1670" t="s">
        <v>7</v>
      </c>
      <c r="G1670" t="s">
        <v>71</v>
      </c>
      <c r="H1670" t="s">
        <v>72</v>
      </c>
      <c r="I1670">
        <v>12</v>
      </c>
      <c r="J1670" t="s">
        <v>73</v>
      </c>
      <c r="K1670">
        <v>340</v>
      </c>
      <c r="L1670" t="s">
        <v>270</v>
      </c>
    </row>
    <row r="1671" spans="1:12" x14ac:dyDescent="0.25">
      <c r="A1671">
        <v>4059</v>
      </c>
      <c r="B1671" t="s">
        <v>25</v>
      </c>
      <c r="C1671">
        <v>186</v>
      </c>
      <c r="D1671" s="1">
        <v>44947</v>
      </c>
      <c r="E1671">
        <v>3.1</v>
      </c>
      <c r="F1671" t="s">
        <v>7</v>
      </c>
      <c r="G1671" t="s">
        <v>64</v>
      </c>
      <c r="H1671" t="s">
        <v>67</v>
      </c>
      <c r="I1671">
        <v>1</v>
      </c>
      <c r="J1671" t="s">
        <v>75</v>
      </c>
      <c r="K1671">
        <v>20</v>
      </c>
      <c r="L1671" t="s">
        <v>266</v>
      </c>
    </row>
    <row r="1672" spans="1:12" x14ac:dyDescent="0.25">
      <c r="A1672">
        <v>4060</v>
      </c>
      <c r="B1672" t="s">
        <v>16</v>
      </c>
      <c r="C1672">
        <v>187</v>
      </c>
      <c r="D1672" s="1">
        <v>45088</v>
      </c>
      <c r="E1672">
        <v>3</v>
      </c>
      <c r="F1672" t="s">
        <v>7</v>
      </c>
      <c r="G1672" t="s">
        <v>64</v>
      </c>
      <c r="H1672" t="s">
        <v>69</v>
      </c>
      <c r="I1672">
        <v>6</v>
      </c>
      <c r="J1672" t="s">
        <v>81</v>
      </c>
      <c r="K1672">
        <v>161</v>
      </c>
      <c r="L1672" t="s">
        <v>141</v>
      </c>
    </row>
    <row r="1673" spans="1:12" x14ac:dyDescent="0.25">
      <c r="A1673">
        <v>4060</v>
      </c>
      <c r="B1673" t="s">
        <v>39</v>
      </c>
      <c r="C1673">
        <v>183</v>
      </c>
      <c r="D1673" s="1">
        <v>44931</v>
      </c>
      <c r="E1673">
        <v>3.6</v>
      </c>
      <c r="F1673" t="s">
        <v>55</v>
      </c>
      <c r="G1673" t="s">
        <v>64</v>
      </c>
      <c r="H1673" t="s">
        <v>67</v>
      </c>
      <c r="I1673">
        <v>1</v>
      </c>
      <c r="J1673" t="s">
        <v>75</v>
      </c>
      <c r="K1673">
        <v>4</v>
      </c>
      <c r="L1673" t="s">
        <v>289</v>
      </c>
    </row>
    <row r="1674" spans="1:12" x14ac:dyDescent="0.25">
      <c r="A1674">
        <v>4060</v>
      </c>
      <c r="B1674" t="s">
        <v>44</v>
      </c>
      <c r="C1674">
        <v>112</v>
      </c>
      <c r="D1674" s="1">
        <v>45085</v>
      </c>
      <c r="E1674">
        <v>1.2</v>
      </c>
      <c r="F1674" t="s">
        <v>55</v>
      </c>
      <c r="G1674" t="s">
        <v>64</v>
      </c>
      <c r="H1674" t="s">
        <v>69</v>
      </c>
      <c r="I1674">
        <v>6</v>
      </c>
      <c r="J1674" t="s">
        <v>81</v>
      </c>
      <c r="K1674">
        <v>158</v>
      </c>
      <c r="L1674" t="s">
        <v>421</v>
      </c>
    </row>
    <row r="1675" spans="1:12" x14ac:dyDescent="0.25">
      <c r="A1675">
        <v>4060</v>
      </c>
      <c r="B1675" t="s">
        <v>30</v>
      </c>
      <c r="C1675">
        <v>108</v>
      </c>
      <c r="D1675" s="1">
        <v>45000</v>
      </c>
      <c r="E1675">
        <v>3.1</v>
      </c>
      <c r="F1675" t="s">
        <v>55</v>
      </c>
      <c r="G1675" t="s">
        <v>64</v>
      </c>
      <c r="H1675" t="s">
        <v>67</v>
      </c>
      <c r="I1675">
        <v>3</v>
      </c>
      <c r="J1675" t="s">
        <v>78</v>
      </c>
      <c r="K1675">
        <v>73</v>
      </c>
      <c r="L1675" t="s">
        <v>276</v>
      </c>
    </row>
    <row r="1676" spans="1:12" x14ac:dyDescent="0.25">
      <c r="A1676">
        <v>4060</v>
      </c>
      <c r="B1676" t="s">
        <v>8</v>
      </c>
      <c r="C1676">
        <v>151</v>
      </c>
      <c r="D1676" s="1">
        <v>45195</v>
      </c>
      <c r="E1676">
        <v>1.7</v>
      </c>
      <c r="F1676" t="s">
        <v>55</v>
      </c>
      <c r="G1676" t="s">
        <v>64</v>
      </c>
      <c r="H1676" t="s">
        <v>65</v>
      </c>
      <c r="I1676">
        <v>9</v>
      </c>
      <c r="J1676" t="s">
        <v>80</v>
      </c>
      <c r="K1676">
        <v>268</v>
      </c>
      <c r="L1676" t="s">
        <v>402</v>
      </c>
    </row>
    <row r="1677" spans="1:12" x14ac:dyDescent="0.25">
      <c r="A1677">
        <v>4060</v>
      </c>
      <c r="B1677" t="s">
        <v>11</v>
      </c>
      <c r="C1677">
        <v>151</v>
      </c>
      <c r="D1677" s="1">
        <v>45124</v>
      </c>
      <c r="E1677">
        <v>3.2</v>
      </c>
      <c r="F1677" t="s">
        <v>55</v>
      </c>
      <c r="G1677" t="s">
        <v>64</v>
      </c>
      <c r="H1677" t="s">
        <v>65</v>
      </c>
      <c r="I1677">
        <v>7</v>
      </c>
      <c r="J1677" t="s">
        <v>66</v>
      </c>
      <c r="K1677">
        <v>197</v>
      </c>
      <c r="L1677" t="s">
        <v>422</v>
      </c>
    </row>
    <row r="1678" spans="1:12" x14ac:dyDescent="0.25">
      <c r="A1678">
        <v>4060</v>
      </c>
      <c r="B1678" t="s">
        <v>22</v>
      </c>
      <c r="C1678">
        <v>24</v>
      </c>
      <c r="D1678" s="1">
        <v>44851</v>
      </c>
      <c r="E1678">
        <v>1.9</v>
      </c>
      <c r="F1678" t="s">
        <v>7</v>
      </c>
      <c r="G1678" t="s">
        <v>71</v>
      </c>
      <c r="H1678" t="s">
        <v>72</v>
      </c>
      <c r="I1678">
        <v>10</v>
      </c>
      <c r="J1678" t="s">
        <v>74</v>
      </c>
      <c r="K1678">
        <v>289</v>
      </c>
      <c r="L1678" t="s">
        <v>235</v>
      </c>
    </row>
    <row r="1679" spans="1:12" x14ac:dyDescent="0.25">
      <c r="A1679">
        <v>4060</v>
      </c>
      <c r="B1679" t="s">
        <v>46</v>
      </c>
      <c r="C1679">
        <v>73</v>
      </c>
      <c r="D1679" s="1">
        <v>45065</v>
      </c>
      <c r="E1679">
        <v>2.8</v>
      </c>
      <c r="F1679" t="s">
        <v>7</v>
      </c>
      <c r="G1679" t="s">
        <v>64</v>
      </c>
      <c r="H1679" t="s">
        <v>69</v>
      </c>
      <c r="I1679">
        <v>5</v>
      </c>
      <c r="J1679" t="s">
        <v>79</v>
      </c>
      <c r="K1679">
        <v>138</v>
      </c>
      <c r="L1679" t="s">
        <v>263</v>
      </c>
    </row>
    <row r="1680" spans="1:12" x14ac:dyDescent="0.25">
      <c r="A1680">
        <v>4060</v>
      </c>
      <c r="B1680" t="s">
        <v>8</v>
      </c>
      <c r="C1680">
        <v>21</v>
      </c>
      <c r="D1680" s="1">
        <v>44948</v>
      </c>
      <c r="E1680">
        <v>4.9000000000000004</v>
      </c>
      <c r="F1680" t="s">
        <v>7</v>
      </c>
      <c r="G1680" t="s">
        <v>64</v>
      </c>
      <c r="H1680" t="s">
        <v>67</v>
      </c>
      <c r="I1680">
        <v>1</v>
      </c>
      <c r="J1680" t="s">
        <v>75</v>
      </c>
      <c r="K1680">
        <v>21</v>
      </c>
      <c r="L1680" t="s">
        <v>380</v>
      </c>
    </row>
    <row r="1681" spans="1:12" x14ac:dyDescent="0.25">
      <c r="A1681">
        <v>4060</v>
      </c>
      <c r="B1681" t="s">
        <v>19</v>
      </c>
      <c r="C1681">
        <v>3139</v>
      </c>
      <c r="D1681" s="1">
        <v>44952</v>
      </c>
      <c r="E1681">
        <v>3.4</v>
      </c>
      <c r="F1681" t="s">
        <v>7</v>
      </c>
      <c r="G1681" t="s">
        <v>64</v>
      </c>
      <c r="H1681" t="s">
        <v>67</v>
      </c>
      <c r="I1681">
        <v>1</v>
      </c>
      <c r="J1681" t="s">
        <v>75</v>
      </c>
      <c r="K1681">
        <v>25</v>
      </c>
      <c r="L1681" t="s">
        <v>182</v>
      </c>
    </row>
    <row r="1682" spans="1:12" x14ac:dyDescent="0.25">
      <c r="A1682">
        <v>4060</v>
      </c>
      <c r="B1682" t="s">
        <v>39</v>
      </c>
      <c r="C1682">
        <v>166</v>
      </c>
      <c r="D1682" s="1">
        <v>44990</v>
      </c>
      <c r="E1682">
        <v>2.7</v>
      </c>
      <c r="F1682" t="s">
        <v>7</v>
      </c>
      <c r="G1682" t="s">
        <v>64</v>
      </c>
      <c r="H1682" t="s">
        <v>67</v>
      </c>
      <c r="I1682">
        <v>3</v>
      </c>
      <c r="J1682" t="s">
        <v>78</v>
      </c>
      <c r="K1682">
        <v>63</v>
      </c>
      <c r="L1682" t="s">
        <v>201</v>
      </c>
    </row>
    <row r="1683" spans="1:12" x14ac:dyDescent="0.25">
      <c r="A1683">
        <v>4060</v>
      </c>
      <c r="B1683" t="s">
        <v>33</v>
      </c>
      <c r="C1683">
        <v>149</v>
      </c>
      <c r="D1683" s="1">
        <v>45096</v>
      </c>
      <c r="E1683">
        <v>1.9</v>
      </c>
      <c r="F1683" t="s">
        <v>7</v>
      </c>
      <c r="G1683" t="s">
        <v>64</v>
      </c>
      <c r="H1683" t="s">
        <v>69</v>
      </c>
      <c r="I1683">
        <v>6</v>
      </c>
      <c r="J1683" t="s">
        <v>81</v>
      </c>
      <c r="K1683">
        <v>169</v>
      </c>
      <c r="L1683" t="s">
        <v>166</v>
      </c>
    </row>
    <row r="1684" spans="1:12" x14ac:dyDescent="0.25">
      <c r="A1684">
        <v>4060</v>
      </c>
      <c r="B1684" t="s">
        <v>30</v>
      </c>
      <c r="C1684">
        <v>76</v>
      </c>
      <c r="D1684" s="1">
        <v>45111</v>
      </c>
      <c r="E1684">
        <v>2.1</v>
      </c>
      <c r="F1684" t="s">
        <v>7</v>
      </c>
      <c r="G1684" t="s">
        <v>64</v>
      </c>
      <c r="H1684" t="s">
        <v>65</v>
      </c>
      <c r="I1684">
        <v>7</v>
      </c>
      <c r="J1684" t="s">
        <v>66</v>
      </c>
      <c r="K1684">
        <v>184</v>
      </c>
      <c r="L1684" t="s">
        <v>416</v>
      </c>
    </row>
    <row r="1685" spans="1:12" x14ac:dyDescent="0.25">
      <c r="A1685">
        <v>4060</v>
      </c>
      <c r="B1685" t="s">
        <v>53</v>
      </c>
      <c r="C1685">
        <v>55</v>
      </c>
      <c r="D1685" s="1">
        <v>45119</v>
      </c>
      <c r="E1685">
        <v>4.5</v>
      </c>
      <c r="F1685" t="s">
        <v>7</v>
      </c>
      <c r="G1685" t="s">
        <v>64</v>
      </c>
      <c r="H1685" t="s">
        <v>65</v>
      </c>
      <c r="I1685">
        <v>7</v>
      </c>
      <c r="J1685" t="s">
        <v>66</v>
      </c>
      <c r="K1685">
        <v>192</v>
      </c>
      <c r="L1685" t="s">
        <v>203</v>
      </c>
    </row>
    <row r="1686" spans="1:12" x14ac:dyDescent="0.25">
      <c r="A1686">
        <v>4060</v>
      </c>
      <c r="B1686" t="s">
        <v>26</v>
      </c>
      <c r="C1686">
        <v>148</v>
      </c>
      <c r="D1686" s="1">
        <v>44957</v>
      </c>
      <c r="E1686">
        <v>4.9000000000000004</v>
      </c>
      <c r="F1686" t="s">
        <v>7</v>
      </c>
      <c r="G1686" t="s">
        <v>64</v>
      </c>
      <c r="H1686" t="s">
        <v>67</v>
      </c>
      <c r="I1686">
        <v>1</v>
      </c>
      <c r="J1686" t="s">
        <v>75</v>
      </c>
      <c r="K1686">
        <v>30</v>
      </c>
      <c r="L1686" t="s">
        <v>358</v>
      </c>
    </row>
    <row r="1687" spans="1:12" x14ac:dyDescent="0.25">
      <c r="A1687">
        <v>4060</v>
      </c>
      <c r="B1687" t="s">
        <v>37</v>
      </c>
      <c r="C1687">
        <v>147</v>
      </c>
      <c r="D1687" s="1">
        <v>44923</v>
      </c>
      <c r="E1687">
        <v>2.9</v>
      </c>
      <c r="F1687" t="s">
        <v>7</v>
      </c>
      <c r="G1687" t="s">
        <v>71</v>
      </c>
      <c r="H1687" t="s">
        <v>72</v>
      </c>
      <c r="I1687">
        <v>12</v>
      </c>
      <c r="J1687" t="s">
        <v>73</v>
      </c>
      <c r="K1687">
        <v>361</v>
      </c>
      <c r="L1687" t="s">
        <v>394</v>
      </c>
    </row>
    <row r="1688" spans="1:12" x14ac:dyDescent="0.25">
      <c r="A1688">
        <v>4060</v>
      </c>
      <c r="B1688" t="s">
        <v>54</v>
      </c>
      <c r="C1688">
        <v>143</v>
      </c>
      <c r="D1688" s="1">
        <v>44919</v>
      </c>
      <c r="E1688">
        <v>4.2</v>
      </c>
      <c r="F1688" t="s">
        <v>7</v>
      </c>
      <c r="G1688" t="s">
        <v>71</v>
      </c>
      <c r="H1688" t="s">
        <v>72</v>
      </c>
      <c r="I1688">
        <v>12</v>
      </c>
      <c r="J1688" t="s">
        <v>73</v>
      </c>
      <c r="K1688">
        <v>357</v>
      </c>
      <c r="L1688" t="s">
        <v>340</v>
      </c>
    </row>
    <row r="1689" spans="1:12" x14ac:dyDescent="0.25">
      <c r="A1689">
        <v>4061</v>
      </c>
      <c r="B1689" t="s">
        <v>49</v>
      </c>
      <c r="C1689">
        <v>115</v>
      </c>
      <c r="D1689" s="1">
        <v>44940</v>
      </c>
      <c r="E1689">
        <v>3</v>
      </c>
      <c r="F1689" t="s">
        <v>7</v>
      </c>
      <c r="G1689" t="s">
        <v>64</v>
      </c>
      <c r="H1689" t="s">
        <v>67</v>
      </c>
      <c r="I1689">
        <v>1</v>
      </c>
      <c r="J1689" t="s">
        <v>75</v>
      </c>
      <c r="K1689">
        <v>13</v>
      </c>
      <c r="L1689" t="s">
        <v>181</v>
      </c>
    </row>
    <row r="1690" spans="1:12" x14ac:dyDescent="0.25">
      <c r="A1690">
        <v>4061</v>
      </c>
      <c r="B1690" t="s">
        <v>45</v>
      </c>
      <c r="C1690">
        <v>122</v>
      </c>
      <c r="D1690" s="1">
        <v>44853</v>
      </c>
      <c r="E1690">
        <v>3</v>
      </c>
      <c r="F1690" t="s">
        <v>7</v>
      </c>
      <c r="G1690" t="s">
        <v>71</v>
      </c>
      <c r="H1690" t="s">
        <v>72</v>
      </c>
      <c r="I1690">
        <v>10</v>
      </c>
      <c r="J1690" t="s">
        <v>74</v>
      </c>
      <c r="K1690">
        <v>291</v>
      </c>
      <c r="L1690" t="s">
        <v>121</v>
      </c>
    </row>
    <row r="1691" spans="1:12" x14ac:dyDescent="0.25">
      <c r="A1691">
        <v>4061</v>
      </c>
      <c r="B1691" t="s">
        <v>18</v>
      </c>
      <c r="C1691">
        <v>67</v>
      </c>
      <c r="D1691" s="1">
        <v>45103</v>
      </c>
      <c r="E1691">
        <v>3</v>
      </c>
      <c r="F1691" t="s">
        <v>55</v>
      </c>
      <c r="G1691" t="s">
        <v>64</v>
      </c>
      <c r="H1691" t="s">
        <v>69</v>
      </c>
      <c r="I1691">
        <v>6</v>
      </c>
      <c r="J1691" t="s">
        <v>81</v>
      </c>
      <c r="K1691">
        <v>176</v>
      </c>
      <c r="L1691" t="s">
        <v>268</v>
      </c>
    </row>
    <row r="1692" spans="1:12" x14ac:dyDescent="0.25">
      <c r="A1692">
        <v>4061</v>
      </c>
      <c r="B1692" t="s">
        <v>13</v>
      </c>
      <c r="C1692">
        <v>83</v>
      </c>
      <c r="D1692" s="1">
        <v>44837</v>
      </c>
      <c r="E1692">
        <v>4.7</v>
      </c>
      <c r="F1692" t="s">
        <v>55</v>
      </c>
      <c r="G1692" t="s">
        <v>71</v>
      </c>
      <c r="H1692" t="s">
        <v>72</v>
      </c>
      <c r="I1692">
        <v>10</v>
      </c>
      <c r="J1692" t="s">
        <v>74</v>
      </c>
      <c r="K1692">
        <v>275</v>
      </c>
      <c r="L1692" t="s">
        <v>269</v>
      </c>
    </row>
    <row r="1693" spans="1:12" x14ac:dyDescent="0.25">
      <c r="A1693">
        <v>4061</v>
      </c>
      <c r="B1693" t="s">
        <v>14</v>
      </c>
      <c r="C1693">
        <v>59</v>
      </c>
      <c r="D1693" s="1">
        <v>44838</v>
      </c>
      <c r="E1693">
        <v>4.5</v>
      </c>
      <c r="F1693" t="s">
        <v>55</v>
      </c>
      <c r="G1693" t="s">
        <v>71</v>
      </c>
      <c r="H1693" t="s">
        <v>72</v>
      </c>
      <c r="I1693">
        <v>10</v>
      </c>
      <c r="J1693" t="s">
        <v>74</v>
      </c>
      <c r="K1693">
        <v>276</v>
      </c>
      <c r="L1693" t="s">
        <v>93</v>
      </c>
    </row>
    <row r="1694" spans="1:12" x14ac:dyDescent="0.25">
      <c r="A1694">
        <v>4061</v>
      </c>
      <c r="B1694" t="s">
        <v>24</v>
      </c>
      <c r="C1694">
        <v>133</v>
      </c>
      <c r="D1694" s="1">
        <v>44975</v>
      </c>
      <c r="E1694">
        <v>2.9</v>
      </c>
      <c r="F1694" t="s">
        <v>55</v>
      </c>
      <c r="G1694" t="s">
        <v>64</v>
      </c>
      <c r="H1694" t="s">
        <v>67</v>
      </c>
      <c r="I1694">
        <v>2</v>
      </c>
      <c r="J1694" t="s">
        <v>68</v>
      </c>
      <c r="K1694">
        <v>48</v>
      </c>
      <c r="L1694" t="s">
        <v>423</v>
      </c>
    </row>
    <row r="1695" spans="1:12" x14ac:dyDescent="0.25">
      <c r="A1695">
        <v>4061</v>
      </c>
      <c r="B1695" t="s">
        <v>30</v>
      </c>
      <c r="C1695">
        <v>13</v>
      </c>
      <c r="D1695" s="1">
        <v>45000</v>
      </c>
      <c r="E1695">
        <v>1.1000000000000001</v>
      </c>
      <c r="F1695" t="s">
        <v>55</v>
      </c>
      <c r="G1695" t="s">
        <v>64</v>
      </c>
      <c r="H1695" t="s">
        <v>67</v>
      </c>
      <c r="I1695">
        <v>3</v>
      </c>
      <c r="J1695" t="s">
        <v>78</v>
      </c>
      <c r="K1695">
        <v>73</v>
      </c>
      <c r="L1695" t="s">
        <v>276</v>
      </c>
    </row>
    <row r="1696" spans="1:12" x14ac:dyDescent="0.25">
      <c r="A1696">
        <v>4061</v>
      </c>
      <c r="B1696" t="s">
        <v>31</v>
      </c>
      <c r="C1696">
        <v>48</v>
      </c>
      <c r="D1696" s="1">
        <v>45047</v>
      </c>
      <c r="E1696">
        <v>1.1000000000000001</v>
      </c>
      <c r="F1696" t="s">
        <v>55</v>
      </c>
      <c r="G1696" t="s">
        <v>64</v>
      </c>
      <c r="H1696" t="s">
        <v>69</v>
      </c>
      <c r="I1696">
        <v>5</v>
      </c>
      <c r="J1696" t="s">
        <v>79</v>
      </c>
      <c r="K1696">
        <v>120</v>
      </c>
      <c r="L1696" t="s">
        <v>369</v>
      </c>
    </row>
    <row r="1697" spans="1:12" x14ac:dyDescent="0.25">
      <c r="A1697">
        <v>4061</v>
      </c>
      <c r="B1697" t="s">
        <v>23</v>
      </c>
      <c r="C1697">
        <v>148</v>
      </c>
      <c r="D1697" s="1">
        <v>44905</v>
      </c>
      <c r="E1697">
        <v>3.3</v>
      </c>
      <c r="F1697" t="s">
        <v>7</v>
      </c>
      <c r="G1697" t="s">
        <v>71</v>
      </c>
      <c r="H1697" t="s">
        <v>72</v>
      </c>
      <c r="I1697">
        <v>12</v>
      </c>
      <c r="J1697" t="s">
        <v>73</v>
      </c>
      <c r="K1697">
        <v>343</v>
      </c>
      <c r="L1697" t="s">
        <v>239</v>
      </c>
    </row>
    <row r="1698" spans="1:12" x14ac:dyDescent="0.25">
      <c r="A1698">
        <v>4061</v>
      </c>
      <c r="B1698" t="s">
        <v>8</v>
      </c>
      <c r="C1698">
        <v>20</v>
      </c>
      <c r="D1698" s="1">
        <v>44974</v>
      </c>
      <c r="E1698">
        <v>2.2000000000000002</v>
      </c>
      <c r="F1698" t="s">
        <v>7</v>
      </c>
      <c r="G1698" t="s">
        <v>64</v>
      </c>
      <c r="H1698" t="s">
        <v>67</v>
      </c>
      <c r="I1698">
        <v>2</v>
      </c>
      <c r="J1698" t="s">
        <v>68</v>
      </c>
      <c r="K1698">
        <v>47</v>
      </c>
      <c r="L1698" t="s">
        <v>119</v>
      </c>
    </row>
    <row r="1699" spans="1:12" x14ac:dyDescent="0.25">
      <c r="A1699">
        <v>4061</v>
      </c>
      <c r="B1699" t="s">
        <v>34</v>
      </c>
      <c r="C1699">
        <v>33</v>
      </c>
      <c r="D1699" s="1">
        <v>44875</v>
      </c>
      <c r="E1699">
        <v>1.3</v>
      </c>
      <c r="F1699" t="s">
        <v>7</v>
      </c>
      <c r="G1699" t="s">
        <v>71</v>
      </c>
      <c r="H1699" t="s">
        <v>72</v>
      </c>
      <c r="I1699">
        <v>11</v>
      </c>
      <c r="J1699" t="s">
        <v>77</v>
      </c>
      <c r="K1699">
        <v>313</v>
      </c>
      <c r="L1699" t="s">
        <v>192</v>
      </c>
    </row>
    <row r="1700" spans="1:12" x14ac:dyDescent="0.25">
      <c r="A1700">
        <v>4061</v>
      </c>
      <c r="B1700" t="s">
        <v>18</v>
      </c>
      <c r="C1700">
        <v>21</v>
      </c>
      <c r="D1700" s="1">
        <v>45137</v>
      </c>
      <c r="E1700">
        <v>3.4</v>
      </c>
      <c r="F1700" t="s">
        <v>7</v>
      </c>
      <c r="G1700" t="s">
        <v>64</v>
      </c>
      <c r="H1700" t="s">
        <v>65</v>
      </c>
      <c r="I1700">
        <v>7</v>
      </c>
      <c r="J1700" t="s">
        <v>66</v>
      </c>
      <c r="K1700">
        <v>210</v>
      </c>
      <c r="L1700" t="s">
        <v>353</v>
      </c>
    </row>
    <row r="1701" spans="1:12" x14ac:dyDescent="0.25">
      <c r="A1701">
        <v>4061</v>
      </c>
      <c r="B1701" t="s">
        <v>42</v>
      </c>
      <c r="C1701">
        <v>134</v>
      </c>
      <c r="D1701" s="1">
        <v>45107</v>
      </c>
      <c r="E1701">
        <v>2</v>
      </c>
      <c r="F1701" t="s">
        <v>7</v>
      </c>
      <c r="G1701" t="s">
        <v>64</v>
      </c>
      <c r="H1701" t="s">
        <v>69</v>
      </c>
      <c r="I1701">
        <v>6</v>
      </c>
      <c r="J1701" t="s">
        <v>81</v>
      </c>
      <c r="K1701">
        <v>180</v>
      </c>
      <c r="L1701" t="s">
        <v>214</v>
      </c>
    </row>
    <row r="1702" spans="1:12" x14ac:dyDescent="0.25">
      <c r="A1702">
        <v>4061</v>
      </c>
      <c r="B1702" t="s">
        <v>23</v>
      </c>
      <c r="C1702">
        <v>169</v>
      </c>
      <c r="D1702" s="1">
        <v>45103</v>
      </c>
      <c r="E1702">
        <v>4.0999999999999996</v>
      </c>
      <c r="F1702" t="s">
        <v>7</v>
      </c>
      <c r="G1702" t="s">
        <v>64</v>
      </c>
      <c r="H1702" t="s">
        <v>69</v>
      </c>
      <c r="I1702">
        <v>6</v>
      </c>
      <c r="J1702" t="s">
        <v>81</v>
      </c>
      <c r="K1702">
        <v>176</v>
      </c>
      <c r="L1702" t="s">
        <v>268</v>
      </c>
    </row>
    <row r="1703" spans="1:12" x14ac:dyDescent="0.25">
      <c r="A1703">
        <v>4061</v>
      </c>
      <c r="B1703" t="s">
        <v>47</v>
      </c>
      <c r="C1703">
        <v>119</v>
      </c>
      <c r="D1703" s="1">
        <v>45089</v>
      </c>
      <c r="E1703">
        <v>4.5999999999999996</v>
      </c>
      <c r="F1703" t="s">
        <v>7</v>
      </c>
      <c r="G1703" t="s">
        <v>64</v>
      </c>
      <c r="H1703" t="s">
        <v>69</v>
      </c>
      <c r="I1703">
        <v>6</v>
      </c>
      <c r="J1703" t="s">
        <v>81</v>
      </c>
      <c r="K1703">
        <v>162</v>
      </c>
      <c r="L1703" t="s">
        <v>156</v>
      </c>
    </row>
    <row r="1704" spans="1:12" x14ac:dyDescent="0.25">
      <c r="A1704">
        <v>4062</v>
      </c>
      <c r="B1704" t="s">
        <v>8</v>
      </c>
      <c r="C1704">
        <v>44</v>
      </c>
      <c r="D1704" s="1">
        <v>44837</v>
      </c>
      <c r="E1704">
        <v>3</v>
      </c>
      <c r="F1704" t="s">
        <v>55</v>
      </c>
      <c r="G1704" t="s">
        <v>71</v>
      </c>
      <c r="H1704" t="s">
        <v>72</v>
      </c>
      <c r="I1704">
        <v>10</v>
      </c>
      <c r="J1704" t="s">
        <v>74</v>
      </c>
      <c r="K1704">
        <v>275</v>
      </c>
      <c r="L1704" t="s">
        <v>269</v>
      </c>
    </row>
    <row r="1705" spans="1:12" x14ac:dyDescent="0.25">
      <c r="A1705">
        <v>4062</v>
      </c>
      <c r="B1705" t="s">
        <v>37</v>
      </c>
      <c r="C1705">
        <v>85</v>
      </c>
      <c r="D1705" s="1">
        <v>44902</v>
      </c>
      <c r="E1705">
        <v>3</v>
      </c>
      <c r="F1705" t="s">
        <v>55</v>
      </c>
      <c r="G1705" t="s">
        <v>71</v>
      </c>
      <c r="H1705" t="s">
        <v>72</v>
      </c>
      <c r="I1705">
        <v>12</v>
      </c>
      <c r="J1705" t="s">
        <v>73</v>
      </c>
      <c r="K1705">
        <v>340</v>
      </c>
      <c r="L1705" t="s">
        <v>270</v>
      </c>
    </row>
    <row r="1706" spans="1:12" x14ac:dyDescent="0.25">
      <c r="A1706">
        <v>4062</v>
      </c>
      <c r="B1706" t="s">
        <v>45</v>
      </c>
      <c r="C1706">
        <v>174</v>
      </c>
      <c r="D1706" s="1">
        <v>45087</v>
      </c>
      <c r="E1706">
        <v>2.6</v>
      </c>
      <c r="F1706" t="s">
        <v>55</v>
      </c>
      <c r="G1706" t="s">
        <v>64</v>
      </c>
      <c r="H1706" t="s">
        <v>69</v>
      </c>
      <c r="I1706">
        <v>6</v>
      </c>
      <c r="J1706" t="s">
        <v>81</v>
      </c>
      <c r="K1706">
        <v>160</v>
      </c>
      <c r="L1706" t="s">
        <v>413</v>
      </c>
    </row>
    <row r="1707" spans="1:12" x14ac:dyDescent="0.25">
      <c r="A1707">
        <v>4062</v>
      </c>
      <c r="B1707" t="s">
        <v>44</v>
      </c>
      <c r="C1707">
        <v>76</v>
      </c>
      <c r="D1707" s="1">
        <v>44929</v>
      </c>
      <c r="E1707">
        <v>2.9</v>
      </c>
      <c r="F1707" t="s">
        <v>55</v>
      </c>
      <c r="G1707" t="s">
        <v>64</v>
      </c>
      <c r="H1707" t="s">
        <v>67</v>
      </c>
      <c r="I1707">
        <v>1</v>
      </c>
      <c r="J1707" t="s">
        <v>75</v>
      </c>
      <c r="K1707">
        <v>2</v>
      </c>
      <c r="L1707" t="s">
        <v>321</v>
      </c>
    </row>
    <row r="1708" spans="1:12" x14ac:dyDescent="0.25">
      <c r="A1708">
        <v>4062</v>
      </c>
      <c r="B1708" t="s">
        <v>56</v>
      </c>
      <c r="C1708">
        <v>73</v>
      </c>
      <c r="D1708" s="1">
        <v>45152</v>
      </c>
      <c r="E1708">
        <v>1.8</v>
      </c>
      <c r="F1708" t="s">
        <v>55</v>
      </c>
      <c r="G1708" t="s">
        <v>64</v>
      </c>
      <c r="H1708" t="s">
        <v>65</v>
      </c>
      <c r="I1708">
        <v>8</v>
      </c>
      <c r="J1708" t="s">
        <v>76</v>
      </c>
      <c r="K1708">
        <v>225</v>
      </c>
      <c r="L1708" t="s">
        <v>124</v>
      </c>
    </row>
    <row r="1709" spans="1:12" x14ac:dyDescent="0.25">
      <c r="A1709">
        <v>4062</v>
      </c>
      <c r="B1709" t="s">
        <v>17</v>
      </c>
      <c r="C1709">
        <v>29</v>
      </c>
      <c r="D1709" s="1">
        <v>45012</v>
      </c>
      <c r="E1709">
        <v>2.9</v>
      </c>
      <c r="F1709" t="s">
        <v>55</v>
      </c>
      <c r="G1709" t="s">
        <v>64</v>
      </c>
      <c r="H1709" t="s">
        <v>67</v>
      </c>
      <c r="I1709">
        <v>3</v>
      </c>
      <c r="J1709" t="s">
        <v>78</v>
      </c>
      <c r="K1709">
        <v>85</v>
      </c>
      <c r="L1709" t="s">
        <v>367</v>
      </c>
    </row>
    <row r="1710" spans="1:12" x14ac:dyDescent="0.25">
      <c r="A1710">
        <v>4062</v>
      </c>
      <c r="B1710" t="s">
        <v>34</v>
      </c>
      <c r="C1710">
        <v>135</v>
      </c>
      <c r="D1710" s="1">
        <v>44897</v>
      </c>
      <c r="E1710">
        <v>3.7</v>
      </c>
      <c r="F1710" t="s">
        <v>55</v>
      </c>
      <c r="G1710" t="s">
        <v>71</v>
      </c>
      <c r="H1710" t="s">
        <v>72</v>
      </c>
      <c r="I1710">
        <v>12</v>
      </c>
      <c r="J1710" t="s">
        <v>73</v>
      </c>
      <c r="K1710">
        <v>335</v>
      </c>
      <c r="L1710" t="s">
        <v>356</v>
      </c>
    </row>
    <row r="1711" spans="1:12" x14ac:dyDescent="0.25">
      <c r="A1711">
        <v>4062</v>
      </c>
      <c r="B1711" t="s">
        <v>33</v>
      </c>
      <c r="C1711">
        <v>30</v>
      </c>
      <c r="D1711" s="1">
        <v>45098</v>
      </c>
      <c r="E1711">
        <v>4.9000000000000004</v>
      </c>
      <c r="F1711" t="s">
        <v>55</v>
      </c>
      <c r="G1711" t="s">
        <v>64</v>
      </c>
      <c r="H1711" t="s">
        <v>69</v>
      </c>
      <c r="I1711">
        <v>6</v>
      </c>
      <c r="J1711" t="s">
        <v>81</v>
      </c>
      <c r="K1711">
        <v>171</v>
      </c>
      <c r="L1711" t="s">
        <v>296</v>
      </c>
    </row>
    <row r="1712" spans="1:12" x14ac:dyDescent="0.25">
      <c r="A1712">
        <v>4062</v>
      </c>
      <c r="B1712" t="s">
        <v>21</v>
      </c>
      <c r="C1712">
        <v>37</v>
      </c>
      <c r="D1712" s="1">
        <v>45131</v>
      </c>
      <c r="E1712">
        <v>4</v>
      </c>
      <c r="F1712" t="s">
        <v>55</v>
      </c>
      <c r="G1712" t="s">
        <v>64</v>
      </c>
      <c r="H1712" t="s">
        <v>65</v>
      </c>
      <c r="I1712">
        <v>7</v>
      </c>
      <c r="J1712" t="s">
        <v>66</v>
      </c>
      <c r="K1712">
        <v>204</v>
      </c>
      <c r="L1712" t="s">
        <v>142</v>
      </c>
    </row>
    <row r="1713" spans="1:12" x14ac:dyDescent="0.25">
      <c r="A1713">
        <v>4062</v>
      </c>
      <c r="B1713" t="s">
        <v>51</v>
      </c>
      <c r="C1713">
        <v>32</v>
      </c>
      <c r="D1713" s="1">
        <v>44838</v>
      </c>
      <c r="E1713">
        <v>4</v>
      </c>
      <c r="F1713" t="s">
        <v>55</v>
      </c>
      <c r="G1713" t="s">
        <v>71</v>
      </c>
      <c r="H1713" t="s">
        <v>72</v>
      </c>
      <c r="I1713">
        <v>10</v>
      </c>
      <c r="J1713" t="s">
        <v>74</v>
      </c>
      <c r="K1713">
        <v>276</v>
      </c>
      <c r="L1713" t="s">
        <v>93</v>
      </c>
    </row>
    <row r="1714" spans="1:12" x14ac:dyDescent="0.25">
      <c r="A1714">
        <v>4062</v>
      </c>
      <c r="B1714" t="s">
        <v>35</v>
      </c>
      <c r="C1714">
        <v>146</v>
      </c>
      <c r="D1714" s="1">
        <v>45174</v>
      </c>
      <c r="E1714">
        <v>2.6</v>
      </c>
      <c r="F1714" t="s">
        <v>55</v>
      </c>
      <c r="G1714" t="s">
        <v>64</v>
      </c>
      <c r="H1714" t="s">
        <v>65</v>
      </c>
      <c r="I1714">
        <v>9</v>
      </c>
      <c r="J1714" t="s">
        <v>80</v>
      </c>
      <c r="K1714">
        <v>247</v>
      </c>
      <c r="L1714" t="s">
        <v>130</v>
      </c>
    </row>
    <row r="1715" spans="1:12" x14ac:dyDescent="0.25">
      <c r="A1715">
        <v>4062</v>
      </c>
      <c r="B1715" t="s">
        <v>14</v>
      </c>
      <c r="C1715">
        <v>111</v>
      </c>
      <c r="D1715" s="1">
        <v>45172</v>
      </c>
      <c r="E1715">
        <v>3.7</v>
      </c>
      <c r="F1715" t="s">
        <v>55</v>
      </c>
      <c r="G1715" t="s">
        <v>64</v>
      </c>
      <c r="H1715" t="s">
        <v>65</v>
      </c>
      <c r="I1715">
        <v>9</v>
      </c>
      <c r="J1715" t="s">
        <v>80</v>
      </c>
      <c r="K1715">
        <v>245</v>
      </c>
      <c r="L1715" t="s">
        <v>186</v>
      </c>
    </row>
    <row r="1716" spans="1:12" x14ac:dyDescent="0.25">
      <c r="A1716">
        <v>4062</v>
      </c>
      <c r="B1716" t="s">
        <v>23</v>
      </c>
      <c r="C1716">
        <v>115</v>
      </c>
      <c r="D1716" s="1">
        <v>45026</v>
      </c>
      <c r="E1716">
        <v>1.6</v>
      </c>
      <c r="F1716" t="s">
        <v>7</v>
      </c>
      <c r="G1716" t="s">
        <v>64</v>
      </c>
      <c r="H1716" t="s">
        <v>69</v>
      </c>
      <c r="I1716">
        <v>4</v>
      </c>
      <c r="J1716" t="s">
        <v>70</v>
      </c>
      <c r="K1716">
        <v>99</v>
      </c>
      <c r="L1716" t="s">
        <v>195</v>
      </c>
    </row>
    <row r="1717" spans="1:12" x14ac:dyDescent="0.25">
      <c r="A1717">
        <v>4062</v>
      </c>
      <c r="B1717" t="s">
        <v>32</v>
      </c>
      <c r="C1717">
        <v>14</v>
      </c>
      <c r="D1717" s="1">
        <v>45044</v>
      </c>
      <c r="E1717">
        <v>4.5999999999999996</v>
      </c>
      <c r="F1717" t="s">
        <v>7</v>
      </c>
      <c r="G1717" t="s">
        <v>64</v>
      </c>
      <c r="H1717" t="s">
        <v>69</v>
      </c>
      <c r="I1717">
        <v>4</v>
      </c>
      <c r="J1717" t="s">
        <v>70</v>
      </c>
      <c r="K1717">
        <v>117</v>
      </c>
      <c r="L1717" t="s">
        <v>361</v>
      </c>
    </row>
    <row r="1718" spans="1:12" x14ac:dyDescent="0.25">
      <c r="A1718">
        <v>4062</v>
      </c>
      <c r="B1718" t="s">
        <v>54</v>
      </c>
      <c r="C1718">
        <v>178</v>
      </c>
      <c r="D1718" s="1">
        <v>44857</v>
      </c>
      <c r="E1718">
        <v>2.8</v>
      </c>
      <c r="F1718" t="s">
        <v>7</v>
      </c>
      <c r="G1718" t="s">
        <v>71</v>
      </c>
      <c r="H1718" t="s">
        <v>72</v>
      </c>
      <c r="I1718">
        <v>10</v>
      </c>
      <c r="J1718" t="s">
        <v>74</v>
      </c>
      <c r="K1718">
        <v>295</v>
      </c>
      <c r="L1718" t="s">
        <v>177</v>
      </c>
    </row>
    <row r="1719" spans="1:12" x14ac:dyDescent="0.25">
      <c r="A1719">
        <v>4062</v>
      </c>
      <c r="B1719" t="s">
        <v>50</v>
      </c>
      <c r="C1719">
        <v>19</v>
      </c>
      <c r="D1719" s="1">
        <v>45081</v>
      </c>
      <c r="E1719">
        <v>1.9</v>
      </c>
      <c r="F1719" t="s">
        <v>7</v>
      </c>
      <c r="G1719" t="s">
        <v>64</v>
      </c>
      <c r="H1719" t="s">
        <v>69</v>
      </c>
      <c r="I1719">
        <v>6</v>
      </c>
      <c r="J1719" t="s">
        <v>81</v>
      </c>
      <c r="K1719">
        <v>154</v>
      </c>
      <c r="L1719" t="s">
        <v>185</v>
      </c>
    </row>
    <row r="1720" spans="1:12" x14ac:dyDescent="0.25">
      <c r="A1720">
        <v>4062</v>
      </c>
      <c r="B1720" t="s">
        <v>43</v>
      </c>
      <c r="C1720">
        <v>107</v>
      </c>
      <c r="D1720" s="1">
        <v>44985</v>
      </c>
      <c r="E1720">
        <v>3.2</v>
      </c>
      <c r="F1720" t="s">
        <v>7</v>
      </c>
      <c r="G1720" t="s">
        <v>64</v>
      </c>
      <c r="H1720" t="s">
        <v>67</v>
      </c>
      <c r="I1720">
        <v>2</v>
      </c>
      <c r="J1720" t="s">
        <v>68</v>
      </c>
      <c r="K1720">
        <v>58</v>
      </c>
      <c r="L1720" t="s">
        <v>154</v>
      </c>
    </row>
    <row r="1721" spans="1:12" x14ac:dyDescent="0.25">
      <c r="A1721">
        <v>4063</v>
      </c>
      <c r="B1721" t="s">
        <v>54</v>
      </c>
      <c r="C1721">
        <v>101</v>
      </c>
      <c r="D1721" s="1">
        <v>44873</v>
      </c>
      <c r="E1721">
        <v>3</v>
      </c>
      <c r="F1721" t="s">
        <v>55</v>
      </c>
      <c r="G1721" t="s">
        <v>71</v>
      </c>
      <c r="H1721" t="s">
        <v>72</v>
      </c>
      <c r="I1721">
        <v>11</v>
      </c>
      <c r="J1721" t="s">
        <v>77</v>
      </c>
      <c r="K1721">
        <v>311</v>
      </c>
      <c r="L1721" t="s">
        <v>271</v>
      </c>
    </row>
    <row r="1722" spans="1:12" x14ac:dyDescent="0.25">
      <c r="A1722">
        <v>4063</v>
      </c>
      <c r="B1722" t="s">
        <v>31</v>
      </c>
      <c r="C1722">
        <v>83</v>
      </c>
      <c r="D1722" s="1">
        <v>44920</v>
      </c>
      <c r="E1722">
        <v>3.8</v>
      </c>
      <c r="F1722" t="s">
        <v>55</v>
      </c>
      <c r="G1722" t="s">
        <v>71</v>
      </c>
      <c r="H1722" t="s">
        <v>72</v>
      </c>
      <c r="I1722">
        <v>12</v>
      </c>
      <c r="J1722" t="s">
        <v>73</v>
      </c>
      <c r="K1722">
        <v>358</v>
      </c>
      <c r="L1722" t="s">
        <v>218</v>
      </c>
    </row>
    <row r="1723" spans="1:12" x14ac:dyDescent="0.25">
      <c r="A1723">
        <v>4063</v>
      </c>
      <c r="B1723" t="s">
        <v>13</v>
      </c>
      <c r="C1723">
        <v>52</v>
      </c>
      <c r="D1723" s="1">
        <v>45119</v>
      </c>
      <c r="E1723">
        <v>3.5</v>
      </c>
      <c r="F1723" t="s">
        <v>55</v>
      </c>
      <c r="G1723" t="s">
        <v>64</v>
      </c>
      <c r="H1723" t="s">
        <v>65</v>
      </c>
      <c r="I1723">
        <v>7</v>
      </c>
      <c r="J1723" t="s">
        <v>66</v>
      </c>
      <c r="K1723">
        <v>192</v>
      </c>
      <c r="L1723" t="s">
        <v>203</v>
      </c>
    </row>
    <row r="1724" spans="1:12" x14ac:dyDescent="0.25">
      <c r="A1724">
        <v>4063</v>
      </c>
      <c r="B1724" t="s">
        <v>40</v>
      </c>
      <c r="C1724">
        <v>98</v>
      </c>
      <c r="D1724" s="1">
        <v>45041</v>
      </c>
      <c r="E1724">
        <v>4.3</v>
      </c>
      <c r="F1724" t="s">
        <v>55</v>
      </c>
      <c r="G1724" t="s">
        <v>64</v>
      </c>
      <c r="H1724" t="s">
        <v>69</v>
      </c>
      <c r="I1724">
        <v>4</v>
      </c>
      <c r="J1724" t="s">
        <v>70</v>
      </c>
      <c r="K1724">
        <v>114</v>
      </c>
      <c r="L1724" t="s">
        <v>252</v>
      </c>
    </row>
    <row r="1725" spans="1:12" x14ac:dyDescent="0.25">
      <c r="A1725">
        <v>4063</v>
      </c>
      <c r="B1725" t="s">
        <v>19</v>
      </c>
      <c r="C1725">
        <v>10</v>
      </c>
      <c r="D1725" s="1">
        <v>44922</v>
      </c>
      <c r="E1725">
        <v>1.6</v>
      </c>
      <c r="F1725" t="s">
        <v>55</v>
      </c>
      <c r="G1725" t="s">
        <v>71</v>
      </c>
      <c r="H1725" t="s">
        <v>72</v>
      </c>
      <c r="I1725">
        <v>12</v>
      </c>
      <c r="J1725" t="s">
        <v>73</v>
      </c>
      <c r="K1725">
        <v>360</v>
      </c>
      <c r="L1725" t="s">
        <v>308</v>
      </c>
    </row>
    <row r="1726" spans="1:12" x14ac:dyDescent="0.25">
      <c r="A1726">
        <v>4063</v>
      </c>
      <c r="B1726" t="s">
        <v>42</v>
      </c>
      <c r="C1726">
        <v>62</v>
      </c>
      <c r="D1726" s="1">
        <v>45038</v>
      </c>
      <c r="E1726">
        <v>4.4000000000000004</v>
      </c>
      <c r="F1726" t="s">
        <v>7</v>
      </c>
      <c r="G1726" t="s">
        <v>64</v>
      </c>
      <c r="H1726" t="s">
        <v>69</v>
      </c>
      <c r="I1726">
        <v>4</v>
      </c>
      <c r="J1726" t="s">
        <v>70</v>
      </c>
      <c r="K1726">
        <v>111</v>
      </c>
      <c r="L1726" t="s">
        <v>327</v>
      </c>
    </row>
    <row r="1727" spans="1:12" x14ac:dyDescent="0.25">
      <c r="A1727">
        <v>4063</v>
      </c>
      <c r="B1727" t="s">
        <v>25</v>
      </c>
      <c r="C1727">
        <v>156</v>
      </c>
      <c r="D1727" s="1">
        <v>45184</v>
      </c>
      <c r="E1727">
        <v>3.4</v>
      </c>
      <c r="F1727" t="s">
        <v>7</v>
      </c>
      <c r="G1727" t="s">
        <v>64</v>
      </c>
      <c r="H1727" t="s">
        <v>65</v>
      </c>
      <c r="I1727">
        <v>9</v>
      </c>
      <c r="J1727" t="s">
        <v>80</v>
      </c>
      <c r="K1727">
        <v>257</v>
      </c>
      <c r="L1727" t="s">
        <v>131</v>
      </c>
    </row>
    <row r="1728" spans="1:12" x14ac:dyDescent="0.25">
      <c r="A1728">
        <v>4063</v>
      </c>
      <c r="B1728" t="s">
        <v>53</v>
      </c>
      <c r="C1728">
        <v>162</v>
      </c>
      <c r="D1728" s="1">
        <v>44896</v>
      </c>
      <c r="E1728">
        <v>1.9</v>
      </c>
      <c r="F1728" t="s">
        <v>7</v>
      </c>
      <c r="G1728" t="s">
        <v>71</v>
      </c>
      <c r="H1728" t="s">
        <v>72</v>
      </c>
      <c r="I1728">
        <v>12</v>
      </c>
      <c r="J1728" t="s">
        <v>73</v>
      </c>
      <c r="K1728">
        <v>334</v>
      </c>
      <c r="L1728" t="s">
        <v>117</v>
      </c>
    </row>
    <row r="1729" spans="1:12" x14ac:dyDescent="0.25">
      <c r="A1729">
        <v>4063</v>
      </c>
      <c r="B1729" t="s">
        <v>50</v>
      </c>
      <c r="C1729">
        <v>39</v>
      </c>
      <c r="D1729" s="1">
        <v>45154</v>
      </c>
      <c r="E1729">
        <v>4.0999999999999996</v>
      </c>
      <c r="F1729" t="s">
        <v>7</v>
      </c>
      <c r="G1729" t="s">
        <v>64</v>
      </c>
      <c r="H1729" t="s">
        <v>65</v>
      </c>
      <c r="I1729">
        <v>8</v>
      </c>
      <c r="J1729" t="s">
        <v>76</v>
      </c>
      <c r="K1729">
        <v>227</v>
      </c>
      <c r="L1729" t="s">
        <v>243</v>
      </c>
    </row>
    <row r="1730" spans="1:12" x14ac:dyDescent="0.25">
      <c r="A1730">
        <v>4063</v>
      </c>
      <c r="B1730" t="s">
        <v>37</v>
      </c>
      <c r="C1730">
        <v>133</v>
      </c>
      <c r="D1730" s="1">
        <v>45163</v>
      </c>
      <c r="E1730">
        <v>4.3</v>
      </c>
      <c r="F1730" t="s">
        <v>7</v>
      </c>
      <c r="G1730" t="s">
        <v>64</v>
      </c>
      <c r="H1730" t="s">
        <v>65</v>
      </c>
      <c r="I1730">
        <v>8</v>
      </c>
      <c r="J1730" t="s">
        <v>76</v>
      </c>
      <c r="K1730">
        <v>236</v>
      </c>
      <c r="L1730" t="s">
        <v>345</v>
      </c>
    </row>
    <row r="1731" spans="1:12" x14ac:dyDescent="0.25">
      <c r="A1731">
        <v>4063</v>
      </c>
      <c r="B1731" t="s">
        <v>51</v>
      </c>
      <c r="C1731">
        <v>76</v>
      </c>
      <c r="D1731" s="1">
        <v>45187</v>
      </c>
      <c r="E1731">
        <v>4.8</v>
      </c>
      <c r="F1731" t="s">
        <v>7</v>
      </c>
      <c r="G1731" t="s">
        <v>64</v>
      </c>
      <c r="H1731" t="s">
        <v>65</v>
      </c>
      <c r="I1731">
        <v>9</v>
      </c>
      <c r="J1731" t="s">
        <v>80</v>
      </c>
      <c r="K1731">
        <v>260</v>
      </c>
      <c r="L1731" t="s">
        <v>434</v>
      </c>
    </row>
    <row r="1732" spans="1:12" x14ac:dyDescent="0.25">
      <c r="A1732">
        <v>4063</v>
      </c>
      <c r="B1732" t="s">
        <v>35</v>
      </c>
      <c r="C1732">
        <v>173</v>
      </c>
      <c r="D1732" s="1">
        <v>45100</v>
      </c>
      <c r="E1732">
        <v>2.1</v>
      </c>
      <c r="F1732" t="s">
        <v>7</v>
      </c>
      <c r="G1732" t="s">
        <v>64</v>
      </c>
      <c r="H1732" t="s">
        <v>69</v>
      </c>
      <c r="I1732">
        <v>6</v>
      </c>
      <c r="J1732" t="s">
        <v>81</v>
      </c>
      <c r="K1732">
        <v>173</v>
      </c>
      <c r="L1732" t="s">
        <v>216</v>
      </c>
    </row>
    <row r="1733" spans="1:12" x14ac:dyDescent="0.25">
      <c r="A1733">
        <v>4063</v>
      </c>
      <c r="B1733" t="s">
        <v>13</v>
      </c>
      <c r="C1733">
        <v>179</v>
      </c>
      <c r="D1733" s="1">
        <v>44958</v>
      </c>
      <c r="E1733">
        <v>1.2</v>
      </c>
      <c r="F1733" t="s">
        <v>7</v>
      </c>
      <c r="G1733" t="s">
        <v>64</v>
      </c>
      <c r="H1733" t="s">
        <v>67</v>
      </c>
      <c r="I1733">
        <v>2</v>
      </c>
      <c r="J1733" t="s">
        <v>68</v>
      </c>
      <c r="K1733">
        <v>31</v>
      </c>
      <c r="L1733" t="s">
        <v>338</v>
      </c>
    </row>
    <row r="1734" spans="1:12" x14ac:dyDescent="0.25">
      <c r="A1734">
        <v>4063</v>
      </c>
      <c r="B1734" t="s">
        <v>56</v>
      </c>
      <c r="C1734">
        <v>126</v>
      </c>
      <c r="D1734" s="1">
        <v>45062</v>
      </c>
      <c r="E1734">
        <v>3.8</v>
      </c>
      <c r="F1734" t="s">
        <v>7</v>
      </c>
      <c r="G1734" t="s">
        <v>64</v>
      </c>
      <c r="H1734" t="s">
        <v>69</v>
      </c>
      <c r="I1734">
        <v>5</v>
      </c>
      <c r="J1734" t="s">
        <v>79</v>
      </c>
      <c r="K1734">
        <v>135</v>
      </c>
      <c r="L1734" t="s">
        <v>233</v>
      </c>
    </row>
    <row r="1735" spans="1:12" x14ac:dyDescent="0.25">
      <c r="A1735">
        <v>4063</v>
      </c>
      <c r="B1735" t="s">
        <v>35</v>
      </c>
      <c r="C1735">
        <v>141</v>
      </c>
      <c r="D1735" s="1">
        <v>44944</v>
      </c>
      <c r="E1735">
        <v>3.6</v>
      </c>
      <c r="F1735" t="s">
        <v>7</v>
      </c>
      <c r="G1735" t="s">
        <v>64</v>
      </c>
      <c r="H1735" t="s">
        <v>67</v>
      </c>
      <c r="I1735">
        <v>1</v>
      </c>
      <c r="J1735" t="s">
        <v>75</v>
      </c>
      <c r="K1735">
        <v>17</v>
      </c>
      <c r="L1735" t="s">
        <v>198</v>
      </c>
    </row>
    <row r="1736" spans="1:12" x14ac:dyDescent="0.25">
      <c r="A1736">
        <v>4063</v>
      </c>
      <c r="B1736" t="s">
        <v>11</v>
      </c>
      <c r="C1736">
        <v>92</v>
      </c>
      <c r="D1736" s="1">
        <v>44951</v>
      </c>
      <c r="E1736">
        <v>5</v>
      </c>
      <c r="F1736" t="s">
        <v>7</v>
      </c>
      <c r="G1736" t="s">
        <v>64</v>
      </c>
      <c r="H1736" t="s">
        <v>67</v>
      </c>
      <c r="I1736">
        <v>1</v>
      </c>
      <c r="J1736" t="s">
        <v>75</v>
      </c>
      <c r="K1736">
        <v>24</v>
      </c>
      <c r="L1736" t="s">
        <v>129</v>
      </c>
    </row>
    <row r="1737" spans="1:12" x14ac:dyDescent="0.25">
      <c r="A1737">
        <v>4063</v>
      </c>
      <c r="B1737" t="s">
        <v>32</v>
      </c>
      <c r="C1737">
        <v>44</v>
      </c>
      <c r="D1737" s="1">
        <v>45033</v>
      </c>
      <c r="E1737">
        <v>1.5</v>
      </c>
      <c r="F1737" t="s">
        <v>7</v>
      </c>
      <c r="G1737" t="s">
        <v>64</v>
      </c>
      <c r="H1737" t="s">
        <v>69</v>
      </c>
      <c r="I1737">
        <v>4</v>
      </c>
      <c r="J1737" t="s">
        <v>70</v>
      </c>
      <c r="K1737">
        <v>106</v>
      </c>
      <c r="L1737" t="s">
        <v>419</v>
      </c>
    </row>
    <row r="1738" spans="1:12" x14ac:dyDescent="0.25">
      <c r="A1738">
        <v>4063</v>
      </c>
      <c r="B1738" t="s">
        <v>39</v>
      </c>
      <c r="C1738">
        <v>47</v>
      </c>
      <c r="D1738" s="1">
        <v>45040</v>
      </c>
      <c r="E1738">
        <v>3.4</v>
      </c>
      <c r="F1738" t="s">
        <v>7</v>
      </c>
      <c r="G1738" t="s">
        <v>64</v>
      </c>
      <c r="H1738" t="s">
        <v>69</v>
      </c>
      <c r="I1738">
        <v>4</v>
      </c>
      <c r="J1738" t="s">
        <v>70</v>
      </c>
      <c r="K1738">
        <v>113</v>
      </c>
      <c r="L1738" t="s">
        <v>401</v>
      </c>
    </row>
    <row r="1739" spans="1:12" x14ac:dyDescent="0.25">
      <c r="A1739">
        <v>4064</v>
      </c>
      <c r="B1739" t="s">
        <v>30</v>
      </c>
      <c r="C1739">
        <v>22</v>
      </c>
      <c r="D1739" s="1">
        <v>44952</v>
      </c>
      <c r="E1739">
        <v>3</v>
      </c>
      <c r="F1739" t="s">
        <v>7</v>
      </c>
      <c r="G1739" t="s">
        <v>64</v>
      </c>
      <c r="H1739" t="s">
        <v>67</v>
      </c>
      <c r="I1739">
        <v>1</v>
      </c>
      <c r="J1739" t="s">
        <v>75</v>
      </c>
      <c r="K1739">
        <v>25</v>
      </c>
      <c r="L1739" t="s">
        <v>182</v>
      </c>
    </row>
    <row r="1740" spans="1:12" x14ac:dyDescent="0.25">
      <c r="A1740">
        <v>4064</v>
      </c>
      <c r="B1740" t="s">
        <v>46</v>
      </c>
      <c r="C1740">
        <v>131</v>
      </c>
      <c r="D1740" s="1">
        <v>44842</v>
      </c>
      <c r="E1740">
        <v>3.7</v>
      </c>
      <c r="F1740" t="s">
        <v>55</v>
      </c>
      <c r="G1740" t="s">
        <v>71</v>
      </c>
      <c r="H1740" t="s">
        <v>72</v>
      </c>
      <c r="I1740">
        <v>10</v>
      </c>
      <c r="J1740" t="s">
        <v>74</v>
      </c>
      <c r="K1740">
        <v>280</v>
      </c>
      <c r="L1740" t="s">
        <v>91</v>
      </c>
    </row>
    <row r="1741" spans="1:12" x14ac:dyDescent="0.25">
      <c r="A1741">
        <v>4064</v>
      </c>
      <c r="B1741" t="s">
        <v>46</v>
      </c>
      <c r="C1741">
        <v>154</v>
      </c>
      <c r="D1741" s="1">
        <v>44842</v>
      </c>
      <c r="E1741">
        <v>2.7</v>
      </c>
      <c r="F1741" t="s">
        <v>55</v>
      </c>
      <c r="G1741" t="s">
        <v>71</v>
      </c>
      <c r="H1741" t="s">
        <v>72</v>
      </c>
      <c r="I1741">
        <v>10</v>
      </c>
      <c r="J1741" t="s">
        <v>74</v>
      </c>
      <c r="K1741">
        <v>280</v>
      </c>
      <c r="L1741" t="s">
        <v>91</v>
      </c>
    </row>
    <row r="1742" spans="1:12" x14ac:dyDescent="0.25">
      <c r="A1742">
        <v>4064</v>
      </c>
      <c r="B1742" t="s">
        <v>47</v>
      </c>
      <c r="C1742">
        <v>192</v>
      </c>
      <c r="D1742" s="1">
        <v>45003</v>
      </c>
      <c r="E1742">
        <v>2.5</v>
      </c>
      <c r="F1742" t="s">
        <v>55</v>
      </c>
      <c r="G1742" t="s">
        <v>64</v>
      </c>
      <c r="H1742" t="s">
        <v>67</v>
      </c>
      <c r="I1742">
        <v>3</v>
      </c>
      <c r="J1742" t="s">
        <v>78</v>
      </c>
      <c r="K1742">
        <v>76</v>
      </c>
      <c r="L1742" t="s">
        <v>205</v>
      </c>
    </row>
    <row r="1743" spans="1:12" x14ac:dyDescent="0.25">
      <c r="A1743">
        <v>4064</v>
      </c>
      <c r="B1743" t="s">
        <v>51</v>
      </c>
      <c r="C1743">
        <v>173</v>
      </c>
      <c r="D1743" s="1">
        <v>45076</v>
      </c>
      <c r="E1743">
        <v>2.8</v>
      </c>
      <c r="F1743" t="s">
        <v>55</v>
      </c>
      <c r="G1743" t="s">
        <v>64</v>
      </c>
      <c r="H1743" t="s">
        <v>69</v>
      </c>
      <c r="I1743">
        <v>5</v>
      </c>
      <c r="J1743" t="s">
        <v>79</v>
      </c>
      <c r="K1743">
        <v>149</v>
      </c>
      <c r="L1743" t="s">
        <v>424</v>
      </c>
    </row>
    <row r="1744" spans="1:12" x14ac:dyDescent="0.25">
      <c r="A1744">
        <v>4064</v>
      </c>
      <c r="B1744" t="s">
        <v>16</v>
      </c>
      <c r="C1744">
        <v>117</v>
      </c>
      <c r="D1744" s="1">
        <v>44865</v>
      </c>
      <c r="E1744">
        <v>2.9</v>
      </c>
      <c r="F1744" t="s">
        <v>55</v>
      </c>
      <c r="G1744" t="s">
        <v>71</v>
      </c>
      <c r="H1744" t="s">
        <v>72</v>
      </c>
      <c r="I1744">
        <v>10</v>
      </c>
      <c r="J1744" t="s">
        <v>74</v>
      </c>
      <c r="K1744">
        <v>303</v>
      </c>
      <c r="L1744" t="s">
        <v>299</v>
      </c>
    </row>
    <row r="1745" spans="1:12" x14ac:dyDescent="0.25">
      <c r="A1745">
        <v>4064</v>
      </c>
      <c r="B1745" t="s">
        <v>29</v>
      </c>
      <c r="C1745">
        <v>146</v>
      </c>
      <c r="D1745" s="1">
        <v>45151</v>
      </c>
      <c r="E1745">
        <v>4.7</v>
      </c>
      <c r="F1745" t="s">
        <v>55</v>
      </c>
      <c r="G1745" t="s">
        <v>64</v>
      </c>
      <c r="H1745" t="s">
        <v>65</v>
      </c>
      <c r="I1745">
        <v>8</v>
      </c>
      <c r="J1745" t="s">
        <v>76</v>
      </c>
      <c r="K1745">
        <v>224</v>
      </c>
      <c r="L1745" t="s">
        <v>194</v>
      </c>
    </row>
    <row r="1746" spans="1:12" x14ac:dyDescent="0.25">
      <c r="A1746">
        <v>4064</v>
      </c>
      <c r="B1746" t="s">
        <v>31</v>
      </c>
      <c r="C1746">
        <v>87</v>
      </c>
      <c r="D1746" s="1">
        <v>45107</v>
      </c>
      <c r="E1746">
        <v>4.5999999999999996</v>
      </c>
      <c r="F1746" t="s">
        <v>7</v>
      </c>
      <c r="G1746" t="s">
        <v>64</v>
      </c>
      <c r="H1746" t="s">
        <v>69</v>
      </c>
      <c r="I1746">
        <v>6</v>
      </c>
      <c r="J1746" t="s">
        <v>81</v>
      </c>
      <c r="K1746">
        <v>180</v>
      </c>
      <c r="L1746" t="s">
        <v>214</v>
      </c>
    </row>
    <row r="1747" spans="1:12" x14ac:dyDescent="0.25">
      <c r="A1747">
        <v>4064</v>
      </c>
      <c r="B1747" t="s">
        <v>6</v>
      </c>
      <c r="C1747">
        <v>12</v>
      </c>
      <c r="D1747" s="1">
        <v>45065</v>
      </c>
      <c r="E1747">
        <v>1.3</v>
      </c>
      <c r="F1747" t="s">
        <v>7</v>
      </c>
      <c r="G1747" t="s">
        <v>64</v>
      </c>
      <c r="H1747" t="s">
        <v>69</v>
      </c>
      <c r="I1747">
        <v>5</v>
      </c>
      <c r="J1747" t="s">
        <v>79</v>
      </c>
      <c r="K1747">
        <v>138</v>
      </c>
      <c r="L1747" t="s">
        <v>263</v>
      </c>
    </row>
    <row r="1748" spans="1:12" x14ac:dyDescent="0.25">
      <c r="A1748">
        <v>4064</v>
      </c>
      <c r="B1748" t="s">
        <v>57</v>
      </c>
      <c r="C1748">
        <v>172</v>
      </c>
      <c r="D1748" s="1">
        <v>45046</v>
      </c>
      <c r="E1748">
        <v>4.8</v>
      </c>
      <c r="F1748" t="s">
        <v>7</v>
      </c>
      <c r="G1748" t="s">
        <v>64</v>
      </c>
      <c r="H1748" t="s">
        <v>69</v>
      </c>
      <c r="I1748">
        <v>4</v>
      </c>
      <c r="J1748" t="s">
        <v>70</v>
      </c>
      <c r="K1748">
        <v>119</v>
      </c>
      <c r="L1748" t="s">
        <v>210</v>
      </c>
    </row>
    <row r="1749" spans="1:12" x14ac:dyDescent="0.25">
      <c r="A1749">
        <v>4064</v>
      </c>
      <c r="B1749" t="s">
        <v>39</v>
      </c>
      <c r="C1749">
        <v>128</v>
      </c>
      <c r="D1749" s="1">
        <v>44896</v>
      </c>
      <c r="E1749">
        <v>4.0999999999999996</v>
      </c>
      <c r="F1749" t="s">
        <v>7</v>
      </c>
      <c r="G1749" t="s">
        <v>71</v>
      </c>
      <c r="H1749" t="s">
        <v>72</v>
      </c>
      <c r="I1749">
        <v>12</v>
      </c>
      <c r="J1749" t="s">
        <v>73</v>
      </c>
      <c r="K1749">
        <v>334</v>
      </c>
      <c r="L1749" t="s">
        <v>117</v>
      </c>
    </row>
    <row r="1750" spans="1:12" x14ac:dyDescent="0.25">
      <c r="A1750">
        <v>4064</v>
      </c>
      <c r="B1750" t="s">
        <v>47</v>
      </c>
      <c r="C1750">
        <v>43</v>
      </c>
      <c r="D1750" s="1">
        <v>45028</v>
      </c>
      <c r="E1750">
        <v>4.7</v>
      </c>
      <c r="F1750" t="s">
        <v>7</v>
      </c>
      <c r="G1750" t="s">
        <v>64</v>
      </c>
      <c r="H1750" t="s">
        <v>69</v>
      </c>
      <c r="I1750">
        <v>4</v>
      </c>
      <c r="J1750" t="s">
        <v>70</v>
      </c>
      <c r="K1750">
        <v>101</v>
      </c>
      <c r="L1750" t="s">
        <v>87</v>
      </c>
    </row>
    <row r="1751" spans="1:12" x14ac:dyDescent="0.25">
      <c r="A1751">
        <v>4064</v>
      </c>
      <c r="B1751" t="s">
        <v>33</v>
      </c>
      <c r="C1751">
        <v>12</v>
      </c>
      <c r="D1751" s="1">
        <v>45112</v>
      </c>
      <c r="E1751">
        <v>2.2999999999999998</v>
      </c>
      <c r="F1751" t="s">
        <v>7</v>
      </c>
      <c r="G1751" t="s">
        <v>64</v>
      </c>
      <c r="H1751" t="s">
        <v>65</v>
      </c>
      <c r="I1751">
        <v>7</v>
      </c>
      <c r="J1751" t="s">
        <v>66</v>
      </c>
      <c r="K1751">
        <v>185</v>
      </c>
      <c r="L1751" t="s">
        <v>184</v>
      </c>
    </row>
    <row r="1752" spans="1:12" x14ac:dyDescent="0.25">
      <c r="A1752">
        <v>4064</v>
      </c>
      <c r="B1752" t="s">
        <v>43</v>
      </c>
      <c r="C1752">
        <v>136</v>
      </c>
      <c r="D1752" s="1">
        <v>44974</v>
      </c>
      <c r="E1752">
        <v>2.9</v>
      </c>
      <c r="F1752" t="s">
        <v>7</v>
      </c>
      <c r="G1752" t="s">
        <v>64</v>
      </c>
      <c r="H1752" t="s">
        <v>67</v>
      </c>
      <c r="I1752">
        <v>2</v>
      </c>
      <c r="J1752" t="s">
        <v>68</v>
      </c>
      <c r="K1752">
        <v>47</v>
      </c>
      <c r="L1752" t="s">
        <v>119</v>
      </c>
    </row>
    <row r="1753" spans="1:12" x14ac:dyDescent="0.25">
      <c r="A1753">
        <v>4065</v>
      </c>
      <c r="B1753" t="s">
        <v>26</v>
      </c>
      <c r="C1753">
        <v>145</v>
      </c>
      <c r="D1753" s="1">
        <v>45079</v>
      </c>
      <c r="E1753">
        <v>3</v>
      </c>
      <c r="F1753" t="s">
        <v>7</v>
      </c>
      <c r="G1753" t="s">
        <v>64</v>
      </c>
      <c r="H1753" t="s">
        <v>69</v>
      </c>
      <c r="I1753">
        <v>6</v>
      </c>
      <c r="J1753" t="s">
        <v>81</v>
      </c>
      <c r="K1753">
        <v>152</v>
      </c>
      <c r="L1753" t="s">
        <v>183</v>
      </c>
    </row>
    <row r="1754" spans="1:12" x14ac:dyDescent="0.25">
      <c r="A1754">
        <v>4065</v>
      </c>
      <c r="B1754" t="s">
        <v>33</v>
      </c>
      <c r="C1754">
        <v>109</v>
      </c>
      <c r="D1754" s="1">
        <v>45112</v>
      </c>
      <c r="E1754">
        <v>3</v>
      </c>
      <c r="F1754" t="s">
        <v>7</v>
      </c>
      <c r="G1754" t="s">
        <v>64</v>
      </c>
      <c r="H1754" t="s">
        <v>65</v>
      </c>
      <c r="I1754">
        <v>7</v>
      </c>
      <c r="J1754" t="s">
        <v>66</v>
      </c>
      <c r="K1754">
        <v>185</v>
      </c>
      <c r="L1754" t="s">
        <v>184</v>
      </c>
    </row>
    <row r="1755" spans="1:12" x14ac:dyDescent="0.25">
      <c r="A1755">
        <v>4065</v>
      </c>
      <c r="B1755" t="s">
        <v>45</v>
      </c>
      <c r="C1755">
        <v>179</v>
      </c>
      <c r="D1755" s="1">
        <v>45081</v>
      </c>
      <c r="E1755">
        <v>3</v>
      </c>
      <c r="F1755" t="s">
        <v>7</v>
      </c>
      <c r="G1755" t="s">
        <v>64</v>
      </c>
      <c r="H1755" t="s">
        <v>69</v>
      </c>
      <c r="I1755">
        <v>6</v>
      </c>
      <c r="J1755" t="s">
        <v>81</v>
      </c>
      <c r="K1755">
        <v>154</v>
      </c>
      <c r="L1755" t="s">
        <v>185</v>
      </c>
    </row>
    <row r="1756" spans="1:12" x14ac:dyDescent="0.25">
      <c r="A1756">
        <v>4065</v>
      </c>
      <c r="B1756" t="s">
        <v>26</v>
      </c>
      <c r="C1756">
        <v>183</v>
      </c>
      <c r="D1756" s="1">
        <v>44843</v>
      </c>
      <c r="E1756">
        <v>3</v>
      </c>
      <c r="F1756" t="s">
        <v>55</v>
      </c>
      <c r="G1756" t="s">
        <v>71</v>
      </c>
      <c r="H1756" t="s">
        <v>72</v>
      </c>
      <c r="I1756">
        <v>10</v>
      </c>
      <c r="J1756" t="s">
        <v>74</v>
      </c>
      <c r="K1756">
        <v>281</v>
      </c>
      <c r="L1756" t="s">
        <v>272</v>
      </c>
    </row>
    <row r="1757" spans="1:12" x14ac:dyDescent="0.25">
      <c r="A1757">
        <v>4065</v>
      </c>
      <c r="B1757" t="s">
        <v>43</v>
      </c>
      <c r="C1757">
        <v>176</v>
      </c>
      <c r="D1757" s="1">
        <v>45021</v>
      </c>
      <c r="E1757">
        <v>3</v>
      </c>
      <c r="F1757" t="s">
        <v>55</v>
      </c>
      <c r="G1757" t="s">
        <v>64</v>
      </c>
      <c r="H1757" t="s">
        <v>69</v>
      </c>
      <c r="I1757">
        <v>4</v>
      </c>
      <c r="J1757" t="s">
        <v>70</v>
      </c>
      <c r="K1757">
        <v>94</v>
      </c>
      <c r="L1757" t="s">
        <v>155</v>
      </c>
    </row>
    <row r="1758" spans="1:12" x14ac:dyDescent="0.25">
      <c r="A1758">
        <v>4065</v>
      </c>
      <c r="B1758" t="s">
        <v>18</v>
      </c>
      <c r="C1758">
        <v>71</v>
      </c>
      <c r="D1758" s="1">
        <v>44932</v>
      </c>
      <c r="E1758">
        <v>2.2000000000000002</v>
      </c>
      <c r="F1758" t="s">
        <v>55</v>
      </c>
      <c r="G1758" t="s">
        <v>64</v>
      </c>
      <c r="H1758" t="s">
        <v>67</v>
      </c>
      <c r="I1758">
        <v>1</v>
      </c>
      <c r="J1758" t="s">
        <v>75</v>
      </c>
      <c r="K1758">
        <v>5</v>
      </c>
      <c r="L1758" t="s">
        <v>302</v>
      </c>
    </row>
    <row r="1759" spans="1:12" x14ac:dyDescent="0.25">
      <c r="A1759">
        <v>4065</v>
      </c>
      <c r="B1759" t="s">
        <v>20</v>
      </c>
      <c r="C1759">
        <v>151</v>
      </c>
      <c r="D1759" s="1">
        <v>45194</v>
      </c>
      <c r="E1759">
        <v>1.8</v>
      </c>
      <c r="F1759" t="s">
        <v>55</v>
      </c>
      <c r="G1759" t="s">
        <v>64</v>
      </c>
      <c r="H1759" t="s">
        <v>65</v>
      </c>
      <c r="I1759">
        <v>9</v>
      </c>
      <c r="J1759" t="s">
        <v>80</v>
      </c>
      <c r="K1759">
        <v>267</v>
      </c>
      <c r="L1759" t="s">
        <v>304</v>
      </c>
    </row>
    <row r="1760" spans="1:12" x14ac:dyDescent="0.25">
      <c r="A1760">
        <v>4065</v>
      </c>
      <c r="B1760" t="s">
        <v>54</v>
      </c>
      <c r="C1760">
        <v>159</v>
      </c>
      <c r="D1760" s="1">
        <v>44858</v>
      </c>
      <c r="E1760">
        <v>2.6</v>
      </c>
      <c r="F1760" t="s">
        <v>55</v>
      </c>
      <c r="G1760" t="s">
        <v>71</v>
      </c>
      <c r="H1760" t="s">
        <v>72</v>
      </c>
      <c r="I1760">
        <v>10</v>
      </c>
      <c r="J1760" t="s">
        <v>74</v>
      </c>
      <c r="K1760">
        <v>296</v>
      </c>
      <c r="L1760" t="s">
        <v>425</v>
      </c>
    </row>
    <row r="1761" spans="1:12" x14ac:dyDescent="0.25">
      <c r="A1761">
        <v>4065</v>
      </c>
      <c r="B1761" t="s">
        <v>30</v>
      </c>
      <c r="C1761">
        <v>70</v>
      </c>
      <c r="D1761" s="1">
        <v>45078</v>
      </c>
      <c r="E1761">
        <v>2.2000000000000002</v>
      </c>
      <c r="F1761" t="s">
        <v>55</v>
      </c>
      <c r="G1761" t="s">
        <v>64</v>
      </c>
      <c r="H1761" t="s">
        <v>69</v>
      </c>
      <c r="I1761">
        <v>6</v>
      </c>
      <c r="J1761" t="s">
        <v>81</v>
      </c>
      <c r="K1761">
        <v>151</v>
      </c>
      <c r="L1761" t="s">
        <v>234</v>
      </c>
    </row>
    <row r="1762" spans="1:12" x14ac:dyDescent="0.25">
      <c r="A1762">
        <v>4065</v>
      </c>
      <c r="B1762" t="s">
        <v>11</v>
      </c>
      <c r="C1762">
        <v>90</v>
      </c>
      <c r="D1762" s="1">
        <v>44977</v>
      </c>
      <c r="E1762">
        <v>1.3</v>
      </c>
      <c r="F1762" t="s">
        <v>55</v>
      </c>
      <c r="G1762" t="s">
        <v>64</v>
      </c>
      <c r="H1762" t="s">
        <v>67</v>
      </c>
      <c r="I1762">
        <v>2</v>
      </c>
      <c r="J1762" t="s">
        <v>68</v>
      </c>
      <c r="K1762">
        <v>50</v>
      </c>
      <c r="L1762" t="s">
        <v>426</v>
      </c>
    </row>
    <row r="1763" spans="1:12" x14ac:dyDescent="0.25">
      <c r="A1763">
        <v>4065</v>
      </c>
      <c r="B1763" t="s">
        <v>24</v>
      </c>
      <c r="C1763">
        <v>143</v>
      </c>
      <c r="D1763" s="1">
        <v>45163</v>
      </c>
      <c r="E1763">
        <v>3.1</v>
      </c>
      <c r="F1763" t="s">
        <v>55</v>
      </c>
      <c r="G1763" t="s">
        <v>64</v>
      </c>
      <c r="H1763" t="s">
        <v>65</v>
      </c>
      <c r="I1763">
        <v>8</v>
      </c>
      <c r="J1763" t="s">
        <v>76</v>
      </c>
      <c r="K1763">
        <v>236</v>
      </c>
      <c r="L1763" t="s">
        <v>345</v>
      </c>
    </row>
    <row r="1764" spans="1:12" x14ac:dyDescent="0.25">
      <c r="A1764">
        <v>4065</v>
      </c>
      <c r="B1764" t="s">
        <v>8</v>
      </c>
      <c r="C1764">
        <v>144</v>
      </c>
      <c r="D1764" s="1">
        <v>44978</v>
      </c>
      <c r="E1764">
        <v>4.2</v>
      </c>
      <c r="F1764" t="s">
        <v>55</v>
      </c>
      <c r="G1764" t="s">
        <v>64</v>
      </c>
      <c r="H1764" t="s">
        <v>67</v>
      </c>
      <c r="I1764">
        <v>2</v>
      </c>
      <c r="J1764" t="s">
        <v>68</v>
      </c>
      <c r="K1764">
        <v>51</v>
      </c>
      <c r="L1764" t="s">
        <v>242</v>
      </c>
    </row>
    <row r="1765" spans="1:12" x14ac:dyDescent="0.25">
      <c r="A1765">
        <v>4065</v>
      </c>
      <c r="B1765" t="s">
        <v>43</v>
      </c>
      <c r="C1765">
        <v>39</v>
      </c>
      <c r="D1765" s="1">
        <v>44909</v>
      </c>
      <c r="E1765">
        <v>2.2000000000000002</v>
      </c>
      <c r="F1765" t="s">
        <v>55</v>
      </c>
      <c r="G1765" t="s">
        <v>71</v>
      </c>
      <c r="H1765" t="s">
        <v>72</v>
      </c>
      <c r="I1765">
        <v>12</v>
      </c>
      <c r="J1765" t="s">
        <v>73</v>
      </c>
      <c r="K1765">
        <v>347</v>
      </c>
      <c r="L1765" t="s">
        <v>231</v>
      </c>
    </row>
    <row r="1766" spans="1:12" x14ac:dyDescent="0.25">
      <c r="A1766">
        <v>4065</v>
      </c>
      <c r="B1766" t="s">
        <v>10</v>
      </c>
      <c r="C1766">
        <v>133</v>
      </c>
      <c r="D1766" s="1">
        <v>44945</v>
      </c>
      <c r="E1766">
        <v>1.4</v>
      </c>
      <c r="F1766" t="s">
        <v>55</v>
      </c>
      <c r="G1766" t="s">
        <v>64</v>
      </c>
      <c r="H1766" t="s">
        <v>67</v>
      </c>
      <c r="I1766">
        <v>1</v>
      </c>
      <c r="J1766" t="s">
        <v>75</v>
      </c>
      <c r="K1766">
        <v>18</v>
      </c>
      <c r="L1766" t="s">
        <v>125</v>
      </c>
    </row>
    <row r="1767" spans="1:12" x14ac:dyDescent="0.25">
      <c r="A1767">
        <v>4065</v>
      </c>
      <c r="B1767" t="s">
        <v>41</v>
      </c>
      <c r="C1767">
        <v>128</v>
      </c>
      <c r="D1767" s="1">
        <v>44980</v>
      </c>
      <c r="E1767">
        <v>1.3</v>
      </c>
      <c r="F1767" t="s">
        <v>7</v>
      </c>
      <c r="G1767" t="s">
        <v>64</v>
      </c>
      <c r="H1767" t="s">
        <v>67</v>
      </c>
      <c r="I1767">
        <v>2</v>
      </c>
      <c r="J1767" t="s">
        <v>68</v>
      </c>
      <c r="K1767">
        <v>53</v>
      </c>
      <c r="L1767" t="s">
        <v>86</v>
      </c>
    </row>
    <row r="1768" spans="1:12" x14ac:dyDescent="0.25">
      <c r="A1768">
        <v>4065</v>
      </c>
      <c r="B1768" t="s">
        <v>17</v>
      </c>
      <c r="C1768">
        <v>11</v>
      </c>
      <c r="D1768" s="1">
        <v>45010</v>
      </c>
      <c r="E1768">
        <v>2.4</v>
      </c>
      <c r="F1768" t="s">
        <v>7</v>
      </c>
      <c r="G1768" t="s">
        <v>64</v>
      </c>
      <c r="H1768" t="s">
        <v>67</v>
      </c>
      <c r="I1768">
        <v>3</v>
      </c>
      <c r="J1768" t="s">
        <v>78</v>
      </c>
      <c r="K1768">
        <v>83</v>
      </c>
      <c r="L1768" t="s">
        <v>279</v>
      </c>
    </row>
    <row r="1769" spans="1:12" x14ac:dyDescent="0.25">
      <c r="A1769">
        <v>4065</v>
      </c>
      <c r="B1769" t="s">
        <v>24</v>
      </c>
      <c r="C1769">
        <v>160</v>
      </c>
      <c r="D1769" s="1">
        <v>44851</v>
      </c>
      <c r="E1769">
        <v>1.9</v>
      </c>
      <c r="F1769" t="s">
        <v>7</v>
      </c>
      <c r="G1769" t="s">
        <v>71</v>
      </c>
      <c r="H1769" t="s">
        <v>72</v>
      </c>
      <c r="I1769">
        <v>10</v>
      </c>
      <c r="J1769" t="s">
        <v>74</v>
      </c>
      <c r="K1769">
        <v>289</v>
      </c>
      <c r="L1769" t="s">
        <v>235</v>
      </c>
    </row>
    <row r="1770" spans="1:12" x14ac:dyDescent="0.25">
      <c r="A1770">
        <v>4065</v>
      </c>
      <c r="B1770" t="s">
        <v>45</v>
      </c>
      <c r="C1770">
        <v>199</v>
      </c>
      <c r="D1770" s="1">
        <v>45133</v>
      </c>
      <c r="E1770">
        <v>3.2</v>
      </c>
      <c r="F1770" t="s">
        <v>7</v>
      </c>
      <c r="G1770" t="s">
        <v>64</v>
      </c>
      <c r="H1770" t="s">
        <v>65</v>
      </c>
      <c r="I1770">
        <v>7</v>
      </c>
      <c r="J1770" t="s">
        <v>66</v>
      </c>
      <c r="K1770">
        <v>206</v>
      </c>
      <c r="L1770" t="s">
        <v>118</v>
      </c>
    </row>
    <row r="1771" spans="1:12" x14ac:dyDescent="0.25">
      <c r="A1771">
        <v>4065</v>
      </c>
      <c r="B1771" t="s">
        <v>45</v>
      </c>
      <c r="C1771">
        <v>29</v>
      </c>
      <c r="D1771" s="1">
        <v>45034</v>
      </c>
      <c r="E1771">
        <v>1.8</v>
      </c>
      <c r="F1771" t="s">
        <v>7</v>
      </c>
      <c r="G1771" t="s">
        <v>64</v>
      </c>
      <c r="H1771" t="s">
        <v>69</v>
      </c>
      <c r="I1771">
        <v>4</v>
      </c>
      <c r="J1771" t="s">
        <v>70</v>
      </c>
      <c r="K1771">
        <v>107</v>
      </c>
      <c r="L1771" t="s">
        <v>260</v>
      </c>
    </row>
    <row r="1772" spans="1:12" x14ac:dyDescent="0.25">
      <c r="A1772">
        <v>4065</v>
      </c>
      <c r="B1772" t="s">
        <v>12</v>
      </c>
      <c r="C1772">
        <v>54</v>
      </c>
      <c r="D1772" s="1">
        <v>44872</v>
      </c>
      <c r="E1772">
        <v>1.9</v>
      </c>
      <c r="F1772" t="s">
        <v>7</v>
      </c>
      <c r="G1772" t="s">
        <v>71</v>
      </c>
      <c r="H1772" t="s">
        <v>72</v>
      </c>
      <c r="I1772">
        <v>11</v>
      </c>
      <c r="J1772" t="s">
        <v>77</v>
      </c>
      <c r="K1772">
        <v>310</v>
      </c>
      <c r="L1772" t="s">
        <v>303</v>
      </c>
    </row>
    <row r="1773" spans="1:12" x14ac:dyDescent="0.25">
      <c r="A1773">
        <v>4065</v>
      </c>
      <c r="B1773" t="s">
        <v>19</v>
      </c>
      <c r="C1773">
        <v>84</v>
      </c>
      <c r="D1773" s="1">
        <v>45058</v>
      </c>
      <c r="E1773">
        <v>3.5</v>
      </c>
      <c r="F1773" t="s">
        <v>7</v>
      </c>
      <c r="G1773" t="s">
        <v>64</v>
      </c>
      <c r="H1773" t="s">
        <v>69</v>
      </c>
      <c r="I1773">
        <v>5</v>
      </c>
      <c r="J1773" t="s">
        <v>79</v>
      </c>
      <c r="K1773">
        <v>131</v>
      </c>
      <c r="L1773" t="s">
        <v>114</v>
      </c>
    </row>
    <row r="1774" spans="1:12" x14ac:dyDescent="0.25">
      <c r="A1774">
        <v>4065</v>
      </c>
      <c r="B1774" t="s">
        <v>27</v>
      </c>
      <c r="C1774">
        <v>28</v>
      </c>
      <c r="D1774" s="1">
        <v>45106</v>
      </c>
      <c r="E1774">
        <v>3.3</v>
      </c>
      <c r="F1774" t="s">
        <v>7</v>
      </c>
      <c r="G1774" t="s">
        <v>64</v>
      </c>
      <c r="H1774" t="s">
        <v>69</v>
      </c>
      <c r="I1774">
        <v>6</v>
      </c>
      <c r="J1774" t="s">
        <v>81</v>
      </c>
      <c r="K1774">
        <v>179</v>
      </c>
      <c r="L1774" t="s">
        <v>341</v>
      </c>
    </row>
    <row r="1775" spans="1:12" x14ac:dyDescent="0.25">
      <c r="A1775">
        <v>4065</v>
      </c>
      <c r="B1775" t="s">
        <v>6</v>
      </c>
      <c r="C1775">
        <v>196</v>
      </c>
      <c r="D1775" s="1">
        <v>45009</v>
      </c>
      <c r="E1775">
        <v>4.3</v>
      </c>
      <c r="F1775" t="s">
        <v>7</v>
      </c>
      <c r="G1775" t="s">
        <v>64</v>
      </c>
      <c r="H1775" t="s">
        <v>67</v>
      </c>
      <c r="I1775">
        <v>3</v>
      </c>
      <c r="J1775" t="s">
        <v>78</v>
      </c>
      <c r="K1775">
        <v>82</v>
      </c>
      <c r="L1775" t="s">
        <v>288</v>
      </c>
    </row>
    <row r="1776" spans="1:12" x14ac:dyDescent="0.25">
      <c r="A1776">
        <v>4065</v>
      </c>
      <c r="B1776" t="s">
        <v>24</v>
      </c>
      <c r="C1776">
        <v>176</v>
      </c>
      <c r="D1776" s="1">
        <v>45016</v>
      </c>
      <c r="E1776">
        <v>4.4000000000000004</v>
      </c>
      <c r="F1776" t="s">
        <v>7</v>
      </c>
      <c r="G1776" t="s">
        <v>64</v>
      </c>
      <c r="H1776" t="s">
        <v>67</v>
      </c>
      <c r="I1776">
        <v>3</v>
      </c>
      <c r="J1776" t="s">
        <v>78</v>
      </c>
      <c r="K1776">
        <v>89</v>
      </c>
      <c r="L1776" t="s">
        <v>160</v>
      </c>
    </row>
    <row r="1777" spans="1:12" x14ac:dyDescent="0.25">
      <c r="A1777">
        <v>4066</v>
      </c>
      <c r="B1777" t="s">
        <v>50</v>
      </c>
      <c r="C1777">
        <v>104</v>
      </c>
      <c r="D1777" s="1">
        <v>45172</v>
      </c>
      <c r="E1777">
        <v>3</v>
      </c>
      <c r="F1777" t="s">
        <v>7</v>
      </c>
      <c r="G1777" t="s">
        <v>64</v>
      </c>
      <c r="H1777" t="s">
        <v>65</v>
      </c>
      <c r="I1777">
        <v>9</v>
      </c>
      <c r="J1777" t="s">
        <v>80</v>
      </c>
      <c r="K1777">
        <v>245</v>
      </c>
      <c r="L1777" t="s">
        <v>186</v>
      </c>
    </row>
    <row r="1778" spans="1:12" x14ac:dyDescent="0.25">
      <c r="A1778">
        <v>4066</v>
      </c>
      <c r="B1778" t="s">
        <v>30</v>
      </c>
      <c r="C1778">
        <v>176</v>
      </c>
      <c r="D1778" s="1">
        <v>44906</v>
      </c>
      <c r="E1778">
        <v>3</v>
      </c>
      <c r="F1778" t="s">
        <v>7</v>
      </c>
      <c r="G1778" t="s">
        <v>71</v>
      </c>
      <c r="H1778" t="s">
        <v>72</v>
      </c>
      <c r="I1778">
        <v>12</v>
      </c>
      <c r="J1778" t="s">
        <v>73</v>
      </c>
      <c r="K1778">
        <v>344</v>
      </c>
      <c r="L1778" t="s">
        <v>187</v>
      </c>
    </row>
    <row r="1779" spans="1:12" x14ac:dyDescent="0.25">
      <c r="A1779">
        <v>4066</v>
      </c>
      <c r="B1779" t="s">
        <v>27</v>
      </c>
      <c r="C1779">
        <v>15</v>
      </c>
      <c r="D1779" s="1">
        <v>45071</v>
      </c>
      <c r="E1779">
        <v>3</v>
      </c>
      <c r="F1779" t="s">
        <v>55</v>
      </c>
      <c r="G1779" t="s">
        <v>64</v>
      </c>
      <c r="H1779" t="s">
        <v>69</v>
      </c>
      <c r="I1779">
        <v>5</v>
      </c>
      <c r="J1779" t="s">
        <v>79</v>
      </c>
      <c r="K1779">
        <v>144</v>
      </c>
      <c r="L1779" t="s">
        <v>273</v>
      </c>
    </row>
    <row r="1780" spans="1:12" x14ac:dyDescent="0.25">
      <c r="A1780">
        <v>4066</v>
      </c>
      <c r="B1780" t="s">
        <v>21</v>
      </c>
      <c r="C1780">
        <v>21</v>
      </c>
      <c r="D1780" s="1">
        <v>45109</v>
      </c>
      <c r="E1780">
        <v>3</v>
      </c>
      <c r="F1780" t="s">
        <v>55</v>
      </c>
      <c r="G1780" t="s">
        <v>64</v>
      </c>
      <c r="H1780" t="s">
        <v>65</v>
      </c>
      <c r="I1780">
        <v>7</v>
      </c>
      <c r="J1780" t="s">
        <v>66</v>
      </c>
      <c r="K1780">
        <v>182</v>
      </c>
      <c r="L1780" t="s">
        <v>140</v>
      </c>
    </row>
    <row r="1781" spans="1:12" x14ac:dyDescent="0.25">
      <c r="A1781">
        <v>4066</v>
      </c>
      <c r="B1781" t="s">
        <v>12</v>
      </c>
      <c r="C1781">
        <v>57</v>
      </c>
      <c r="D1781" s="1">
        <v>44894</v>
      </c>
      <c r="E1781">
        <v>3.1</v>
      </c>
      <c r="F1781" t="s">
        <v>55</v>
      </c>
      <c r="G1781" t="s">
        <v>71</v>
      </c>
      <c r="H1781" t="s">
        <v>72</v>
      </c>
      <c r="I1781">
        <v>11</v>
      </c>
      <c r="J1781" t="s">
        <v>77</v>
      </c>
      <c r="K1781">
        <v>332</v>
      </c>
      <c r="L1781" t="s">
        <v>174</v>
      </c>
    </row>
    <row r="1782" spans="1:12" x14ac:dyDescent="0.25">
      <c r="A1782">
        <v>4066</v>
      </c>
      <c r="B1782" t="s">
        <v>56</v>
      </c>
      <c r="C1782">
        <v>113</v>
      </c>
      <c r="D1782" s="1">
        <v>45160</v>
      </c>
      <c r="E1782">
        <v>2.5</v>
      </c>
      <c r="F1782" t="s">
        <v>55</v>
      </c>
      <c r="G1782" t="s">
        <v>64</v>
      </c>
      <c r="H1782" t="s">
        <v>65</v>
      </c>
      <c r="I1782">
        <v>8</v>
      </c>
      <c r="J1782" t="s">
        <v>76</v>
      </c>
      <c r="K1782">
        <v>233</v>
      </c>
      <c r="L1782" t="s">
        <v>395</v>
      </c>
    </row>
    <row r="1783" spans="1:12" x14ac:dyDescent="0.25">
      <c r="A1783">
        <v>4066</v>
      </c>
      <c r="B1783" t="s">
        <v>28</v>
      </c>
      <c r="C1783">
        <v>90</v>
      </c>
      <c r="D1783" s="1">
        <v>45092</v>
      </c>
      <c r="E1783">
        <v>3.1</v>
      </c>
      <c r="F1783" t="s">
        <v>55</v>
      </c>
      <c r="G1783" t="s">
        <v>64</v>
      </c>
      <c r="H1783" t="s">
        <v>69</v>
      </c>
      <c r="I1783">
        <v>6</v>
      </c>
      <c r="J1783" t="s">
        <v>81</v>
      </c>
      <c r="K1783">
        <v>165</v>
      </c>
      <c r="L1783" t="s">
        <v>325</v>
      </c>
    </row>
    <row r="1784" spans="1:12" x14ac:dyDescent="0.25">
      <c r="A1784">
        <v>4066</v>
      </c>
      <c r="B1784" t="s">
        <v>47</v>
      </c>
      <c r="C1784">
        <v>172</v>
      </c>
      <c r="D1784" s="1">
        <v>45003</v>
      </c>
      <c r="E1784">
        <v>3.9</v>
      </c>
      <c r="F1784" t="s">
        <v>7</v>
      </c>
      <c r="G1784" t="s">
        <v>64</v>
      </c>
      <c r="H1784" t="s">
        <v>67</v>
      </c>
      <c r="I1784">
        <v>3</v>
      </c>
      <c r="J1784" t="s">
        <v>78</v>
      </c>
      <c r="K1784">
        <v>76</v>
      </c>
      <c r="L1784" t="s">
        <v>205</v>
      </c>
    </row>
    <row r="1785" spans="1:12" x14ac:dyDescent="0.25">
      <c r="A1785">
        <v>4066</v>
      </c>
      <c r="B1785" t="s">
        <v>8</v>
      </c>
      <c r="C1785">
        <v>123</v>
      </c>
      <c r="D1785" s="1">
        <v>45141</v>
      </c>
      <c r="E1785">
        <v>3.7</v>
      </c>
      <c r="F1785" t="s">
        <v>7</v>
      </c>
      <c r="G1785" t="s">
        <v>64</v>
      </c>
      <c r="H1785" t="s">
        <v>65</v>
      </c>
      <c r="I1785">
        <v>8</v>
      </c>
      <c r="J1785" t="s">
        <v>76</v>
      </c>
      <c r="K1785">
        <v>214</v>
      </c>
      <c r="L1785" t="s">
        <v>246</v>
      </c>
    </row>
    <row r="1786" spans="1:12" x14ac:dyDescent="0.25">
      <c r="A1786">
        <v>4066</v>
      </c>
      <c r="B1786" t="s">
        <v>16</v>
      </c>
      <c r="C1786">
        <v>161</v>
      </c>
      <c r="D1786" s="1">
        <v>44847</v>
      </c>
      <c r="E1786">
        <v>3.2</v>
      </c>
      <c r="F1786" t="s">
        <v>7</v>
      </c>
      <c r="G1786" t="s">
        <v>71</v>
      </c>
      <c r="H1786" t="s">
        <v>72</v>
      </c>
      <c r="I1786">
        <v>10</v>
      </c>
      <c r="J1786" t="s">
        <v>74</v>
      </c>
      <c r="K1786">
        <v>285</v>
      </c>
      <c r="L1786" t="s">
        <v>410</v>
      </c>
    </row>
    <row r="1787" spans="1:12" x14ac:dyDescent="0.25">
      <c r="A1787">
        <v>4066</v>
      </c>
      <c r="B1787" t="s">
        <v>12</v>
      </c>
      <c r="C1787">
        <v>36</v>
      </c>
      <c r="D1787" s="1">
        <v>45083</v>
      </c>
      <c r="E1787">
        <v>1.6</v>
      </c>
      <c r="F1787" t="s">
        <v>7</v>
      </c>
      <c r="G1787" t="s">
        <v>64</v>
      </c>
      <c r="H1787" t="s">
        <v>69</v>
      </c>
      <c r="I1787">
        <v>6</v>
      </c>
      <c r="J1787" t="s">
        <v>81</v>
      </c>
      <c r="K1787">
        <v>156</v>
      </c>
      <c r="L1787" t="s">
        <v>115</v>
      </c>
    </row>
    <row r="1788" spans="1:12" x14ac:dyDescent="0.25">
      <c r="A1788">
        <v>4066</v>
      </c>
      <c r="B1788" t="s">
        <v>51</v>
      </c>
      <c r="C1788">
        <v>153</v>
      </c>
      <c r="D1788" s="1">
        <v>44862</v>
      </c>
      <c r="E1788">
        <v>1.3</v>
      </c>
      <c r="F1788" t="s">
        <v>7</v>
      </c>
      <c r="G1788" t="s">
        <v>71</v>
      </c>
      <c r="H1788" t="s">
        <v>72</v>
      </c>
      <c r="I1788">
        <v>10</v>
      </c>
      <c r="J1788" t="s">
        <v>74</v>
      </c>
      <c r="K1788">
        <v>300</v>
      </c>
      <c r="L1788" t="s">
        <v>135</v>
      </c>
    </row>
    <row r="1789" spans="1:12" x14ac:dyDescent="0.25">
      <c r="A1789">
        <v>4066</v>
      </c>
      <c r="B1789" t="s">
        <v>29</v>
      </c>
      <c r="C1789">
        <v>37</v>
      </c>
      <c r="D1789" s="1">
        <v>45028</v>
      </c>
      <c r="E1789">
        <v>2.2999999999999998</v>
      </c>
      <c r="F1789" t="s">
        <v>7</v>
      </c>
      <c r="G1789" t="s">
        <v>64</v>
      </c>
      <c r="H1789" t="s">
        <v>69</v>
      </c>
      <c r="I1789">
        <v>4</v>
      </c>
      <c r="J1789" t="s">
        <v>70</v>
      </c>
      <c r="K1789">
        <v>101</v>
      </c>
      <c r="L1789" t="s">
        <v>87</v>
      </c>
    </row>
    <row r="1790" spans="1:12" x14ac:dyDescent="0.25">
      <c r="A1790">
        <v>4066</v>
      </c>
      <c r="B1790" t="s">
        <v>16</v>
      </c>
      <c r="C1790">
        <v>134</v>
      </c>
      <c r="D1790" s="1">
        <v>44928</v>
      </c>
      <c r="E1790">
        <v>3.8</v>
      </c>
      <c r="F1790" t="s">
        <v>7</v>
      </c>
      <c r="G1790" t="s">
        <v>64</v>
      </c>
      <c r="H1790" t="s">
        <v>67</v>
      </c>
      <c r="I1790">
        <v>1</v>
      </c>
      <c r="J1790" t="s">
        <v>75</v>
      </c>
      <c r="K1790">
        <v>1</v>
      </c>
      <c r="L1790" t="s">
        <v>126</v>
      </c>
    </row>
    <row r="1791" spans="1:12" x14ac:dyDescent="0.25">
      <c r="A1791">
        <v>4067</v>
      </c>
      <c r="B1791" t="s">
        <v>34</v>
      </c>
      <c r="C1791">
        <v>91</v>
      </c>
      <c r="D1791" s="1">
        <v>45150</v>
      </c>
      <c r="E1791">
        <v>3.5</v>
      </c>
      <c r="F1791" t="s">
        <v>55</v>
      </c>
      <c r="G1791" t="s">
        <v>64</v>
      </c>
      <c r="H1791" t="s">
        <v>65</v>
      </c>
      <c r="I1791">
        <v>8</v>
      </c>
      <c r="J1791" t="s">
        <v>76</v>
      </c>
      <c r="K1791">
        <v>223</v>
      </c>
      <c r="L1791" t="s">
        <v>112</v>
      </c>
    </row>
    <row r="1792" spans="1:12" x14ac:dyDescent="0.25">
      <c r="A1792">
        <v>4067</v>
      </c>
      <c r="B1792" t="s">
        <v>20</v>
      </c>
      <c r="C1792">
        <v>24</v>
      </c>
      <c r="D1792" s="1">
        <v>45052</v>
      </c>
      <c r="E1792">
        <v>3.8</v>
      </c>
      <c r="F1792" t="s">
        <v>55</v>
      </c>
      <c r="G1792" t="s">
        <v>64</v>
      </c>
      <c r="H1792" t="s">
        <v>69</v>
      </c>
      <c r="I1792">
        <v>5</v>
      </c>
      <c r="J1792" t="s">
        <v>79</v>
      </c>
      <c r="K1792">
        <v>125</v>
      </c>
      <c r="L1792" t="s">
        <v>315</v>
      </c>
    </row>
    <row r="1793" spans="1:12" x14ac:dyDescent="0.25">
      <c r="A1793">
        <v>4067</v>
      </c>
      <c r="B1793" t="s">
        <v>46</v>
      </c>
      <c r="C1793">
        <v>133</v>
      </c>
      <c r="D1793" s="1">
        <v>45091</v>
      </c>
      <c r="E1793">
        <v>3.3</v>
      </c>
      <c r="F1793" t="s">
        <v>55</v>
      </c>
      <c r="G1793" t="s">
        <v>64</v>
      </c>
      <c r="H1793" t="s">
        <v>69</v>
      </c>
      <c r="I1793">
        <v>6</v>
      </c>
      <c r="J1793" t="s">
        <v>81</v>
      </c>
      <c r="K1793">
        <v>164</v>
      </c>
      <c r="L1793" t="s">
        <v>427</v>
      </c>
    </row>
    <row r="1794" spans="1:12" x14ac:dyDescent="0.25">
      <c r="A1794">
        <v>4067</v>
      </c>
      <c r="B1794" t="s">
        <v>20</v>
      </c>
      <c r="C1794">
        <v>181</v>
      </c>
      <c r="D1794" s="1">
        <v>45107</v>
      </c>
      <c r="E1794">
        <v>1.4</v>
      </c>
      <c r="F1794" t="s">
        <v>55</v>
      </c>
      <c r="G1794" t="s">
        <v>64</v>
      </c>
      <c r="H1794" t="s">
        <v>69</v>
      </c>
      <c r="I1794">
        <v>6</v>
      </c>
      <c r="J1794" t="s">
        <v>81</v>
      </c>
      <c r="K1794">
        <v>180</v>
      </c>
      <c r="L1794" t="s">
        <v>214</v>
      </c>
    </row>
    <row r="1795" spans="1:12" x14ac:dyDescent="0.25">
      <c r="A1795">
        <v>4067</v>
      </c>
      <c r="B1795" t="s">
        <v>10</v>
      </c>
      <c r="C1795">
        <v>200</v>
      </c>
      <c r="D1795" s="1">
        <v>45004</v>
      </c>
      <c r="E1795">
        <v>1.7</v>
      </c>
      <c r="F1795" t="s">
        <v>55</v>
      </c>
      <c r="G1795" t="s">
        <v>64</v>
      </c>
      <c r="H1795" t="s">
        <v>67</v>
      </c>
      <c r="I1795">
        <v>3</v>
      </c>
      <c r="J1795" t="s">
        <v>78</v>
      </c>
      <c r="K1795">
        <v>77</v>
      </c>
      <c r="L1795" t="s">
        <v>357</v>
      </c>
    </row>
    <row r="1796" spans="1:12" x14ac:dyDescent="0.25">
      <c r="A1796">
        <v>4067</v>
      </c>
      <c r="B1796" t="s">
        <v>43</v>
      </c>
      <c r="C1796">
        <v>194</v>
      </c>
      <c r="D1796" s="1">
        <v>45117</v>
      </c>
      <c r="E1796">
        <v>4.9000000000000004</v>
      </c>
      <c r="F1796" t="s">
        <v>55</v>
      </c>
      <c r="G1796" t="s">
        <v>64</v>
      </c>
      <c r="H1796" t="s">
        <v>65</v>
      </c>
      <c r="I1796">
        <v>7</v>
      </c>
      <c r="J1796" t="s">
        <v>66</v>
      </c>
      <c r="K1796">
        <v>190</v>
      </c>
      <c r="L1796" t="s">
        <v>386</v>
      </c>
    </row>
    <row r="1797" spans="1:12" x14ac:dyDescent="0.25">
      <c r="A1797">
        <v>4067</v>
      </c>
      <c r="B1797" t="s">
        <v>6</v>
      </c>
      <c r="C1797">
        <v>111</v>
      </c>
      <c r="D1797" s="1">
        <v>45106</v>
      </c>
      <c r="E1797">
        <v>3.9</v>
      </c>
      <c r="F1797" t="s">
        <v>55</v>
      </c>
      <c r="G1797" t="s">
        <v>64</v>
      </c>
      <c r="H1797" t="s">
        <v>69</v>
      </c>
      <c r="I1797">
        <v>6</v>
      </c>
      <c r="J1797" t="s">
        <v>81</v>
      </c>
      <c r="K1797">
        <v>179</v>
      </c>
      <c r="L1797" t="s">
        <v>341</v>
      </c>
    </row>
    <row r="1798" spans="1:12" x14ac:dyDescent="0.25">
      <c r="A1798">
        <v>4067</v>
      </c>
      <c r="B1798" t="s">
        <v>37</v>
      </c>
      <c r="C1798">
        <v>4418</v>
      </c>
      <c r="D1798" s="1">
        <v>44886</v>
      </c>
      <c r="E1798">
        <v>3.4</v>
      </c>
      <c r="F1798" t="s">
        <v>55</v>
      </c>
      <c r="G1798" t="s">
        <v>71</v>
      </c>
      <c r="H1798" t="s">
        <v>72</v>
      </c>
      <c r="I1798">
        <v>11</v>
      </c>
      <c r="J1798" t="s">
        <v>77</v>
      </c>
      <c r="K1798">
        <v>324</v>
      </c>
      <c r="L1798" t="s">
        <v>204</v>
      </c>
    </row>
    <row r="1799" spans="1:12" x14ac:dyDescent="0.25">
      <c r="A1799">
        <v>4067</v>
      </c>
      <c r="B1799" t="s">
        <v>13</v>
      </c>
      <c r="C1799">
        <v>89</v>
      </c>
      <c r="D1799" s="1">
        <v>45145</v>
      </c>
      <c r="E1799">
        <v>3.4</v>
      </c>
      <c r="F1799" t="s">
        <v>55</v>
      </c>
      <c r="G1799" t="s">
        <v>64</v>
      </c>
      <c r="H1799" t="s">
        <v>65</v>
      </c>
      <c r="I1799">
        <v>8</v>
      </c>
      <c r="J1799" t="s">
        <v>76</v>
      </c>
      <c r="K1799">
        <v>218</v>
      </c>
      <c r="L1799" t="s">
        <v>257</v>
      </c>
    </row>
    <row r="1800" spans="1:12" x14ac:dyDescent="0.25">
      <c r="A1800">
        <v>4067</v>
      </c>
      <c r="B1800" t="s">
        <v>16</v>
      </c>
      <c r="C1800">
        <v>159</v>
      </c>
      <c r="D1800" s="1">
        <v>45128</v>
      </c>
      <c r="E1800">
        <v>1.9</v>
      </c>
      <c r="F1800" t="s">
        <v>55</v>
      </c>
      <c r="G1800" t="s">
        <v>64</v>
      </c>
      <c r="H1800" t="s">
        <v>65</v>
      </c>
      <c r="I1800">
        <v>7</v>
      </c>
      <c r="J1800" t="s">
        <v>66</v>
      </c>
      <c r="K1800">
        <v>201</v>
      </c>
      <c r="L1800" t="s">
        <v>208</v>
      </c>
    </row>
    <row r="1801" spans="1:12" x14ac:dyDescent="0.25">
      <c r="A1801">
        <v>4067</v>
      </c>
      <c r="B1801" t="s">
        <v>40</v>
      </c>
      <c r="C1801">
        <v>38</v>
      </c>
      <c r="D1801" s="1">
        <v>45071</v>
      </c>
      <c r="E1801">
        <v>3.1</v>
      </c>
      <c r="F1801" t="s">
        <v>55</v>
      </c>
      <c r="G1801" t="s">
        <v>64</v>
      </c>
      <c r="H1801" t="s">
        <v>69</v>
      </c>
      <c r="I1801">
        <v>5</v>
      </c>
      <c r="J1801" t="s">
        <v>79</v>
      </c>
      <c r="K1801">
        <v>144</v>
      </c>
      <c r="L1801" t="s">
        <v>273</v>
      </c>
    </row>
    <row r="1802" spans="1:12" x14ac:dyDescent="0.25">
      <c r="A1802">
        <v>4067</v>
      </c>
      <c r="B1802" t="s">
        <v>27</v>
      </c>
      <c r="C1802">
        <v>117</v>
      </c>
      <c r="D1802" s="1">
        <v>44961</v>
      </c>
      <c r="E1802">
        <v>4.4000000000000004</v>
      </c>
      <c r="F1802" t="s">
        <v>7</v>
      </c>
      <c r="G1802" t="s">
        <v>64</v>
      </c>
      <c r="H1802" t="s">
        <v>67</v>
      </c>
      <c r="I1802">
        <v>2</v>
      </c>
      <c r="J1802" t="s">
        <v>68</v>
      </c>
      <c r="K1802">
        <v>34</v>
      </c>
      <c r="L1802" t="s">
        <v>98</v>
      </c>
    </row>
    <row r="1803" spans="1:12" x14ac:dyDescent="0.25">
      <c r="A1803">
        <v>4067</v>
      </c>
      <c r="B1803" t="s">
        <v>41</v>
      </c>
      <c r="C1803">
        <v>76</v>
      </c>
      <c r="D1803" s="1">
        <v>44982</v>
      </c>
      <c r="E1803">
        <v>2.8</v>
      </c>
      <c r="F1803" t="s">
        <v>7</v>
      </c>
      <c r="G1803" t="s">
        <v>64</v>
      </c>
      <c r="H1803" t="s">
        <v>67</v>
      </c>
      <c r="I1803">
        <v>2</v>
      </c>
      <c r="J1803" t="s">
        <v>68</v>
      </c>
      <c r="K1803">
        <v>55</v>
      </c>
      <c r="L1803" t="s">
        <v>415</v>
      </c>
    </row>
    <row r="1804" spans="1:12" x14ac:dyDescent="0.25">
      <c r="A1804">
        <v>4067</v>
      </c>
      <c r="B1804" t="s">
        <v>28</v>
      </c>
      <c r="C1804">
        <v>170</v>
      </c>
      <c r="D1804" s="1">
        <v>44918</v>
      </c>
      <c r="E1804">
        <v>3.6</v>
      </c>
      <c r="F1804" t="s">
        <v>7</v>
      </c>
      <c r="G1804" t="s">
        <v>71</v>
      </c>
      <c r="H1804" t="s">
        <v>72</v>
      </c>
      <c r="I1804">
        <v>12</v>
      </c>
      <c r="J1804" t="s">
        <v>73</v>
      </c>
      <c r="K1804">
        <v>356</v>
      </c>
      <c r="L1804" t="s">
        <v>101</v>
      </c>
    </row>
    <row r="1805" spans="1:12" x14ac:dyDescent="0.25">
      <c r="A1805">
        <v>4067</v>
      </c>
      <c r="B1805" t="s">
        <v>15</v>
      </c>
      <c r="C1805">
        <v>18</v>
      </c>
      <c r="D1805" s="1">
        <v>45157</v>
      </c>
      <c r="E1805">
        <v>3.8</v>
      </c>
      <c r="F1805" t="s">
        <v>7</v>
      </c>
      <c r="G1805" t="s">
        <v>64</v>
      </c>
      <c r="H1805" t="s">
        <v>65</v>
      </c>
      <c r="I1805">
        <v>8</v>
      </c>
      <c r="J1805" t="s">
        <v>76</v>
      </c>
      <c r="K1805">
        <v>230</v>
      </c>
      <c r="L1805" t="s">
        <v>391</v>
      </c>
    </row>
    <row r="1806" spans="1:12" x14ac:dyDescent="0.25">
      <c r="A1806">
        <v>4067</v>
      </c>
      <c r="B1806" t="s">
        <v>32</v>
      </c>
      <c r="C1806">
        <v>104</v>
      </c>
      <c r="D1806" s="1">
        <v>44877</v>
      </c>
      <c r="E1806">
        <v>3.3</v>
      </c>
      <c r="F1806" t="s">
        <v>7</v>
      </c>
      <c r="G1806" t="s">
        <v>71</v>
      </c>
      <c r="H1806" t="s">
        <v>72</v>
      </c>
      <c r="I1806">
        <v>11</v>
      </c>
      <c r="J1806" t="s">
        <v>77</v>
      </c>
      <c r="K1806">
        <v>315</v>
      </c>
      <c r="L1806" t="s">
        <v>412</v>
      </c>
    </row>
    <row r="1807" spans="1:12" x14ac:dyDescent="0.25">
      <c r="A1807">
        <v>4067</v>
      </c>
      <c r="B1807" t="s">
        <v>27</v>
      </c>
      <c r="C1807">
        <v>160</v>
      </c>
      <c r="D1807" s="1">
        <v>44905</v>
      </c>
      <c r="E1807">
        <v>4.9000000000000004</v>
      </c>
      <c r="F1807" t="s">
        <v>7</v>
      </c>
      <c r="G1807" t="s">
        <v>71</v>
      </c>
      <c r="H1807" t="s">
        <v>72</v>
      </c>
      <c r="I1807">
        <v>12</v>
      </c>
      <c r="J1807" t="s">
        <v>73</v>
      </c>
      <c r="K1807">
        <v>343</v>
      </c>
      <c r="L1807" t="s">
        <v>239</v>
      </c>
    </row>
    <row r="1808" spans="1:12" x14ac:dyDescent="0.25">
      <c r="A1808">
        <v>4067</v>
      </c>
      <c r="B1808" t="s">
        <v>18</v>
      </c>
      <c r="C1808">
        <v>87</v>
      </c>
      <c r="D1808" s="1">
        <v>44901</v>
      </c>
      <c r="E1808">
        <v>1.1000000000000001</v>
      </c>
      <c r="F1808" t="s">
        <v>7</v>
      </c>
      <c r="G1808" t="s">
        <v>71</v>
      </c>
      <c r="H1808" t="s">
        <v>72</v>
      </c>
      <c r="I1808">
        <v>12</v>
      </c>
      <c r="J1808" t="s">
        <v>73</v>
      </c>
      <c r="K1808">
        <v>339</v>
      </c>
      <c r="L1808" t="s">
        <v>437</v>
      </c>
    </row>
    <row r="1809" spans="1:12" x14ac:dyDescent="0.25">
      <c r="A1809">
        <v>4067</v>
      </c>
      <c r="B1809" t="s">
        <v>27</v>
      </c>
      <c r="C1809">
        <v>87</v>
      </c>
      <c r="D1809" s="1">
        <v>45073</v>
      </c>
      <c r="E1809">
        <v>4.2</v>
      </c>
      <c r="F1809" t="s">
        <v>7</v>
      </c>
      <c r="G1809" t="s">
        <v>64</v>
      </c>
      <c r="H1809" t="s">
        <v>69</v>
      </c>
      <c r="I1809">
        <v>5</v>
      </c>
      <c r="J1809" t="s">
        <v>79</v>
      </c>
      <c r="K1809">
        <v>146</v>
      </c>
      <c r="L1809" t="s">
        <v>169</v>
      </c>
    </row>
    <row r="1810" spans="1:12" x14ac:dyDescent="0.25">
      <c r="A1810">
        <v>4067</v>
      </c>
      <c r="B1810" t="s">
        <v>52</v>
      </c>
      <c r="C1810">
        <v>71</v>
      </c>
      <c r="D1810" s="1">
        <v>45165</v>
      </c>
      <c r="E1810">
        <v>2.2000000000000002</v>
      </c>
      <c r="F1810" t="s">
        <v>7</v>
      </c>
      <c r="G1810" t="s">
        <v>64</v>
      </c>
      <c r="H1810" t="s">
        <v>65</v>
      </c>
      <c r="I1810">
        <v>8</v>
      </c>
      <c r="J1810" t="s">
        <v>76</v>
      </c>
      <c r="K1810">
        <v>238</v>
      </c>
      <c r="L1810" t="s">
        <v>147</v>
      </c>
    </row>
    <row r="1811" spans="1:12" x14ac:dyDescent="0.25">
      <c r="A1811">
        <v>4068</v>
      </c>
      <c r="B1811" t="s">
        <v>48</v>
      </c>
      <c r="C1811">
        <v>3728</v>
      </c>
      <c r="D1811" s="1">
        <v>44904</v>
      </c>
      <c r="E1811">
        <v>3</v>
      </c>
      <c r="F1811" t="s">
        <v>7</v>
      </c>
      <c r="G1811" t="s">
        <v>71</v>
      </c>
      <c r="H1811" t="s">
        <v>72</v>
      </c>
      <c r="I1811">
        <v>12</v>
      </c>
      <c r="J1811" t="s">
        <v>73</v>
      </c>
      <c r="K1811">
        <v>342</v>
      </c>
      <c r="L1811" t="s">
        <v>188</v>
      </c>
    </row>
    <row r="1812" spans="1:12" x14ac:dyDescent="0.25">
      <c r="A1812">
        <v>4068</v>
      </c>
      <c r="B1812" t="s">
        <v>49</v>
      </c>
      <c r="C1812">
        <v>114</v>
      </c>
      <c r="D1812" s="1">
        <v>44997</v>
      </c>
      <c r="E1812">
        <v>3</v>
      </c>
      <c r="F1812" t="s">
        <v>7</v>
      </c>
      <c r="G1812" t="s">
        <v>64</v>
      </c>
      <c r="H1812" t="s">
        <v>67</v>
      </c>
      <c r="I1812">
        <v>3</v>
      </c>
      <c r="J1812" t="s">
        <v>78</v>
      </c>
      <c r="K1812">
        <v>70</v>
      </c>
      <c r="L1812" t="s">
        <v>189</v>
      </c>
    </row>
    <row r="1813" spans="1:12" x14ac:dyDescent="0.25">
      <c r="A1813">
        <v>4068</v>
      </c>
      <c r="B1813" t="s">
        <v>49</v>
      </c>
      <c r="C1813">
        <v>174</v>
      </c>
      <c r="D1813" s="1">
        <v>45136</v>
      </c>
      <c r="E1813">
        <v>3.2</v>
      </c>
      <c r="F1813" t="s">
        <v>55</v>
      </c>
      <c r="G1813" t="s">
        <v>64</v>
      </c>
      <c r="H1813" t="s">
        <v>65</v>
      </c>
      <c r="I1813">
        <v>7</v>
      </c>
      <c r="J1813" t="s">
        <v>66</v>
      </c>
      <c r="K1813">
        <v>209</v>
      </c>
      <c r="L1813" t="s">
        <v>393</v>
      </c>
    </row>
    <row r="1814" spans="1:12" x14ac:dyDescent="0.25">
      <c r="A1814">
        <v>4068</v>
      </c>
      <c r="B1814" t="s">
        <v>36</v>
      </c>
      <c r="C1814">
        <v>42</v>
      </c>
      <c r="D1814" s="1">
        <v>44877</v>
      </c>
      <c r="E1814">
        <v>4.5</v>
      </c>
      <c r="F1814" t="s">
        <v>55</v>
      </c>
      <c r="G1814" t="s">
        <v>71</v>
      </c>
      <c r="H1814" t="s">
        <v>72</v>
      </c>
      <c r="I1814">
        <v>11</v>
      </c>
      <c r="J1814" t="s">
        <v>77</v>
      </c>
      <c r="K1814">
        <v>315</v>
      </c>
      <c r="L1814" t="s">
        <v>412</v>
      </c>
    </row>
    <row r="1815" spans="1:12" x14ac:dyDescent="0.25">
      <c r="A1815">
        <v>4068</v>
      </c>
      <c r="B1815" t="s">
        <v>18</v>
      </c>
      <c r="C1815">
        <v>146</v>
      </c>
      <c r="D1815" s="1">
        <v>45164</v>
      </c>
      <c r="E1815">
        <v>1.1000000000000001</v>
      </c>
      <c r="F1815" t="s">
        <v>55</v>
      </c>
      <c r="G1815" t="s">
        <v>64</v>
      </c>
      <c r="H1815" t="s">
        <v>65</v>
      </c>
      <c r="I1815">
        <v>8</v>
      </c>
      <c r="J1815" t="s">
        <v>76</v>
      </c>
      <c r="K1815">
        <v>237</v>
      </c>
      <c r="L1815" t="s">
        <v>105</v>
      </c>
    </row>
    <row r="1816" spans="1:12" x14ac:dyDescent="0.25">
      <c r="A1816">
        <v>4068</v>
      </c>
      <c r="B1816" t="s">
        <v>49</v>
      </c>
      <c r="C1816">
        <v>33</v>
      </c>
      <c r="D1816" s="1">
        <v>45153</v>
      </c>
      <c r="E1816">
        <v>1.1000000000000001</v>
      </c>
      <c r="F1816" t="s">
        <v>55</v>
      </c>
      <c r="G1816" t="s">
        <v>64</v>
      </c>
      <c r="H1816" t="s">
        <v>65</v>
      </c>
      <c r="I1816">
        <v>8</v>
      </c>
      <c r="J1816" t="s">
        <v>76</v>
      </c>
      <c r="K1816">
        <v>226</v>
      </c>
      <c r="L1816" t="s">
        <v>215</v>
      </c>
    </row>
    <row r="1817" spans="1:12" x14ac:dyDescent="0.25">
      <c r="A1817">
        <v>4068</v>
      </c>
      <c r="B1817" t="s">
        <v>54</v>
      </c>
      <c r="C1817">
        <v>60</v>
      </c>
      <c r="D1817" s="1">
        <v>44930</v>
      </c>
      <c r="E1817">
        <v>1.2</v>
      </c>
      <c r="F1817" t="s">
        <v>55</v>
      </c>
      <c r="G1817" t="s">
        <v>64</v>
      </c>
      <c r="H1817" t="s">
        <v>67</v>
      </c>
      <c r="I1817">
        <v>1</v>
      </c>
      <c r="J1817" t="s">
        <v>75</v>
      </c>
      <c r="K1817">
        <v>3</v>
      </c>
      <c r="L1817" t="s">
        <v>428</v>
      </c>
    </row>
    <row r="1818" spans="1:12" x14ac:dyDescent="0.25">
      <c r="A1818">
        <v>4068</v>
      </c>
      <c r="B1818" t="s">
        <v>41</v>
      </c>
      <c r="C1818">
        <v>65</v>
      </c>
      <c r="D1818" s="1">
        <v>45065</v>
      </c>
      <c r="E1818">
        <v>3.8</v>
      </c>
      <c r="F1818" t="s">
        <v>55</v>
      </c>
      <c r="G1818" t="s">
        <v>64</v>
      </c>
      <c r="H1818" t="s">
        <v>69</v>
      </c>
      <c r="I1818">
        <v>5</v>
      </c>
      <c r="J1818" t="s">
        <v>79</v>
      </c>
      <c r="K1818">
        <v>138</v>
      </c>
      <c r="L1818" t="s">
        <v>263</v>
      </c>
    </row>
    <row r="1819" spans="1:12" x14ac:dyDescent="0.25">
      <c r="A1819">
        <v>4068</v>
      </c>
      <c r="B1819" t="s">
        <v>16</v>
      </c>
      <c r="C1819">
        <v>92</v>
      </c>
      <c r="D1819" s="1">
        <v>44921</v>
      </c>
      <c r="E1819">
        <v>1.3</v>
      </c>
      <c r="F1819" t="s">
        <v>55</v>
      </c>
      <c r="G1819" t="s">
        <v>71</v>
      </c>
      <c r="H1819" t="s">
        <v>72</v>
      </c>
      <c r="I1819">
        <v>12</v>
      </c>
      <c r="J1819" t="s">
        <v>73</v>
      </c>
      <c r="K1819">
        <v>359</v>
      </c>
      <c r="L1819" t="s">
        <v>375</v>
      </c>
    </row>
    <row r="1820" spans="1:12" x14ac:dyDescent="0.25">
      <c r="A1820">
        <v>4068</v>
      </c>
      <c r="B1820" t="s">
        <v>48</v>
      </c>
      <c r="C1820">
        <v>27</v>
      </c>
      <c r="D1820" s="1">
        <v>45130</v>
      </c>
      <c r="E1820">
        <v>2.9</v>
      </c>
      <c r="F1820" t="s">
        <v>55</v>
      </c>
      <c r="G1820" t="s">
        <v>64</v>
      </c>
      <c r="H1820" t="s">
        <v>65</v>
      </c>
      <c r="I1820">
        <v>7</v>
      </c>
      <c r="J1820" t="s">
        <v>66</v>
      </c>
      <c r="K1820">
        <v>203</v>
      </c>
      <c r="L1820" t="s">
        <v>256</v>
      </c>
    </row>
    <row r="1821" spans="1:12" x14ac:dyDescent="0.25">
      <c r="A1821">
        <v>4068</v>
      </c>
      <c r="B1821" t="s">
        <v>22</v>
      </c>
      <c r="C1821">
        <v>176</v>
      </c>
      <c r="D1821" s="1">
        <v>45125</v>
      </c>
      <c r="E1821">
        <v>2.5</v>
      </c>
      <c r="F1821" t="s">
        <v>55</v>
      </c>
      <c r="G1821" t="s">
        <v>64</v>
      </c>
      <c r="H1821" t="s">
        <v>65</v>
      </c>
      <c r="I1821">
        <v>7</v>
      </c>
      <c r="J1821" t="s">
        <v>66</v>
      </c>
      <c r="K1821">
        <v>198</v>
      </c>
      <c r="L1821" t="s">
        <v>222</v>
      </c>
    </row>
    <row r="1822" spans="1:12" x14ac:dyDescent="0.25">
      <c r="A1822">
        <v>4068</v>
      </c>
      <c r="B1822" t="s">
        <v>29</v>
      </c>
      <c r="C1822">
        <v>148</v>
      </c>
      <c r="D1822" s="1">
        <v>44923</v>
      </c>
      <c r="E1822">
        <v>1.1000000000000001</v>
      </c>
      <c r="F1822" t="s">
        <v>55</v>
      </c>
      <c r="G1822" t="s">
        <v>71</v>
      </c>
      <c r="H1822" t="s">
        <v>72</v>
      </c>
      <c r="I1822">
        <v>12</v>
      </c>
      <c r="J1822" t="s">
        <v>73</v>
      </c>
      <c r="K1822">
        <v>361</v>
      </c>
      <c r="L1822" t="s">
        <v>394</v>
      </c>
    </row>
    <row r="1823" spans="1:12" x14ac:dyDescent="0.25">
      <c r="A1823">
        <v>4068</v>
      </c>
      <c r="B1823" t="s">
        <v>38</v>
      </c>
      <c r="C1823">
        <v>89</v>
      </c>
      <c r="D1823" s="1">
        <v>44934</v>
      </c>
      <c r="E1823">
        <v>3.1</v>
      </c>
      <c r="F1823" t="s">
        <v>55</v>
      </c>
      <c r="G1823" t="s">
        <v>64</v>
      </c>
      <c r="H1823" t="s">
        <v>67</v>
      </c>
      <c r="I1823">
        <v>1</v>
      </c>
      <c r="J1823" t="s">
        <v>75</v>
      </c>
      <c r="K1823">
        <v>7</v>
      </c>
      <c r="L1823" t="s">
        <v>109</v>
      </c>
    </row>
    <row r="1824" spans="1:12" x14ac:dyDescent="0.25">
      <c r="A1824">
        <v>4068</v>
      </c>
      <c r="B1824" t="s">
        <v>51</v>
      </c>
      <c r="C1824">
        <v>86</v>
      </c>
      <c r="D1824" s="1">
        <v>44932</v>
      </c>
      <c r="E1824">
        <v>1.3</v>
      </c>
      <c r="F1824" t="s">
        <v>55</v>
      </c>
      <c r="G1824" t="s">
        <v>64</v>
      </c>
      <c r="H1824" t="s">
        <v>67</v>
      </c>
      <c r="I1824">
        <v>1</v>
      </c>
      <c r="J1824" t="s">
        <v>75</v>
      </c>
      <c r="K1824">
        <v>5</v>
      </c>
      <c r="L1824" t="s">
        <v>302</v>
      </c>
    </row>
    <row r="1825" spans="1:12" x14ac:dyDescent="0.25">
      <c r="A1825">
        <v>4068</v>
      </c>
      <c r="B1825" t="s">
        <v>53</v>
      </c>
      <c r="C1825">
        <v>12</v>
      </c>
      <c r="D1825" s="1">
        <v>45004</v>
      </c>
      <c r="E1825">
        <v>4</v>
      </c>
      <c r="F1825" t="s">
        <v>55</v>
      </c>
      <c r="G1825" t="s">
        <v>64</v>
      </c>
      <c r="H1825" t="s">
        <v>67</v>
      </c>
      <c r="I1825">
        <v>3</v>
      </c>
      <c r="J1825" t="s">
        <v>78</v>
      </c>
      <c r="K1825">
        <v>77</v>
      </c>
      <c r="L1825" t="s">
        <v>357</v>
      </c>
    </row>
    <row r="1826" spans="1:12" x14ac:dyDescent="0.25">
      <c r="A1826">
        <v>4068</v>
      </c>
      <c r="B1826" t="s">
        <v>16</v>
      </c>
      <c r="C1826">
        <v>56</v>
      </c>
      <c r="D1826" s="1">
        <v>45162</v>
      </c>
      <c r="E1826">
        <v>3.6</v>
      </c>
      <c r="F1826" t="s">
        <v>7</v>
      </c>
      <c r="G1826" t="s">
        <v>64</v>
      </c>
      <c r="H1826" t="s">
        <v>65</v>
      </c>
      <c r="I1826">
        <v>8</v>
      </c>
      <c r="J1826" t="s">
        <v>76</v>
      </c>
      <c r="K1826">
        <v>235</v>
      </c>
      <c r="L1826" t="s">
        <v>253</v>
      </c>
    </row>
    <row r="1827" spans="1:12" x14ac:dyDescent="0.25">
      <c r="A1827">
        <v>4068</v>
      </c>
      <c r="B1827" t="s">
        <v>30</v>
      </c>
      <c r="C1827">
        <v>70</v>
      </c>
      <c r="D1827" s="1">
        <v>45034</v>
      </c>
      <c r="E1827">
        <v>2.4</v>
      </c>
      <c r="F1827" t="s">
        <v>7</v>
      </c>
      <c r="G1827" t="s">
        <v>64</v>
      </c>
      <c r="H1827" t="s">
        <v>69</v>
      </c>
      <c r="I1827">
        <v>4</v>
      </c>
      <c r="J1827" t="s">
        <v>70</v>
      </c>
      <c r="K1827">
        <v>107</v>
      </c>
      <c r="L1827" t="s">
        <v>260</v>
      </c>
    </row>
    <row r="1828" spans="1:12" x14ac:dyDescent="0.25">
      <c r="A1828">
        <v>4068</v>
      </c>
      <c r="B1828" t="s">
        <v>17</v>
      </c>
      <c r="C1828">
        <v>39</v>
      </c>
      <c r="D1828" s="1">
        <v>45006</v>
      </c>
      <c r="E1828">
        <v>2.4</v>
      </c>
      <c r="F1828" t="s">
        <v>7</v>
      </c>
      <c r="G1828" t="s">
        <v>64</v>
      </c>
      <c r="H1828" t="s">
        <v>67</v>
      </c>
      <c r="I1828">
        <v>3</v>
      </c>
      <c r="J1828" t="s">
        <v>78</v>
      </c>
      <c r="K1828">
        <v>79</v>
      </c>
      <c r="L1828" t="s">
        <v>405</v>
      </c>
    </row>
    <row r="1829" spans="1:12" x14ac:dyDescent="0.25">
      <c r="A1829">
        <v>4068</v>
      </c>
      <c r="B1829" t="s">
        <v>33</v>
      </c>
      <c r="C1829">
        <v>176</v>
      </c>
      <c r="D1829" s="1">
        <v>45183</v>
      </c>
      <c r="E1829">
        <v>4.5</v>
      </c>
      <c r="F1829" t="s">
        <v>7</v>
      </c>
      <c r="G1829" t="s">
        <v>64</v>
      </c>
      <c r="H1829" t="s">
        <v>65</v>
      </c>
      <c r="I1829">
        <v>9</v>
      </c>
      <c r="J1829" t="s">
        <v>80</v>
      </c>
      <c r="K1829">
        <v>256</v>
      </c>
      <c r="L1829" t="s">
        <v>275</v>
      </c>
    </row>
    <row r="1830" spans="1:12" x14ac:dyDescent="0.25">
      <c r="A1830">
        <v>4068</v>
      </c>
      <c r="B1830" t="s">
        <v>33</v>
      </c>
      <c r="C1830">
        <v>104</v>
      </c>
      <c r="D1830" s="1">
        <v>45053</v>
      </c>
      <c r="E1830">
        <v>3.6</v>
      </c>
      <c r="F1830" t="s">
        <v>7</v>
      </c>
      <c r="G1830" t="s">
        <v>64</v>
      </c>
      <c r="H1830" t="s">
        <v>69</v>
      </c>
      <c r="I1830">
        <v>5</v>
      </c>
      <c r="J1830" t="s">
        <v>79</v>
      </c>
      <c r="K1830">
        <v>126</v>
      </c>
      <c r="L1830" t="s">
        <v>440</v>
      </c>
    </row>
    <row r="1831" spans="1:12" x14ac:dyDescent="0.25">
      <c r="A1831">
        <v>4068</v>
      </c>
      <c r="B1831" t="s">
        <v>29</v>
      </c>
      <c r="C1831">
        <v>191</v>
      </c>
      <c r="D1831" s="1">
        <v>45026</v>
      </c>
      <c r="E1831">
        <v>1.4</v>
      </c>
      <c r="F1831" t="s">
        <v>7</v>
      </c>
      <c r="G1831" t="s">
        <v>64</v>
      </c>
      <c r="H1831" t="s">
        <v>69</v>
      </c>
      <c r="I1831">
        <v>4</v>
      </c>
      <c r="J1831" t="s">
        <v>70</v>
      </c>
      <c r="K1831">
        <v>99</v>
      </c>
      <c r="L1831" t="s">
        <v>195</v>
      </c>
    </row>
    <row r="1832" spans="1:12" x14ac:dyDescent="0.25">
      <c r="A1832">
        <v>4068</v>
      </c>
      <c r="B1832" t="s">
        <v>54</v>
      </c>
      <c r="C1832">
        <v>139</v>
      </c>
      <c r="D1832" s="1">
        <v>45173</v>
      </c>
      <c r="E1832">
        <v>2.2999999999999998</v>
      </c>
      <c r="F1832" t="s">
        <v>7</v>
      </c>
      <c r="G1832" t="s">
        <v>64</v>
      </c>
      <c r="H1832" t="s">
        <v>65</v>
      </c>
      <c r="I1832">
        <v>9</v>
      </c>
      <c r="J1832" t="s">
        <v>80</v>
      </c>
      <c r="K1832">
        <v>246</v>
      </c>
      <c r="L1832" t="s">
        <v>200</v>
      </c>
    </row>
    <row r="1833" spans="1:12" x14ac:dyDescent="0.25">
      <c r="A1833">
        <v>4068</v>
      </c>
      <c r="B1833" t="s">
        <v>15</v>
      </c>
      <c r="C1833">
        <v>60</v>
      </c>
      <c r="D1833" s="1">
        <v>44848</v>
      </c>
      <c r="E1833">
        <v>1.1000000000000001</v>
      </c>
      <c r="F1833" t="s">
        <v>7</v>
      </c>
      <c r="G1833" t="s">
        <v>71</v>
      </c>
      <c r="H1833" t="s">
        <v>72</v>
      </c>
      <c r="I1833">
        <v>10</v>
      </c>
      <c r="J1833" t="s">
        <v>74</v>
      </c>
      <c r="K1833">
        <v>286</v>
      </c>
      <c r="L1833" t="s">
        <v>339</v>
      </c>
    </row>
    <row r="1834" spans="1:12" x14ac:dyDescent="0.25">
      <c r="A1834">
        <v>4069</v>
      </c>
      <c r="B1834" t="s">
        <v>34</v>
      </c>
      <c r="C1834">
        <v>191</v>
      </c>
      <c r="D1834" s="1">
        <v>44888</v>
      </c>
      <c r="E1834">
        <v>3</v>
      </c>
      <c r="F1834" t="s">
        <v>7</v>
      </c>
      <c r="G1834" t="s">
        <v>71</v>
      </c>
      <c r="H1834" t="s">
        <v>72</v>
      </c>
      <c r="I1834">
        <v>11</v>
      </c>
      <c r="J1834" t="s">
        <v>77</v>
      </c>
      <c r="K1834">
        <v>326</v>
      </c>
      <c r="L1834" t="s">
        <v>111</v>
      </c>
    </row>
    <row r="1835" spans="1:12" x14ac:dyDescent="0.25">
      <c r="A1835">
        <v>4069</v>
      </c>
      <c r="B1835" t="s">
        <v>11</v>
      </c>
      <c r="C1835">
        <v>157</v>
      </c>
      <c r="D1835" s="1">
        <v>45143</v>
      </c>
      <c r="E1835">
        <v>2.2999999999999998</v>
      </c>
      <c r="F1835" t="s">
        <v>55</v>
      </c>
      <c r="G1835" t="s">
        <v>64</v>
      </c>
      <c r="H1835" t="s">
        <v>65</v>
      </c>
      <c r="I1835">
        <v>8</v>
      </c>
      <c r="J1835" t="s">
        <v>76</v>
      </c>
      <c r="K1835">
        <v>216</v>
      </c>
      <c r="L1835" t="s">
        <v>220</v>
      </c>
    </row>
    <row r="1836" spans="1:12" x14ac:dyDescent="0.25">
      <c r="A1836">
        <v>4069</v>
      </c>
      <c r="B1836" t="s">
        <v>46</v>
      </c>
      <c r="C1836">
        <v>49</v>
      </c>
      <c r="D1836" s="1">
        <v>44872</v>
      </c>
      <c r="E1836">
        <v>4.4000000000000004</v>
      </c>
      <c r="F1836" t="s">
        <v>55</v>
      </c>
      <c r="G1836" t="s">
        <v>71</v>
      </c>
      <c r="H1836" t="s">
        <v>72</v>
      </c>
      <c r="I1836">
        <v>11</v>
      </c>
      <c r="J1836" t="s">
        <v>77</v>
      </c>
      <c r="K1836">
        <v>310</v>
      </c>
      <c r="L1836" t="s">
        <v>303</v>
      </c>
    </row>
    <row r="1837" spans="1:12" x14ac:dyDescent="0.25">
      <c r="A1837">
        <v>4069</v>
      </c>
      <c r="B1837" t="s">
        <v>10</v>
      </c>
      <c r="C1837">
        <v>67</v>
      </c>
      <c r="D1837" s="1">
        <v>45030</v>
      </c>
      <c r="E1837">
        <v>3.4</v>
      </c>
      <c r="F1837" t="s">
        <v>55</v>
      </c>
      <c r="G1837" t="s">
        <v>64</v>
      </c>
      <c r="H1837" t="s">
        <v>69</v>
      </c>
      <c r="I1837">
        <v>4</v>
      </c>
      <c r="J1837" t="s">
        <v>70</v>
      </c>
      <c r="K1837">
        <v>103</v>
      </c>
      <c r="L1837" t="s">
        <v>88</v>
      </c>
    </row>
    <row r="1838" spans="1:12" x14ac:dyDescent="0.25">
      <c r="A1838">
        <v>4069</v>
      </c>
      <c r="B1838" t="s">
        <v>17</v>
      </c>
      <c r="C1838">
        <v>55</v>
      </c>
      <c r="D1838" s="1">
        <v>44951</v>
      </c>
      <c r="E1838">
        <v>4.9000000000000004</v>
      </c>
      <c r="F1838" t="s">
        <v>55</v>
      </c>
      <c r="G1838" t="s">
        <v>64</v>
      </c>
      <c r="H1838" t="s">
        <v>67</v>
      </c>
      <c r="I1838">
        <v>1</v>
      </c>
      <c r="J1838" t="s">
        <v>75</v>
      </c>
      <c r="K1838">
        <v>24</v>
      </c>
      <c r="L1838" t="s">
        <v>129</v>
      </c>
    </row>
    <row r="1839" spans="1:12" x14ac:dyDescent="0.25">
      <c r="A1839">
        <v>4069</v>
      </c>
      <c r="B1839" t="s">
        <v>39</v>
      </c>
      <c r="C1839">
        <v>64</v>
      </c>
      <c r="D1839" s="1">
        <v>44866</v>
      </c>
      <c r="E1839">
        <v>3.5</v>
      </c>
      <c r="F1839" t="s">
        <v>55</v>
      </c>
      <c r="G1839" t="s">
        <v>71</v>
      </c>
      <c r="H1839" t="s">
        <v>72</v>
      </c>
      <c r="I1839">
        <v>11</v>
      </c>
      <c r="J1839" t="s">
        <v>77</v>
      </c>
      <c r="K1839">
        <v>304</v>
      </c>
      <c r="L1839" t="s">
        <v>97</v>
      </c>
    </row>
    <row r="1840" spans="1:12" x14ac:dyDescent="0.25">
      <c r="A1840">
        <v>4069</v>
      </c>
      <c r="B1840" t="s">
        <v>36</v>
      </c>
      <c r="C1840">
        <v>95</v>
      </c>
      <c r="D1840" s="1">
        <v>44856</v>
      </c>
      <c r="E1840">
        <v>3.1</v>
      </c>
      <c r="F1840" t="s">
        <v>55</v>
      </c>
      <c r="G1840" t="s">
        <v>71</v>
      </c>
      <c r="H1840" t="s">
        <v>72</v>
      </c>
      <c r="I1840">
        <v>10</v>
      </c>
      <c r="J1840" t="s">
        <v>74</v>
      </c>
      <c r="K1840">
        <v>294</v>
      </c>
      <c r="L1840" t="s">
        <v>199</v>
      </c>
    </row>
    <row r="1841" spans="1:12" x14ac:dyDescent="0.25">
      <c r="A1841">
        <v>4069</v>
      </c>
      <c r="B1841" t="s">
        <v>17</v>
      </c>
      <c r="C1841">
        <v>15</v>
      </c>
      <c r="D1841" s="1">
        <v>45037</v>
      </c>
      <c r="E1841">
        <v>1.6</v>
      </c>
      <c r="F1841" t="s">
        <v>55</v>
      </c>
      <c r="G1841" t="s">
        <v>64</v>
      </c>
      <c r="H1841" t="s">
        <v>69</v>
      </c>
      <c r="I1841">
        <v>4</v>
      </c>
      <c r="J1841" t="s">
        <v>70</v>
      </c>
      <c r="K1841">
        <v>110</v>
      </c>
      <c r="L1841" t="s">
        <v>228</v>
      </c>
    </row>
    <row r="1842" spans="1:12" x14ac:dyDescent="0.25">
      <c r="A1842">
        <v>4069</v>
      </c>
      <c r="B1842" t="s">
        <v>54</v>
      </c>
      <c r="C1842">
        <v>111</v>
      </c>
      <c r="D1842" s="1">
        <v>44932</v>
      </c>
      <c r="E1842">
        <v>4.5</v>
      </c>
      <c r="F1842" t="s">
        <v>7</v>
      </c>
      <c r="G1842" t="s">
        <v>64</v>
      </c>
      <c r="H1842" t="s">
        <v>67</v>
      </c>
      <c r="I1842">
        <v>1</v>
      </c>
      <c r="J1842" t="s">
        <v>75</v>
      </c>
      <c r="K1842">
        <v>5</v>
      </c>
      <c r="L1842" t="s">
        <v>302</v>
      </c>
    </row>
    <row r="1843" spans="1:12" x14ac:dyDescent="0.25">
      <c r="A1843">
        <v>4069</v>
      </c>
      <c r="B1843" t="s">
        <v>17</v>
      </c>
      <c r="C1843">
        <v>38</v>
      </c>
      <c r="D1843" s="1">
        <v>45041</v>
      </c>
      <c r="E1843">
        <v>3.7</v>
      </c>
      <c r="F1843" t="s">
        <v>7</v>
      </c>
      <c r="G1843" t="s">
        <v>64</v>
      </c>
      <c r="H1843" t="s">
        <v>69</v>
      </c>
      <c r="I1843">
        <v>4</v>
      </c>
      <c r="J1843" t="s">
        <v>70</v>
      </c>
      <c r="K1843">
        <v>114</v>
      </c>
      <c r="L1843" t="s">
        <v>252</v>
      </c>
    </row>
    <row r="1844" spans="1:12" x14ac:dyDescent="0.25">
      <c r="A1844">
        <v>4069</v>
      </c>
      <c r="B1844" t="s">
        <v>40</v>
      </c>
      <c r="C1844">
        <v>53</v>
      </c>
      <c r="D1844" s="1">
        <v>44899</v>
      </c>
      <c r="E1844">
        <v>3.6</v>
      </c>
      <c r="F1844" t="s">
        <v>7</v>
      </c>
      <c r="G1844" t="s">
        <v>71</v>
      </c>
      <c r="H1844" t="s">
        <v>72</v>
      </c>
      <c r="I1844">
        <v>12</v>
      </c>
      <c r="J1844" t="s">
        <v>73</v>
      </c>
      <c r="K1844">
        <v>337</v>
      </c>
      <c r="L1844" t="s">
        <v>368</v>
      </c>
    </row>
    <row r="1845" spans="1:12" x14ac:dyDescent="0.25">
      <c r="A1845">
        <v>4069</v>
      </c>
      <c r="B1845" t="s">
        <v>48</v>
      </c>
      <c r="C1845">
        <v>61</v>
      </c>
      <c r="D1845" s="1">
        <v>44853</v>
      </c>
      <c r="E1845">
        <v>1.9</v>
      </c>
      <c r="F1845" t="s">
        <v>7</v>
      </c>
      <c r="G1845" t="s">
        <v>71</v>
      </c>
      <c r="H1845" t="s">
        <v>72</v>
      </c>
      <c r="I1845">
        <v>10</v>
      </c>
      <c r="J1845" t="s">
        <v>74</v>
      </c>
      <c r="K1845">
        <v>291</v>
      </c>
      <c r="L1845" t="s">
        <v>121</v>
      </c>
    </row>
    <row r="1846" spans="1:12" x14ac:dyDescent="0.25">
      <c r="A1846">
        <v>4069</v>
      </c>
      <c r="B1846" t="s">
        <v>12</v>
      </c>
      <c r="C1846">
        <v>60</v>
      </c>
      <c r="D1846" s="1">
        <v>45130</v>
      </c>
      <c r="E1846">
        <v>2.8</v>
      </c>
      <c r="F1846" t="s">
        <v>7</v>
      </c>
      <c r="G1846" t="s">
        <v>64</v>
      </c>
      <c r="H1846" t="s">
        <v>65</v>
      </c>
      <c r="I1846">
        <v>7</v>
      </c>
      <c r="J1846" t="s">
        <v>66</v>
      </c>
      <c r="K1846">
        <v>203</v>
      </c>
      <c r="L1846" t="s">
        <v>256</v>
      </c>
    </row>
    <row r="1847" spans="1:12" x14ac:dyDescent="0.25">
      <c r="A1847">
        <v>4069</v>
      </c>
      <c r="B1847" t="s">
        <v>25</v>
      </c>
      <c r="C1847">
        <v>53</v>
      </c>
      <c r="D1847" s="1">
        <v>44971</v>
      </c>
      <c r="E1847">
        <v>1.5</v>
      </c>
      <c r="F1847" t="s">
        <v>7</v>
      </c>
      <c r="G1847" t="s">
        <v>64</v>
      </c>
      <c r="H1847" t="s">
        <v>67</v>
      </c>
      <c r="I1847">
        <v>2</v>
      </c>
      <c r="J1847" t="s">
        <v>68</v>
      </c>
      <c r="K1847">
        <v>44</v>
      </c>
      <c r="L1847" t="s">
        <v>259</v>
      </c>
    </row>
    <row r="1848" spans="1:12" x14ac:dyDescent="0.25">
      <c r="A1848">
        <v>4069</v>
      </c>
      <c r="B1848" t="s">
        <v>11</v>
      </c>
      <c r="C1848">
        <v>76</v>
      </c>
      <c r="D1848" s="1">
        <v>45106</v>
      </c>
      <c r="E1848">
        <v>4.3</v>
      </c>
      <c r="F1848" t="s">
        <v>7</v>
      </c>
      <c r="G1848" t="s">
        <v>64</v>
      </c>
      <c r="H1848" t="s">
        <v>69</v>
      </c>
      <c r="I1848">
        <v>6</v>
      </c>
      <c r="J1848" t="s">
        <v>81</v>
      </c>
      <c r="K1848">
        <v>179</v>
      </c>
      <c r="L1848" t="s">
        <v>341</v>
      </c>
    </row>
    <row r="1849" spans="1:12" x14ac:dyDescent="0.25">
      <c r="A1849">
        <v>4070</v>
      </c>
      <c r="B1849" t="s">
        <v>40</v>
      </c>
      <c r="C1849">
        <v>77</v>
      </c>
      <c r="D1849" s="1">
        <v>44987</v>
      </c>
      <c r="E1849">
        <v>3</v>
      </c>
      <c r="F1849" t="s">
        <v>55</v>
      </c>
      <c r="G1849" t="s">
        <v>64</v>
      </c>
      <c r="H1849" t="s">
        <v>67</v>
      </c>
      <c r="I1849">
        <v>3</v>
      </c>
      <c r="J1849" t="s">
        <v>78</v>
      </c>
      <c r="K1849">
        <v>60</v>
      </c>
      <c r="L1849" t="s">
        <v>207</v>
      </c>
    </row>
    <row r="1850" spans="1:12" x14ac:dyDescent="0.25">
      <c r="A1850">
        <v>4070</v>
      </c>
      <c r="B1850" t="s">
        <v>27</v>
      </c>
      <c r="C1850">
        <v>82</v>
      </c>
      <c r="D1850" s="1">
        <v>45025</v>
      </c>
      <c r="E1850">
        <v>3</v>
      </c>
      <c r="F1850" t="s">
        <v>55</v>
      </c>
      <c r="G1850" t="s">
        <v>64</v>
      </c>
      <c r="H1850" t="s">
        <v>69</v>
      </c>
      <c r="I1850">
        <v>4</v>
      </c>
      <c r="J1850" t="s">
        <v>70</v>
      </c>
      <c r="K1850">
        <v>98</v>
      </c>
      <c r="L1850" t="s">
        <v>172</v>
      </c>
    </row>
    <row r="1851" spans="1:12" x14ac:dyDescent="0.25">
      <c r="A1851">
        <v>4070</v>
      </c>
      <c r="B1851" t="s">
        <v>11</v>
      </c>
      <c r="C1851">
        <v>75</v>
      </c>
      <c r="D1851" s="1">
        <v>45048</v>
      </c>
      <c r="E1851">
        <v>3</v>
      </c>
      <c r="F1851" t="s">
        <v>55</v>
      </c>
      <c r="G1851" t="s">
        <v>64</v>
      </c>
      <c r="H1851" t="s">
        <v>69</v>
      </c>
      <c r="I1851">
        <v>5</v>
      </c>
      <c r="J1851" t="s">
        <v>79</v>
      </c>
      <c r="K1851">
        <v>121</v>
      </c>
      <c r="L1851" t="s">
        <v>274</v>
      </c>
    </row>
    <row r="1852" spans="1:12" x14ac:dyDescent="0.25">
      <c r="A1852">
        <v>4070</v>
      </c>
      <c r="B1852" t="s">
        <v>14</v>
      </c>
      <c r="C1852">
        <v>138</v>
      </c>
      <c r="D1852" s="1">
        <v>45076</v>
      </c>
      <c r="E1852">
        <v>1.1000000000000001</v>
      </c>
      <c r="F1852" t="s">
        <v>55</v>
      </c>
      <c r="G1852" t="s">
        <v>64</v>
      </c>
      <c r="H1852" t="s">
        <v>69</v>
      </c>
      <c r="I1852">
        <v>5</v>
      </c>
      <c r="J1852" t="s">
        <v>79</v>
      </c>
      <c r="K1852">
        <v>149</v>
      </c>
      <c r="L1852" t="s">
        <v>424</v>
      </c>
    </row>
    <row r="1853" spans="1:12" x14ac:dyDescent="0.25">
      <c r="A1853">
        <v>4070</v>
      </c>
      <c r="B1853" t="s">
        <v>13</v>
      </c>
      <c r="C1853">
        <v>186</v>
      </c>
      <c r="D1853" s="1">
        <v>45124</v>
      </c>
      <c r="E1853">
        <v>1.5</v>
      </c>
      <c r="F1853" t="s">
        <v>55</v>
      </c>
      <c r="G1853" t="s">
        <v>64</v>
      </c>
      <c r="H1853" t="s">
        <v>65</v>
      </c>
      <c r="I1853">
        <v>7</v>
      </c>
      <c r="J1853" t="s">
        <v>66</v>
      </c>
      <c r="K1853">
        <v>197</v>
      </c>
      <c r="L1853" t="s">
        <v>422</v>
      </c>
    </row>
    <row r="1854" spans="1:12" x14ac:dyDescent="0.25">
      <c r="A1854">
        <v>4070</v>
      </c>
      <c r="B1854" t="s">
        <v>27</v>
      </c>
      <c r="C1854">
        <v>81</v>
      </c>
      <c r="D1854" s="1">
        <v>45041</v>
      </c>
      <c r="E1854">
        <v>2.1</v>
      </c>
      <c r="F1854" t="s">
        <v>55</v>
      </c>
      <c r="G1854" t="s">
        <v>64</v>
      </c>
      <c r="H1854" t="s">
        <v>69</v>
      </c>
      <c r="I1854">
        <v>4</v>
      </c>
      <c r="J1854" t="s">
        <v>70</v>
      </c>
      <c r="K1854">
        <v>114</v>
      </c>
      <c r="L1854" t="s">
        <v>252</v>
      </c>
    </row>
    <row r="1855" spans="1:12" x14ac:dyDescent="0.25">
      <c r="A1855">
        <v>4070</v>
      </c>
      <c r="B1855" t="s">
        <v>25</v>
      </c>
      <c r="C1855">
        <v>93</v>
      </c>
      <c r="D1855" s="1">
        <v>44920</v>
      </c>
      <c r="E1855">
        <v>4.8</v>
      </c>
      <c r="F1855" t="s">
        <v>55</v>
      </c>
      <c r="G1855" t="s">
        <v>71</v>
      </c>
      <c r="H1855" t="s">
        <v>72</v>
      </c>
      <c r="I1855">
        <v>12</v>
      </c>
      <c r="J1855" t="s">
        <v>73</v>
      </c>
      <c r="K1855">
        <v>358</v>
      </c>
      <c r="L1855" t="s">
        <v>218</v>
      </c>
    </row>
    <row r="1856" spans="1:12" x14ac:dyDescent="0.25">
      <c r="A1856">
        <v>4070</v>
      </c>
      <c r="B1856" t="s">
        <v>42</v>
      </c>
      <c r="C1856">
        <v>104</v>
      </c>
      <c r="D1856" s="1">
        <v>44838</v>
      </c>
      <c r="E1856">
        <v>4.5</v>
      </c>
      <c r="F1856" t="s">
        <v>55</v>
      </c>
      <c r="G1856" t="s">
        <v>71</v>
      </c>
      <c r="H1856" t="s">
        <v>72</v>
      </c>
      <c r="I1856">
        <v>10</v>
      </c>
      <c r="J1856" t="s">
        <v>74</v>
      </c>
      <c r="K1856">
        <v>276</v>
      </c>
      <c r="L1856" t="s">
        <v>93</v>
      </c>
    </row>
    <row r="1857" spans="1:12" x14ac:dyDescent="0.25">
      <c r="A1857">
        <v>4070</v>
      </c>
      <c r="B1857" t="s">
        <v>31</v>
      </c>
      <c r="C1857">
        <v>70</v>
      </c>
      <c r="D1857" s="1">
        <v>44892</v>
      </c>
      <c r="E1857">
        <v>2.5</v>
      </c>
      <c r="F1857" t="s">
        <v>55</v>
      </c>
      <c r="G1857" t="s">
        <v>71</v>
      </c>
      <c r="H1857" t="s">
        <v>72</v>
      </c>
      <c r="I1857">
        <v>11</v>
      </c>
      <c r="J1857" t="s">
        <v>77</v>
      </c>
      <c r="K1857">
        <v>330</v>
      </c>
      <c r="L1857" t="s">
        <v>219</v>
      </c>
    </row>
    <row r="1858" spans="1:12" x14ac:dyDescent="0.25">
      <c r="A1858">
        <v>4070</v>
      </c>
      <c r="B1858" t="s">
        <v>15</v>
      </c>
      <c r="C1858">
        <v>43</v>
      </c>
      <c r="D1858" s="1">
        <v>44842</v>
      </c>
      <c r="E1858">
        <v>2.6</v>
      </c>
      <c r="F1858" t="s">
        <v>55</v>
      </c>
      <c r="G1858" t="s">
        <v>71</v>
      </c>
      <c r="H1858" t="s">
        <v>72</v>
      </c>
      <c r="I1858">
        <v>10</v>
      </c>
      <c r="J1858" t="s">
        <v>74</v>
      </c>
      <c r="K1858">
        <v>280</v>
      </c>
      <c r="L1858" t="s">
        <v>91</v>
      </c>
    </row>
    <row r="1859" spans="1:12" x14ac:dyDescent="0.25">
      <c r="A1859">
        <v>4070</v>
      </c>
      <c r="B1859" t="s">
        <v>46</v>
      </c>
      <c r="C1859">
        <v>124</v>
      </c>
      <c r="D1859" s="1">
        <v>45165</v>
      </c>
      <c r="E1859">
        <v>1.6</v>
      </c>
      <c r="F1859" t="s">
        <v>55</v>
      </c>
      <c r="G1859" t="s">
        <v>64</v>
      </c>
      <c r="H1859" t="s">
        <v>65</v>
      </c>
      <c r="I1859">
        <v>8</v>
      </c>
      <c r="J1859" t="s">
        <v>76</v>
      </c>
      <c r="K1859">
        <v>238</v>
      </c>
      <c r="L1859" t="s">
        <v>147</v>
      </c>
    </row>
    <row r="1860" spans="1:12" x14ac:dyDescent="0.25">
      <c r="A1860">
        <v>4070</v>
      </c>
      <c r="B1860" t="s">
        <v>49</v>
      </c>
      <c r="C1860">
        <v>44</v>
      </c>
      <c r="D1860" s="1">
        <v>44949</v>
      </c>
      <c r="E1860">
        <v>2.2999999999999998</v>
      </c>
      <c r="F1860" t="s">
        <v>55</v>
      </c>
      <c r="G1860" t="s">
        <v>64</v>
      </c>
      <c r="H1860" t="s">
        <v>67</v>
      </c>
      <c r="I1860">
        <v>1</v>
      </c>
      <c r="J1860" t="s">
        <v>75</v>
      </c>
      <c r="K1860">
        <v>22</v>
      </c>
      <c r="L1860" t="s">
        <v>409</v>
      </c>
    </row>
    <row r="1861" spans="1:12" x14ac:dyDescent="0.25">
      <c r="A1861">
        <v>4070</v>
      </c>
      <c r="B1861" t="s">
        <v>27</v>
      </c>
      <c r="C1861">
        <v>2902</v>
      </c>
      <c r="D1861" s="1">
        <v>45142</v>
      </c>
      <c r="E1861">
        <v>4.9000000000000004</v>
      </c>
      <c r="F1861" t="s">
        <v>55</v>
      </c>
      <c r="G1861" t="s">
        <v>64</v>
      </c>
      <c r="H1861" t="s">
        <v>65</v>
      </c>
      <c r="I1861">
        <v>8</v>
      </c>
      <c r="J1861" t="s">
        <v>76</v>
      </c>
      <c r="K1861">
        <v>215</v>
      </c>
      <c r="L1861" t="s">
        <v>319</v>
      </c>
    </row>
    <row r="1862" spans="1:12" x14ac:dyDescent="0.25">
      <c r="A1862">
        <v>4070</v>
      </c>
      <c r="B1862" t="s">
        <v>10</v>
      </c>
      <c r="C1862">
        <v>86</v>
      </c>
      <c r="D1862" s="1">
        <v>45174</v>
      </c>
      <c r="E1862">
        <v>1.6</v>
      </c>
      <c r="F1862" t="s">
        <v>7</v>
      </c>
      <c r="G1862" t="s">
        <v>64</v>
      </c>
      <c r="H1862" t="s">
        <v>65</v>
      </c>
      <c r="I1862">
        <v>9</v>
      </c>
      <c r="J1862" t="s">
        <v>80</v>
      </c>
      <c r="K1862">
        <v>247</v>
      </c>
      <c r="L1862" t="s">
        <v>130</v>
      </c>
    </row>
    <row r="1863" spans="1:12" x14ac:dyDescent="0.25">
      <c r="A1863">
        <v>4070</v>
      </c>
      <c r="B1863" t="s">
        <v>31</v>
      </c>
      <c r="C1863">
        <v>185</v>
      </c>
      <c r="D1863" s="1">
        <v>44902</v>
      </c>
      <c r="E1863">
        <v>3.7</v>
      </c>
      <c r="F1863" t="s">
        <v>7</v>
      </c>
      <c r="G1863" t="s">
        <v>71</v>
      </c>
      <c r="H1863" t="s">
        <v>72</v>
      </c>
      <c r="I1863">
        <v>12</v>
      </c>
      <c r="J1863" t="s">
        <v>73</v>
      </c>
      <c r="K1863">
        <v>340</v>
      </c>
      <c r="L1863" t="s">
        <v>270</v>
      </c>
    </row>
    <row r="1864" spans="1:12" x14ac:dyDescent="0.25">
      <c r="A1864">
        <v>4070</v>
      </c>
      <c r="B1864" t="s">
        <v>35</v>
      </c>
      <c r="C1864">
        <v>127</v>
      </c>
      <c r="D1864" s="1">
        <v>45094</v>
      </c>
      <c r="E1864">
        <v>2.9</v>
      </c>
      <c r="F1864" t="s">
        <v>7</v>
      </c>
      <c r="G1864" t="s">
        <v>64</v>
      </c>
      <c r="H1864" t="s">
        <v>69</v>
      </c>
      <c r="I1864">
        <v>6</v>
      </c>
      <c r="J1864" t="s">
        <v>81</v>
      </c>
      <c r="K1864">
        <v>167</v>
      </c>
      <c r="L1864" t="s">
        <v>264</v>
      </c>
    </row>
    <row r="1865" spans="1:12" x14ac:dyDescent="0.25">
      <c r="A1865">
        <v>4070</v>
      </c>
      <c r="B1865" t="s">
        <v>25</v>
      </c>
      <c r="C1865">
        <v>43</v>
      </c>
      <c r="D1865" s="1">
        <v>45164</v>
      </c>
      <c r="E1865">
        <v>3.6</v>
      </c>
      <c r="F1865" t="s">
        <v>7</v>
      </c>
      <c r="G1865" t="s">
        <v>64</v>
      </c>
      <c r="H1865" t="s">
        <v>65</v>
      </c>
      <c r="I1865">
        <v>8</v>
      </c>
      <c r="J1865" t="s">
        <v>76</v>
      </c>
      <c r="K1865">
        <v>237</v>
      </c>
      <c r="L1865" t="s">
        <v>105</v>
      </c>
    </row>
    <row r="1866" spans="1:12" x14ac:dyDescent="0.25">
      <c r="A1866">
        <v>4070</v>
      </c>
      <c r="B1866" t="s">
        <v>14</v>
      </c>
      <c r="C1866">
        <v>126</v>
      </c>
      <c r="D1866" s="1">
        <v>45130</v>
      </c>
      <c r="E1866">
        <v>1.8</v>
      </c>
      <c r="F1866" t="s">
        <v>7</v>
      </c>
      <c r="G1866" t="s">
        <v>64</v>
      </c>
      <c r="H1866" t="s">
        <v>65</v>
      </c>
      <c r="I1866">
        <v>7</v>
      </c>
      <c r="J1866" t="s">
        <v>66</v>
      </c>
      <c r="K1866">
        <v>203</v>
      </c>
      <c r="L1866" t="s">
        <v>256</v>
      </c>
    </row>
    <row r="1867" spans="1:12" x14ac:dyDescent="0.25">
      <c r="A1867">
        <v>4070</v>
      </c>
      <c r="B1867" t="s">
        <v>25</v>
      </c>
      <c r="C1867">
        <v>140</v>
      </c>
      <c r="D1867" s="1">
        <v>45130</v>
      </c>
      <c r="E1867">
        <v>2</v>
      </c>
      <c r="F1867" t="s">
        <v>7</v>
      </c>
      <c r="G1867" t="s">
        <v>64</v>
      </c>
      <c r="H1867" t="s">
        <v>65</v>
      </c>
      <c r="I1867">
        <v>7</v>
      </c>
      <c r="J1867" t="s">
        <v>66</v>
      </c>
      <c r="K1867">
        <v>203</v>
      </c>
      <c r="L1867" t="s">
        <v>256</v>
      </c>
    </row>
    <row r="1868" spans="1:12" x14ac:dyDescent="0.25">
      <c r="A1868">
        <v>4070</v>
      </c>
      <c r="B1868" t="s">
        <v>32</v>
      </c>
      <c r="C1868">
        <v>85</v>
      </c>
      <c r="D1868" s="1">
        <v>44839</v>
      </c>
      <c r="E1868">
        <v>1.7</v>
      </c>
      <c r="F1868" t="s">
        <v>7</v>
      </c>
      <c r="G1868" t="s">
        <v>71</v>
      </c>
      <c r="H1868" t="s">
        <v>72</v>
      </c>
      <c r="I1868">
        <v>10</v>
      </c>
      <c r="J1868" t="s">
        <v>74</v>
      </c>
      <c r="K1868">
        <v>277</v>
      </c>
      <c r="L1868" t="s">
        <v>190</v>
      </c>
    </row>
    <row r="1869" spans="1:12" x14ac:dyDescent="0.25">
      <c r="A1869">
        <v>4070</v>
      </c>
      <c r="B1869" t="s">
        <v>33</v>
      </c>
      <c r="C1869">
        <v>153</v>
      </c>
      <c r="D1869" s="1">
        <v>44851</v>
      </c>
      <c r="E1869">
        <v>4.3</v>
      </c>
      <c r="F1869" t="s">
        <v>7</v>
      </c>
      <c r="G1869" t="s">
        <v>71</v>
      </c>
      <c r="H1869" t="s">
        <v>72</v>
      </c>
      <c r="I1869">
        <v>10</v>
      </c>
      <c r="J1869" t="s">
        <v>74</v>
      </c>
      <c r="K1869">
        <v>289</v>
      </c>
      <c r="L1869" t="s">
        <v>235</v>
      </c>
    </row>
    <row r="1870" spans="1:12" x14ac:dyDescent="0.25">
      <c r="A1870">
        <v>4071</v>
      </c>
      <c r="B1870" t="s">
        <v>17</v>
      </c>
      <c r="C1870">
        <v>43</v>
      </c>
      <c r="D1870" s="1">
        <v>44839</v>
      </c>
      <c r="E1870">
        <v>3</v>
      </c>
      <c r="F1870" t="s">
        <v>7</v>
      </c>
      <c r="G1870" t="s">
        <v>71</v>
      </c>
      <c r="H1870" t="s">
        <v>72</v>
      </c>
      <c r="I1870">
        <v>10</v>
      </c>
      <c r="J1870" t="s">
        <v>74</v>
      </c>
      <c r="K1870">
        <v>277</v>
      </c>
      <c r="L1870" t="s">
        <v>190</v>
      </c>
    </row>
    <row r="1871" spans="1:12" x14ac:dyDescent="0.25">
      <c r="A1871">
        <v>4071</v>
      </c>
      <c r="B1871" t="s">
        <v>21</v>
      </c>
      <c r="C1871">
        <v>176</v>
      </c>
      <c r="D1871" s="1">
        <v>45100</v>
      </c>
      <c r="E1871">
        <v>3</v>
      </c>
      <c r="F1871" t="s">
        <v>55</v>
      </c>
      <c r="G1871" t="s">
        <v>64</v>
      </c>
      <c r="H1871" t="s">
        <v>69</v>
      </c>
      <c r="I1871">
        <v>6</v>
      </c>
      <c r="J1871" t="s">
        <v>81</v>
      </c>
      <c r="K1871">
        <v>173</v>
      </c>
      <c r="L1871" t="s">
        <v>216</v>
      </c>
    </row>
    <row r="1872" spans="1:12" x14ac:dyDescent="0.25">
      <c r="A1872">
        <v>4071</v>
      </c>
      <c r="B1872" t="s">
        <v>6</v>
      </c>
      <c r="C1872">
        <v>107</v>
      </c>
      <c r="D1872" s="1">
        <v>45102</v>
      </c>
      <c r="E1872">
        <v>4.0999999999999996</v>
      </c>
      <c r="F1872" t="s">
        <v>55</v>
      </c>
      <c r="G1872" t="s">
        <v>64</v>
      </c>
      <c r="H1872" t="s">
        <v>69</v>
      </c>
      <c r="I1872">
        <v>6</v>
      </c>
      <c r="J1872" t="s">
        <v>81</v>
      </c>
      <c r="K1872">
        <v>175</v>
      </c>
      <c r="L1872" t="s">
        <v>429</v>
      </c>
    </row>
    <row r="1873" spans="1:12" x14ac:dyDescent="0.25">
      <c r="A1873">
        <v>4071</v>
      </c>
      <c r="B1873" t="s">
        <v>18</v>
      </c>
      <c r="C1873">
        <v>149</v>
      </c>
      <c r="D1873" s="1">
        <v>45025</v>
      </c>
      <c r="E1873">
        <v>2.4</v>
      </c>
      <c r="F1873" t="s">
        <v>55</v>
      </c>
      <c r="G1873" t="s">
        <v>64</v>
      </c>
      <c r="H1873" t="s">
        <v>69</v>
      </c>
      <c r="I1873">
        <v>4</v>
      </c>
      <c r="J1873" t="s">
        <v>70</v>
      </c>
      <c r="K1873">
        <v>98</v>
      </c>
      <c r="L1873" t="s">
        <v>172</v>
      </c>
    </row>
    <row r="1874" spans="1:12" x14ac:dyDescent="0.25">
      <c r="A1874">
        <v>4071</v>
      </c>
      <c r="B1874" t="s">
        <v>42</v>
      </c>
      <c r="C1874">
        <v>78</v>
      </c>
      <c r="D1874" s="1">
        <v>44998</v>
      </c>
      <c r="E1874">
        <v>4.7</v>
      </c>
      <c r="F1874" t="s">
        <v>55</v>
      </c>
      <c r="G1874" t="s">
        <v>64</v>
      </c>
      <c r="H1874" t="s">
        <v>67</v>
      </c>
      <c r="I1874">
        <v>3</v>
      </c>
      <c r="J1874" t="s">
        <v>78</v>
      </c>
      <c r="K1874">
        <v>71</v>
      </c>
      <c r="L1874" t="s">
        <v>116</v>
      </c>
    </row>
    <row r="1875" spans="1:12" x14ac:dyDescent="0.25">
      <c r="A1875">
        <v>4071</v>
      </c>
      <c r="B1875" t="s">
        <v>13</v>
      </c>
      <c r="C1875">
        <v>168</v>
      </c>
      <c r="D1875" s="1">
        <v>45140</v>
      </c>
      <c r="E1875">
        <v>3.7</v>
      </c>
      <c r="F1875" t="s">
        <v>55</v>
      </c>
      <c r="G1875" t="s">
        <v>64</v>
      </c>
      <c r="H1875" t="s">
        <v>65</v>
      </c>
      <c r="I1875">
        <v>8</v>
      </c>
      <c r="J1875" t="s">
        <v>76</v>
      </c>
      <c r="K1875">
        <v>213</v>
      </c>
      <c r="L1875" t="s">
        <v>404</v>
      </c>
    </row>
    <row r="1876" spans="1:12" x14ac:dyDescent="0.25">
      <c r="A1876">
        <v>4071</v>
      </c>
      <c r="B1876" t="s">
        <v>54</v>
      </c>
      <c r="C1876">
        <v>107</v>
      </c>
      <c r="D1876" s="1">
        <v>44898</v>
      </c>
      <c r="E1876">
        <v>1.5</v>
      </c>
      <c r="F1876" t="s">
        <v>55</v>
      </c>
      <c r="G1876" t="s">
        <v>71</v>
      </c>
      <c r="H1876" t="s">
        <v>72</v>
      </c>
      <c r="I1876">
        <v>12</v>
      </c>
      <c r="J1876" t="s">
        <v>73</v>
      </c>
      <c r="K1876">
        <v>336</v>
      </c>
      <c r="L1876" t="s">
        <v>390</v>
      </c>
    </row>
    <row r="1877" spans="1:12" x14ac:dyDescent="0.25">
      <c r="A1877">
        <v>4071</v>
      </c>
      <c r="B1877" t="s">
        <v>40</v>
      </c>
      <c r="C1877">
        <v>10</v>
      </c>
      <c r="D1877" s="1">
        <v>45145</v>
      </c>
      <c r="E1877">
        <v>2.6</v>
      </c>
      <c r="F1877" t="s">
        <v>55</v>
      </c>
      <c r="G1877" t="s">
        <v>64</v>
      </c>
      <c r="H1877" t="s">
        <v>65</v>
      </c>
      <c r="I1877">
        <v>8</v>
      </c>
      <c r="J1877" t="s">
        <v>76</v>
      </c>
      <c r="K1877">
        <v>218</v>
      </c>
      <c r="L1877" t="s">
        <v>257</v>
      </c>
    </row>
    <row r="1878" spans="1:12" x14ac:dyDescent="0.25">
      <c r="A1878">
        <v>4071</v>
      </c>
      <c r="B1878" t="s">
        <v>31</v>
      </c>
      <c r="C1878">
        <v>193</v>
      </c>
      <c r="D1878" s="1">
        <v>44836</v>
      </c>
      <c r="E1878">
        <v>3.9</v>
      </c>
      <c r="F1878" t="s">
        <v>7</v>
      </c>
      <c r="G1878" t="s">
        <v>71</v>
      </c>
      <c r="H1878" t="s">
        <v>72</v>
      </c>
      <c r="I1878">
        <v>10</v>
      </c>
      <c r="J1878" t="s">
        <v>74</v>
      </c>
      <c r="K1878">
        <v>274</v>
      </c>
      <c r="L1878" t="s">
        <v>398</v>
      </c>
    </row>
    <row r="1879" spans="1:12" x14ac:dyDescent="0.25">
      <c r="A1879">
        <v>4071</v>
      </c>
      <c r="B1879" t="s">
        <v>35</v>
      </c>
      <c r="C1879">
        <v>174</v>
      </c>
      <c r="D1879" s="1">
        <v>45161</v>
      </c>
      <c r="E1879">
        <v>2.8</v>
      </c>
      <c r="F1879" t="s">
        <v>7</v>
      </c>
      <c r="G1879" t="s">
        <v>64</v>
      </c>
      <c r="H1879" t="s">
        <v>65</v>
      </c>
      <c r="I1879">
        <v>8</v>
      </c>
      <c r="J1879" t="s">
        <v>76</v>
      </c>
      <c r="K1879">
        <v>234</v>
      </c>
      <c r="L1879" t="s">
        <v>102</v>
      </c>
    </row>
    <row r="1880" spans="1:12" x14ac:dyDescent="0.25">
      <c r="A1880">
        <v>4071</v>
      </c>
      <c r="B1880" t="s">
        <v>43</v>
      </c>
      <c r="C1880">
        <v>62</v>
      </c>
      <c r="D1880" s="1">
        <v>44862</v>
      </c>
      <c r="E1880">
        <v>2</v>
      </c>
      <c r="F1880" t="s">
        <v>7</v>
      </c>
      <c r="G1880" t="s">
        <v>71</v>
      </c>
      <c r="H1880" t="s">
        <v>72</v>
      </c>
      <c r="I1880">
        <v>10</v>
      </c>
      <c r="J1880" t="s">
        <v>74</v>
      </c>
      <c r="K1880">
        <v>300</v>
      </c>
      <c r="L1880" t="s">
        <v>135</v>
      </c>
    </row>
    <row r="1881" spans="1:12" x14ac:dyDescent="0.25">
      <c r="A1881">
        <v>4071</v>
      </c>
      <c r="B1881" t="s">
        <v>52</v>
      </c>
      <c r="C1881">
        <v>132</v>
      </c>
      <c r="D1881" s="1">
        <v>44958</v>
      </c>
      <c r="E1881">
        <v>2.6</v>
      </c>
      <c r="F1881" t="s">
        <v>7</v>
      </c>
      <c r="G1881" t="s">
        <v>64</v>
      </c>
      <c r="H1881" t="s">
        <v>67</v>
      </c>
      <c r="I1881">
        <v>2</v>
      </c>
      <c r="J1881" t="s">
        <v>68</v>
      </c>
      <c r="K1881">
        <v>31</v>
      </c>
      <c r="L1881" t="s">
        <v>338</v>
      </c>
    </row>
    <row r="1882" spans="1:12" x14ac:dyDescent="0.25">
      <c r="A1882">
        <v>4071</v>
      </c>
      <c r="B1882" t="s">
        <v>20</v>
      </c>
      <c r="C1882">
        <v>142</v>
      </c>
      <c r="D1882" s="1">
        <v>45036</v>
      </c>
      <c r="E1882">
        <v>2.6</v>
      </c>
      <c r="F1882" t="s">
        <v>7</v>
      </c>
      <c r="G1882" t="s">
        <v>64</v>
      </c>
      <c r="H1882" t="s">
        <v>69</v>
      </c>
      <c r="I1882">
        <v>4</v>
      </c>
      <c r="J1882" t="s">
        <v>70</v>
      </c>
      <c r="K1882">
        <v>109</v>
      </c>
      <c r="L1882" t="s">
        <v>378</v>
      </c>
    </row>
    <row r="1883" spans="1:12" x14ac:dyDescent="0.25">
      <c r="A1883">
        <v>4071</v>
      </c>
      <c r="B1883" t="s">
        <v>8</v>
      </c>
      <c r="C1883">
        <v>179</v>
      </c>
      <c r="D1883" s="1">
        <v>44973</v>
      </c>
      <c r="E1883">
        <v>2.6</v>
      </c>
      <c r="F1883" t="s">
        <v>7</v>
      </c>
      <c r="G1883" t="s">
        <v>64</v>
      </c>
      <c r="H1883" t="s">
        <v>67</v>
      </c>
      <c r="I1883">
        <v>2</v>
      </c>
      <c r="J1883" t="s">
        <v>68</v>
      </c>
      <c r="K1883">
        <v>46</v>
      </c>
      <c r="L1883" t="s">
        <v>150</v>
      </c>
    </row>
    <row r="1884" spans="1:12" x14ac:dyDescent="0.25">
      <c r="A1884">
        <v>4071</v>
      </c>
      <c r="B1884" t="s">
        <v>32</v>
      </c>
      <c r="C1884">
        <v>144</v>
      </c>
      <c r="D1884" s="1">
        <v>45032</v>
      </c>
      <c r="E1884">
        <v>1.2</v>
      </c>
      <c r="F1884" t="s">
        <v>7</v>
      </c>
      <c r="G1884" t="s">
        <v>64</v>
      </c>
      <c r="H1884" t="s">
        <v>69</v>
      </c>
      <c r="I1884">
        <v>4</v>
      </c>
      <c r="J1884" t="s">
        <v>70</v>
      </c>
      <c r="K1884">
        <v>105</v>
      </c>
      <c r="L1884" t="s">
        <v>168</v>
      </c>
    </row>
    <row r="1885" spans="1:12" x14ac:dyDescent="0.25">
      <c r="A1885">
        <v>4071</v>
      </c>
      <c r="B1885" t="s">
        <v>10</v>
      </c>
      <c r="C1885">
        <v>152</v>
      </c>
      <c r="D1885" s="1">
        <v>44917</v>
      </c>
      <c r="E1885">
        <v>1.8</v>
      </c>
      <c r="F1885" t="s">
        <v>7</v>
      </c>
      <c r="G1885" t="s">
        <v>71</v>
      </c>
      <c r="H1885" t="s">
        <v>72</v>
      </c>
      <c r="I1885">
        <v>12</v>
      </c>
      <c r="J1885" t="s">
        <v>73</v>
      </c>
      <c r="K1885">
        <v>355</v>
      </c>
      <c r="L1885" t="s">
        <v>311</v>
      </c>
    </row>
    <row r="1886" spans="1:12" x14ac:dyDescent="0.25">
      <c r="A1886">
        <v>4072</v>
      </c>
      <c r="B1886" t="s">
        <v>57</v>
      </c>
      <c r="C1886">
        <v>67</v>
      </c>
      <c r="D1886" s="1">
        <v>45183</v>
      </c>
      <c r="E1886">
        <v>3</v>
      </c>
      <c r="F1886" t="s">
        <v>55</v>
      </c>
      <c r="G1886" t="s">
        <v>64</v>
      </c>
      <c r="H1886" t="s">
        <v>65</v>
      </c>
      <c r="I1886">
        <v>9</v>
      </c>
      <c r="J1886" t="s">
        <v>80</v>
      </c>
      <c r="K1886">
        <v>256</v>
      </c>
      <c r="L1886" t="s">
        <v>275</v>
      </c>
    </row>
    <row r="1887" spans="1:12" x14ac:dyDescent="0.25">
      <c r="A1887">
        <v>4072</v>
      </c>
      <c r="B1887" t="s">
        <v>23</v>
      </c>
      <c r="C1887">
        <v>188</v>
      </c>
      <c r="D1887" s="1">
        <v>45191</v>
      </c>
      <c r="E1887">
        <v>1.9</v>
      </c>
      <c r="F1887" t="s">
        <v>55</v>
      </c>
      <c r="G1887" t="s">
        <v>64</v>
      </c>
      <c r="H1887" t="s">
        <v>65</v>
      </c>
      <c r="I1887">
        <v>9</v>
      </c>
      <c r="J1887" t="s">
        <v>80</v>
      </c>
      <c r="K1887">
        <v>264</v>
      </c>
      <c r="L1887" t="s">
        <v>349</v>
      </c>
    </row>
    <row r="1888" spans="1:12" x14ac:dyDescent="0.25">
      <c r="A1888">
        <v>4072</v>
      </c>
      <c r="B1888" t="s">
        <v>41</v>
      </c>
      <c r="C1888">
        <v>27</v>
      </c>
      <c r="D1888" s="1">
        <v>45016</v>
      </c>
      <c r="E1888">
        <v>1.6</v>
      </c>
      <c r="F1888" t="s">
        <v>55</v>
      </c>
      <c r="G1888" t="s">
        <v>64</v>
      </c>
      <c r="H1888" t="s">
        <v>67</v>
      </c>
      <c r="I1888">
        <v>3</v>
      </c>
      <c r="J1888" t="s">
        <v>78</v>
      </c>
      <c r="K1888">
        <v>89</v>
      </c>
      <c r="L1888" t="s">
        <v>160</v>
      </c>
    </row>
    <row r="1889" spans="1:12" x14ac:dyDescent="0.25">
      <c r="A1889">
        <v>4072</v>
      </c>
      <c r="B1889" t="s">
        <v>16</v>
      </c>
      <c r="C1889">
        <v>156</v>
      </c>
      <c r="D1889" s="1">
        <v>45018</v>
      </c>
      <c r="E1889">
        <v>1.1000000000000001</v>
      </c>
      <c r="F1889" t="s">
        <v>55</v>
      </c>
      <c r="G1889" t="s">
        <v>64</v>
      </c>
      <c r="H1889" t="s">
        <v>69</v>
      </c>
      <c r="I1889">
        <v>4</v>
      </c>
      <c r="J1889" t="s">
        <v>70</v>
      </c>
      <c r="K1889">
        <v>91</v>
      </c>
      <c r="L1889" t="s">
        <v>392</v>
      </c>
    </row>
    <row r="1890" spans="1:12" x14ac:dyDescent="0.25">
      <c r="A1890">
        <v>4072</v>
      </c>
      <c r="B1890" t="s">
        <v>18</v>
      </c>
      <c r="C1890">
        <v>167</v>
      </c>
      <c r="D1890" s="1">
        <v>45174</v>
      </c>
      <c r="E1890">
        <v>5</v>
      </c>
      <c r="F1890" t="s">
        <v>55</v>
      </c>
      <c r="G1890" t="s">
        <v>64</v>
      </c>
      <c r="H1890" t="s">
        <v>65</v>
      </c>
      <c r="I1890">
        <v>9</v>
      </c>
      <c r="J1890" t="s">
        <v>80</v>
      </c>
      <c r="K1890">
        <v>247</v>
      </c>
      <c r="L1890" t="s">
        <v>130</v>
      </c>
    </row>
    <row r="1891" spans="1:12" x14ac:dyDescent="0.25">
      <c r="A1891">
        <v>4072</v>
      </c>
      <c r="B1891" t="s">
        <v>28</v>
      </c>
      <c r="C1891">
        <v>23</v>
      </c>
      <c r="D1891" s="1">
        <v>44935</v>
      </c>
      <c r="E1891">
        <v>2.4</v>
      </c>
      <c r="F1891" t="s">
        <v>55</v>
      </c>
      <c r="G1891" t="s">
        <v>64</v>
      </c>
      <c r="H1891" t="s">
        <v>67</v>
      </c>
      <c r="I1891">
        <v>1</v>
      </c>
      <c r="J1891" t="s">
        <v>75</v>
      </c>
      <c r="K1891">
        <v>8</v>
      </c>
      <c r="L1891" t="s">
        <v>247</v>
      </c>
    </row>
    <row r="1892" spans="1:12" x14ac:dyDescent="0.25">
      <c r="A1892">
        <v>4072</v>
      </c>
      <c r="B1892" t="s">
        <v>40</v>
      </c>
      <c r="C1892">
        <v>18</v>
      </c>
      <c r="D1892" s="1">
        <v>44980</v>
      </c>
      <c r="E1892">
        <v>3.3</v>
      </c>
      <c r="F1892" t="s">
        <v>55</v>
      </c>
      <c r="G1892" t="s">
        <v>64</v>
      </c>
      <c r="H1892" t="s">
        <v>67</v>
      </c>
      <c r="I1892">
        <v>2</v>
      </c>
      <c r="J1892" t="s">
        <v>68</v>
      </c>
      <c r="K1892">
        <v>53</v>
      </c>
      <c r="L1892" t="s">
        <v>86</v>
      </c>
    </row>
    <row r="1893" spans="1:12" x14ac:dyDescent="0.25">
      <c r="A1893">
        <v>4072</v>
      </c>
      <c r="B1893" t="s">
        <v>51</v>
      </c>
      <c r="C1893">
        <v>46</v>
      </c>
      <c r="D1893" s="1">
        <v>44975</v>
      </c>
      <c r="E1893">
        <v>4.2</v>
      </c>
      <c r="F1893" t="s">
        <v>55</v>
      </c>
      <c r="G1893" t="s">
        <v>64</v>
      </c>
      <c r="H1893" t="s">
        <v>67</v>
      </c>
      <c r="I1893">
        <v>2</v>
      </c>
      <c r="J1893" t="s">
        <v>68</v>
      </c>
      <c r="K1893">
        <v>48</v>
      </c>
      <c r="L1893" t="s">
        <v>423</v>
      </c>
    </row>
    <row r="1894" spans="1:12" x14ac:dyDescent="0.25">
      <c r="A1894">
        <v>4072</v>
      </c>
      <c r="B1894" t="s">
        <v>39</v>
      </c>
      <c r="C1894">
        <v>28</v>
      </c>
      <c r="D1894" s="1">
        <v>44902</v>
      </c>
      <c r="E1894">
        <v>2.9</v>
      </c>
      <c r="F1894" t="s">
        <v>55</v>
      </c>
      <c r="G1894" t="s">
        <v>71</v>
      </c>
      <c r="H1894" t="s">
        <v>72</v>
      </c>
      <c r="I1894">
        <v>12</v>
      </c>
      <c r="J1894" t="s">
        <v>73</v>
      </c>
      <c r="K1894">
        <v>340</v>
      </c>
      <c r="L1894" t="s">
        <v>270</v>
      </c>
    </row>
    <row r="1895" spans="1:12" x14ac:dyDescent="0.25">
      <c r="A1895">
        <v>4072</v>
      </c>
      <c r="B1895" t="s">
        <v>47</v>
      </c>
      <c r="C1895">
        <v>151</v>
      </c>
      <c r="D1895" s="1">
        <v>44948</v>
      </c>
      <c r="E1895">
        <v>3.9</v>
      </c>
      <c r="F1895" t="s">
        <v>7</v>
      </c>
      <c r="G1895" t="s">
        <v>64</v>
      </c>
      <c r="H1895" t="s">
        <v>67</v>
      </c>
      <c r="I1895">
        <v>1</v>
      </c>
      <c r="J1895" t="s">
        <v>75</v>
      </c>
      <c r="K1895">
        <v>21</v>
      </c>
      <c r="L1895" t="s">
        <v>380</v>
      </c>
    </row>
    <row r="1896" spans="1:12" x14ac:dyDescent="0.25">
      <c r="A1896">
        <v>4072</v>
      </c>
      <c r="B1896" t="s">
        <v>6</v>
      </c>
      <c r="C1896">
        <v>65</v>
      </c>
      <c r="D1896" s="1">
        <v>44997</v>
      </c>
      <c r="E1896">
        <v>5</v>
      </c>
      <c r="F1896" t="s">
        <v>7</v>
      </c>
      <c r="G1896" t="s">
        <v>64</v>
      </c>
      <c r="H1896" t="s">
        <v>67</v>
      </c>
      <c r="I1896">
        <v>3</v>
      </c>
      <c r="J1896" t="s">
        <v>78</v>
      </c>
      <c r="K1896">
        <v>70</v>
      </c>
      <c r="L1896" t="s">
        <v>189</v>
      </c>
    </row>
    <row r="1897" spans="1:12" x14ac:dyDescent="0.25">
      <c r="A1897">
        <v>4072</v>
      </c>
      <c r="B1897" t="s">
        <v>44</v>
      </c>
      <c r="C1897">
        <v>158</v>
      </c>
      <c r="D1897" s="1">
        <v>45053</v>
      </c>
      <c r="E1897">
        <v>2.7</v>
      </c>
      <c r="F1897" t="s">
        <v>7</v>
      </c>
      <c r="G1897" t="s">
        <v>64</v>
      </c>
      <c r="H1897" t="s">
        <v>69</v>
      </c>
      <c r="I1897">
        <v>5</v>
      </c>
      <c r="J1897" t="s">
        <v>79</v>
      </c>
      <c r="K1897">
        <v>126</v>
      </c>
      <c r="L1897" t="s">
        <v>440</v>
      </c>
    </row>
    <row r="1898" spans="1:12" x14ac:dyDescent="0.25">
      <c r="A1898">
        <v>4072</v>
      </c>
      <c r="B1898" t="s">
        <v>21</v>
      </c>
      <c r="C1898">
        <v>107</v>
      </c>
      <c r="D1898" s="1">
        <v>45071</v>
      </c>
      <c r="E1898">
        <v>4.7</v>
      </c>
      <c r="F1898" t="s">
        <v>7</v>
      </c>
      <c r="G1898" t="s">
        <v>64</v>
      </c>
      <c r="H1898" t="s">
        <v>69</v>
      </c>
      <c r="I1898">
        <v>5</v>
      </c>
      <c r="J1898" t="s">
        <v>79</v>
      </c>
      <c r="K1898">
        <v>144</v>
      </c>
      <c r="L1898" t="s">
        <v>273</v>
      </c>
    </row>
    <row r="1899" spans="1:12" x14ac:dyDescent="0.25">
      <c r="A1899">
        <v>4072</v>
      </c>
      <c r="B1899" t="s">
        <v>27</v>
      </c>
      <c r="C1899">
        <v>170</v>
      </c>
      <c r="D1899" s="1">
        <v>44849</v>
      </c>
      <c r="E1899">
        <v>3.6</v>
      </c>
      <c r="F1899" t="s">
        <v>7</v>
      </c>
      <c r="G1899" t="s">
        <v>71</v>
      </c>
      <c r="H1899" t="s">
        <v>72</v>
      </c>
      <c r="I1899">
        <v>10</v>
      </c>
      <c r="J1899" t="s">
        <v>74</v>
      </c>
      <c r="K1899">
        <v>287</v>
      </c>
      <c r="L1899" t="s">
        <v>337</v>
      </c>
    </row>
    <row r="1900" spans="1:12" x14ac:dyDescent="0.25">
      <c r="A1900">
        <v>4072</v>
      </c>
      <c r="B1900" t="s">
        <v>21</v>
      </c>
      <c r="C1900">
        <v>136</v>
      </c>
      <c r="D1900" s="1">
        <v>44997</v>
      </c>
      <c r="E1900">
        <v>4.0999999999999996</v>
      </c>
      <c r="F1900" t="s">
        <v>7</v>
      </c>
      <c r="G1900" t="s">
        <v>64</v>
      </c>
      <c r="H1900" t="s">
        <v>67</v>
      </c>
      <c r="I1900">
        <v>3</v>
      </c>
      <c r="J1900" t="s">
        <v>78</v>
      </c>
      <c r="K1900">
        <v>70</v>
      </c>
      <c r="L1900" t="s">
        <v>189</v>
      </c>
    </row>
    <row r="1901" spans="1:12" x14ac:dyDescent="0.25">
      <c r="A1901">
        <v>4072</v>
      </c>
      <c r="B1901" t="s">
        <v>24</v>
      </c>
      <c r="C1901">
        <v>144</v>
      </c>
      <c r="D1901" s="1">
        <v>44989</v>
      </c>
      <c r="E1901">
        <v>1.4</v>
      </c>
      <c r="F1901" t="s">
        <v>7</v>
      </c>
      <c r="G1901" t="s">
        <v>64</v>
      </c>
      <c r="H1901" t="s">
        <v>67</v>
      </c>
      <c r="I1901">
        <v>3</v>
      </c>
      <c r="J1901" t="s">
        <v>78</v>
      </c>
      <c r="K1901">
        <v>62</v>
      </c>
      <c r="L1901" t="s">
        <v>281</v>
      </c>
    </row>
    <row r="1902" spans="1:12" x14ac:dyDescent="0.25">
      <c r="A1902">
        <v>4072</v>
      </c>
      <c r="B1902" t="s">
        <v>46</v>
      </c>
      <c r="C1902">
        <v>197</v>
      </c>
      <c r="D1902" s="1">
        <v>44893</v>
      </c>
      <c r="E1902">
        <v>4.8</v>
      </c>
      <c r="F1902" t="s">
        <v>7</v>
      </c>
      <c r="G1902" t="s">
        <v>71</v>
      </c>
      <c r="H1902" t="s">
        <v>72</v>
      </c>
      <c r="I1902">
        <v>11</v>
      </c>
      <c r="J1902" t="s">
        <v>77</v>
      </c>
      <c r="K1902">
        <v>331</v>
      </c>
      <c r="L1902" t="s">
        <v>294</v>
      </c>
    </row>
    <row r="1903" spans="1:12" x14ac:dyDescent="0.25">
      <c r="A1903">
        <v>4073</v>
      </c>
      <c r="B1903" t="s">
        <v>40</v>
      </c>
      <c r="C1903">
        <v>165</v>
      </c>
      <c r="D1903" s="1">
        <v>45197</v>
      </c>
      <c r="E1903">
        <v>3</v>
      </c>
      <c r="F1903" t="s">
        <v>7</v>
      </c>
      <c r="G1903" t="s">
        <v>64</v>
      </c>
      <c r="H1903" t="s">
        <v>65</v>
      </c>
      <c r="I1903">
        <v>9</v>
      </c>
      <c r="J1903" t="s">
        <v>80</v>
      </c>
      <c r="K1903">
        <v>270</v>
      </c>
      <c r="L1903" t="s">
        <v>191</v>
      </c>
    </row>
    <row r="1904" spans="1:12" x14ac:dyDescent="0.25">
      <c r="A1904">
        <v>4073</v>
      </c>
      <c r="B1904" t="s">
        <v>34</v>
      </c>
      <c r="C1904">
        <v>169</v>
      </c>
      <c r="D1904" s="1">
        <v>45085</v>
      </c>
      <c r="E1904">
        <v>3.9</v>
      </c>
      <c r="F1904" t="s">
        <v>55</v>
      </c>
      <c r="G1904" t="s">
        <v>64</v>
      </c>
      <c r="H1904" t="s">
        <v>69</v>
      </c>
      <c r="I1904">
        <v>6</v>
      </c>
      <c r="J1904" t="s">
        <v>81</v>
      </c>
      <c r="K1904">
        <v>158</v>
      </c>
      <c r="L1904" t="s">
        <v>421</v>
      </c>
    </row>
    <row r="1905" spans="1:12" x14ac:dyDescent="0.25">
      <c r="A1905">
        <v>4073</v>
      </c>
      <c r="B1905" t="s">
        <v>19</v>
      </c>
      <c r="C1905">
        <v>198</v>
      </c>
      <c r="D1905" s="1">
        <v>44916</v>
      </c>
      <c r="E1905">
        <v>3.2</v>
      </c>
      <c r="F1905" t="s">
        <v>55</v>
      </c>
      <c r="G1905" t="s">
        <v>71</v>
      </c>
      <c r="H1905" t="s">
        <v>72</v>
      </c>
      <c r="I1905">
        <v>12</v>
      </c>
      <c r="J1905" t="s">
        <v>73</v>
      </c>
      <c r="K1905">
        <v>354</v>
      </c>
      <c r="L1905" t="s">
        <v>227</v>
      </c>
    </row>
    <row r="1906" spans="1:12" x14ac:dyDescent="0.25">
      <c r="A1906">
        <v>4073</v>
      </c>
      <c r="B1906" t="s">
        <v>56</v>
      </c>
      <c r="C1906">
        <v>120</v>
      </c>
      <c r="D1906" s="1">
        <v>44841</v>
      </c>
      <c r="E1906">
        <v>1.6</v>
      </c>
      <c r="F1906" t="s">
        <v>55</v>
      </c>
      <c r="G1906" t="s">
        <v>71</v>
      </c>
      <c r="H1906" t="s">
        <v>72</v>
      </c>
      <c r="I1906">
        <v>10</v>
      </c>
      <c r="J1906" t="s">
        <v>74</v>
      </c>
      <c r="K1906">
        <v>279</v>
      </c>
      <c r="L1906" t="s">
        <v>90</v>
      </c>
    </row>
    <row r="1907" spans="1:12" x14ac:dyDescent="0.25">
      <c r="A1907">
        <v>4073</v>
      </c>
      <c r="B1907" t="s">
        <v>50</v>
      </c>
      <c r="C1907">
        <v>22</v>
      </c>
      <c r="D1907" s="1">
        <v>44896</v>
      </c>
      <c r="E1907">
        <v>1.4</v>
      </c>
      <c r="F1907" t="s">
        <v>55</v>
      </c>
      <c r="G1907" t="s">
        <v>71</v>
      </c>
      <c r="H1907" t="s">
        <v>72</v>
      </c>
      <c r="I1907">
        <v>12</v>
      </c>
      <c r="J1907" t="s">
        <v>73</v>
      </c>
      <c r="K1907">
        <v>334</v>
      </c>
      <c r="L1907" t="s">
        <v>117</v>
      </c>
    </row>
    <row r="1908" spans="1:12" x14ac:dyDescent="0.25">
      <c r="A1908">
        <v>4073</v>
      </c>
      <c r="B1908" t="s">
        <v>20</v>
      </c>
      <c r="C1908">
        <v>182</v>
      </c>
      <c r="D1908" s="1">
        <v>45185</v>
      </c>
      <c r="E1908">
        <v>3.5</v>
      </c>
      <c r="F1908" t="s">
        <v>55</v>
      </c>
      <c r="G1908" t="s">
        <v>64</v>
      </c>
      <c r="H1908" t="s">
        <v>65</v>
      </c>
      <c r="I1908">
        <v>9</v>
      </c>
      <c r="J1908" t="s">
        <v>80</v>
      </c>
      <c r="K1908">
        <v>258</v>
      </c>
      <c r="L1908" t="s">
        <v>430</v>
      </c>
    </row>
    <row r="1909" spans="1:12" x14ac:dyDescent="0.25">
      <c r="A1909">
        <v>4073</v>
      </c>
      <c r="B1909" t="s">
        <v>26</v>
      </c>
      <c r="C1909">
        <v>129</v>
      </c>
      <c r="D1909" s="1">
        <v>45074</v>
      </c>
      <c r="E1909">
        <v>4.5999999999999996</v>
      </c>
      <c r="F1909" t="s">
        <v>55</v>
      </c>
      <c r="G1909" t="s">
        <v>64</v>
      </c>
      <c r="H1909" t="s">
        <v>69</v>
      </c>
      <c r="I1909">
        <v>5</v>
      </c>
      <c r="J1909" t="s">
        <v>79</v>
      </c>
      <c r="K1909">
        <v>147</v>
      </c>
      <c r="L1909" t="s">
        <v>431</v>
      </c>
    </row>
    <row r="1910" spans="1:12" x14ac:dyDescent="0.25">
      <c r="A1910">
        <v>4073</v>
      </c>
      <c r="B1910" t="s">
        <v>43</v>
      </c>
      <c r="C1910">
        <v>137</v>
      </c>
      <c r="D1910" s="1">
        <v>45145</v>
      </c>
      <c r="E1910">
        <v>1.1000000000000001</v>
      </c>
      <c r="F1910" t="s">
        <v>55</v>
      </c>
      <c r="G1910" t="s">
        <v>64</v>
      </c>
      <c r="H1910" t="s">
        <v>65</v>
      </c>
      <c r="I1910">
        <v>8</v>
      </c>
      <c r="J1910" t="s">
        <v>76</v>
      </c>
      <c r="K1910">
        <v>218</v>
      </c>
      <c r="L1910" t="s">
        <v>257</v>
      </c>
    </row>
    <row r="1911" spans="1:12" x14ac:dyDescent="0.25">
      <c r="A1911">
        <v>4073</v>
      </c>
      <c r="B1911" t="s">
        <v>30</v>
      </c>
      <c r="C1911">
        <v>75</v>
      </c>
      <c r="D1911" s="1">
        <v>45146</v>
      </c>
      <c r="E1911">
        <v>2.9</v>
      </c>
      <c r="F1911" t="s">
        <v>55</v>
      </c>
      <c r="G1911" t="s">
        <v>64</v>
      </c>
      <c r="H1911" t="s">
        <v>65</v>
      </c>
      <c r="I1911">
        <v>8</v>
      </c>
      <c r="J1911" t="s">
        <v>76</v>
      </c>
      <c r="K1911">
        <v>219</v>
      </c>
      <c r="L1911" t="s">
        <v>232</v>
      </c>
    </row>
    <row r="1912" spans="1:12" x14ac:dyDescent="0.25">
      <c r="A1912">
        <v>4073</v>
      </c>
      <c r="B1912" t="s">
        <v>34</v>
      </c>
      <c r="C1912">
        <v>49</v>
      </c>
      <c r="D1912" s="1">
        <v>44858</v>
      </c>
      <c r="E1912">
        <v>3.9</v>
      </c>
      <c r="F1912" t="s">
        <v>55</v>
      </c>
      <c r="G1912" t="s">
        <v>71</v>
      </c>
      <c r="H1912" t="s">
        <v>72</v>
      </c>
      <c r="I1912">
        <v>10</v>
      </c>
      <c r="J1912" t="s">
        <v>74</v>
      </c>
      <c r="K1912">
        <v>296</v>
      </c>
      <c r="L1912" t="s">
        <v>425</v>
      </c>
    </row>
    <row r="1913" spans="1:12" x14ac:dyDescent="0.25">
      <c r="A1913">
        <v>4073</v>
      </c>
      <c r="B1913" t="s">
        <v>49</v>
      </c>
      <c r="C1913">
        <v>73</v>
      </c>
      <c r="D1913" s="1">
        <v>45126</v>
      </c>
      <c r="E1913">
        <v>4.4000000000000004</v>
      </c>
      <c r="F1913" t="s">
        <v>7</v>
      </c>
      <c r="G1913" t="s">
        <v>64</v>
      </c>
      <c r="H1913" t="s">
        <v>65</v>
      </c>
      <c r="I1913">
        <v>7</v>
      </c>
      <c r="J1913" t="s">
        <v>66</v>
      </c>
      <c r="K1913">
        <v>199</v>
      </c>
      <c r="L1913" t="s">
        <v>128</v>
      </c>
    </row>
    <row r="1914" spans="1:12" x14ac:dyDescent="0.25">
      <c r="A1914">
        <v>4073</v>
      </c>
      <c r="B1914" t="s">
        <v>6</v>
      </c>
      <c r="C1914">
        <v>20</v>
      </c>
      <c r="D1914" s="1">
        <v>45199</v>
      </c>
      <c r="E1914">
        <v>2.8</v>
      </c>
      <c r="F1914" t="s">
        <v>7</v>
      </c>
      <c r="G1914" t="s">
        <v>64</v>
      </c>
      <c r="H1914" t="s">
        <v>65</v>
      </c>
      <c r="I1914">
        <v>9</v>
      </c>
      <c r="J1914" t="s">
        <v>80</v>
      </c>
      <c r="K1914">
        <v>272</v>
      </c>
      <c r="L1914" t="s">
        <v>180</v>
      </c>
    </row>
    <row r="1915" spans="1:12" x14ac:dyDescent="0.25">
      <c r="A1915">
        <v>4073</v>
      </c>
      <c r="B1915" t="s">
        <v>45</v>
      </c>
      <c r="C1915">
        <v>115</v>
      </c>
      <c r="D1915" s="1">
        <v>45102</v>
      </c>
      <c r="E1915">
        <v>2.6</v>
      </c>
      <c r="F1915" t="s">
        <v>7</v>
      </c>
      <c r="G1915" t="s">
        <v>64</v>
      </c>
      <c r="H1915" t="s">
        <v>69</v>
      </c>
      <c r="I1915">
        <v>6</v>
      </c>
      <c r="J1915" t="s">
        <v>81</v>
      </c>
      <c r="K1915">
        <v>175</v>
      </c>
      <c r="L1915" t="s">
        <v>429</v>
      </c>
    </row>
    <row r="1916" spans="1:12" x14ac:dyDescent="0.25">
      <c r="A1916">
        <v>4073</v>
      </c>
      <c r="B1916" t="s">
        <v>39</v>
      </c>
      <c r="C1916">
        <v>103</v>
      </c>
      <c r="D1916" s="1">
        <v>44990</v>
      </c>
      <c r="E1916">
        <v>3.5</v>
      </c>
      <c r="F1916" t="s">
        <v>7</v>
      </c>
      <c r="G1916" t="s">
        <v>64</v>
      </c>
      <c r="H1916" t="s">
        <v>67</v>
      </c>
      <c r="I1916">
        <v>3</v>
      </c>
      <c r="J1916" t="s">
        <v>78</v>
      </c>
      <c r="K1916">
        <v>63</v>
      </c>
      <c r="L1916" t="s">
        <v>201</v>
      </c>
    </row>
    <row r="1917" spans="1:12" x14ac:dyDescent="0.25">
      <c r="A1917">
        <v>4073</v>
      </c>
      <c r="B1917" t="s">
        <v>22</v>
      </c>
      <c r="C1917">
        <v>122</v>
      </c>
      <c r="D1917" s="1">
        <v>45041</v>
      </c>
      <c r="E1917">
        <v>4.2</v>
      </c>
      <c r="F1917" t="s">
        <v>7</v>
      </c>
      <c r="G1917" t="s">
        <v>64</v>
      </c>
      <c r="H1917" t="s">
        <v>69</v>
      </c>
      <c r="I1917">
        <v>4</v>
      </c>
      <c r="J1917" t="s">
        <v>70</v>
      </c>
      <c r="K1917">
        <v>114</v>
      </c>
      <c r="L1917" t="s">
        <v>252</v>
      </c>
    </row>
    <row r="1918" spans="1:12" x14ac:dyDescent="0.25">
      <c r="A1918">
        <v>4073</v>
      </c>
      <c r="B1918" t="s">
        <v>32</v>
      </c>
      <c r="C1918">
        <v>166</v>
      </c>
      <c r="D1918" s="1">
        <v>44917</v>
      </c>
      <c r="E1918">
        <v>4.3</v>
      </c>
      <c r="F1918" t="s">
        <v>7</v>
      </c>
      <c r="G1918" t="s">
        <v>71</v>
      </c>
      <c r="H1918" t="s">
        <v>72</v>
      </c>
      <c r="I1918">
        <v>12</v>
      </c>
      <c r="J1918" t="s">
        <v>73</v>
      </c>
      <c r="K1918">
        <v>355</v>
      </c>
      <c r="L1918" t="s">
        <v>311</v>
      </c>
    </row>
    <row r="1919" spans="1:12" x14ac:dyDescent="0.25">
      <c r="A1919">
        <v>4073</v>
      </c>
      <c r="B1919" t="s">
        <v>17</v>
      </c>
      <c r="C1919">
        <v>28</v>
      </c>
      <c r="D1919" s="1">
        <v>45132</v>
      </c>
      <c r="E1919">
        <v>2.4</v>
      </c>
      <c r="F1919" t="s">
        <v>7</v>
      </c>
      <c r="G1919" t="s">
        <v>64</v>
      </c>
      <c r="H1919" t="s">
        <v>65</v>
      </c>
      <c r="I1919">
        <v>7</v>
      </c>
      <c r="J1919" t="s">
        <v>66</v>
      </c>
      <c r="K1919">
        <v>205</v>
      </c>
      <c r="L1919" t="s">
        <v>387</v>
      </c>
    </row>
    <row r="1920" spans="1:12" x14ac:dyDescent="0.25">
      <c r="A1920">
        <v>4073</v>
      </c>
      <c r="B1920" t="s">
        <v>24</v>
      </c>
      <c r="C1920">
        <v>143</v>
      </c>
      <c r="D1920" s="1">
        <v>44853</v>
      </c>
      <c r="E1920">
        <v>4.4000000000000004</v>
      </c>
      <c r="F1920" t="s">
        <v>7</v>
      </c>
      <c r="G1920" t="s">
        <v>71</v>
      </c>
      <c r="H1920" t="s">
        <v>72</v>
      </c>
      <c r="I1920">
        <v>10</v>
      </c>
      <c r="J1920" t="s">
        <v>74</v>
      </c>
      <c r="K1920">
        <v>291</v>
      </c>
      <c r="L1920" t="s">
        <v>121</v>
      </c>
    </row>
    <row r="1921" spans="1:12" x14ac:dyDescent="0.25">
      <c r="A1921">
        <v>4073</v>
      </c>
      <c r="B1921" t="s">
        <v>50</v>
      </c>
      <c r="C1921">
        <v>111</v>
      </c>
      <c r="D1921" s="1">
        <v>45101</v>
      </c>
      <c r="E1921">
        <v>1.2</v>
      </c>
      <c r="F1921" t="s">
        <v>7</v>
      </c>
      <c r="G1921" t="s">
        <v>64</v>
      </c>
      <c r="H1921" t="s">
        <v>69</v>
      </c>
      <c r="I1921">
        <v>6</v>
      </c>
      <c r="J1921" t="s">
        <v>81</v>
      </c>
      <c r="K1921">
        <v>174</v>
      </c>
      <c r="L1921" t="s">
        <v>379</v>
      </c>
    </row>
    <row r="1922" spans="1:12" x14ac:dyDescent="0.25">
      <c r="A1922">
        <v>4073</v>
      </c>
      <c r="B1922" t="s">
        <v>10</v>
      </c>
      <c r="C1922">
        <v>177</v>
      </c>
      <c r="D1922" s="1">
        <v>45147</v>
      </c>
      <c r="E1922">
        <v>4.8</v>
      </c>
      <c r="F1922" t="s">
        <v>7</v>
      </c>
      <c r="G1922" t="s">
        <v>64</v>
      </c>
      <c r="H1922" t="s">
        <v>65</v>
      </c>
      <c r="I1922">
        <v>8</v>
      </c>
      <c r="J1922" t="s">
        <v>76</v>
      </c>
      <c r="K1922">
        <v>220</v>
      </c>
      <c r="L1922" t="s">
        <v>377</v>
      </c>
    </row>
    <row r="1923" spans="1:12" x14ac:dyDescent="0.25">
      <c r="A1923">
        <v>4073</v>
      </c>
      <c r="B1923" t="s">
        <v>31</v>
      </c>
      <c r="C1923">
        <v>78</v>
      </c>
      <c r="D1923" s="1">
        <v>45105</v>
      </c>
      <c r="E1923">
        <v>1.1000000000000001</v>
      </c>
      <c r="F1923" t="s">
        <v>7</v>
      </c>
      <c r="G1923" t="s">
        <v>64</v>
      </c>
      <c r="H1923" t="s">
        <v>69</v>
      </c>
      <c r="I1923">
        <v>6</v>
      </c>
      <c r="J1923" t="s">
        <v>81</v>
      </c>
      <c r="K1923">
        <v>178</v>
      </c>
      <c r="L1923" t="s">
        <v>330</v>
      </c>
    </row>
    <row r="1924" spans="1:12" x14ac:dyDescent="0.25">
      <c r="A1924">
        <v>4073</v>
      </c>
      <c r="B1924" t="s">
        <v>24</v>
      </c>
      <c r="C1924">
        <v>21</v>
      </c>
      <c r="D1924" s="1">
        <v>45118</v>
      </c>
      <c r="E1924">
        <v>1.3</v>
      </c>
      <c r="F1924" t="s">
        <v>7</v>
      </c>
      <c r="G1924" t="s">
        <v>64</v>
      </c>
      <c r="H1924" t="s">
        <v>65</v>
      </c>
      <c r="I1924">
        <v>7</v>
      </c>
      <c r="J1924" t="s">
        <v>66</v>
      </c>
      <c r="K1924">
        <v>191</v>
      </c>
      <c r="L1924" t="s">
        <v>85</v>
      </c>
    </row>
    <row r="1925" spans="1:12" x14ac:dyDescent="0.25">
      <c r="A1925">
        <v>4073</v>
      </c>
      <c r="B1925" t="s">
        <v>33</v>
      </c>
      <c r="C1925">
        <v>133</v>
      </c>
      <c r="D1925" s="1">
        <v>45056</v>
      </c>
      <c r="E1925">
        <v>3.2</v>
      </c>
      <c r="F1925" t="s">
        <v>7</v>
      </c>
      <c r="G1925" t="s">
        <v>64</v>
      </c>
      <c r="H1925" t="s">
        <v>69</v>
      </c>
      <c r="I1925">
        <v>5</v>
      </c>
      <c r="J1925" t="s">
        <v>79</v>
      </c>
      <c r="K1925">
        <v>129</v>
      </c>
      <c r="L1925" t="s">
        <v>309</v>
      </c>
    </row>
    <row r="1926" spans="1:12" x14ac:dyDescent="0.25">
      <c r="A1926">
        <v>4074</v>
      </c>
      <c r="B1926" t="s">
        <v>48</v>
      </c>
      <c r="C1926">
        <v>63</v>
      </c>
      <c r="D1926" s="1">
        <v>44920</v>
      </c>
      <c r="E1926">
        <v>1.7</v>
      </c>
      <c r="F1926" t="s">
        <v>55</v>
      </c>
      <c r="G1926" t="s">
        <v>71</v>
      </c>
      <c r="H1926" t="s">
        <v>72</v>
      </c>
      <c r="I1926">
        <v>12</v>
      </c>
      <c r="J1926" t="s">
        <v>73</v>
      </c>
      <c r="K1926">
        <v>358</v>
      </c>
      <c r="L1926" t="s">
        <v>218</v>
      </c>
    </row>
    <row r="1927" spans="1:12" x14ac:dyDescent="0.25">
      <c r="A1927">
        <v>4074</v>
      </c>
      <c r="B1927" t="s">
        <v>41</v>
      </c>
      <c r="C1927">
        <v>124</v>
      </c>
      <c r="D1927" s="1">
        <v>45055</v>
      </c>
      <c r="E1927">
        <v>1</v>
      </c>
      <c r="F1927" t="s">
        <v>55</v>
      </c>
      <c r="G1927" t="s">
        <v>64</v>
      </c>
      <c r="H1927" t="s">
        <v>69</v>
      </c>
      <c r="I1927">
        <v>5</v>
      </c>
      <c r="J1927" t="s">
        <v>79</v>
      </c>
      <c r="K1927">
        <v>128</v>
      </c>
      <c r="L1927" t="s">
        <v>213</v>
      </c>
    </row>
    <row r="1928" spans="1:12" x14ac:dyDescent="0.25">
      <c r="A1928">
        <v>4074</v>
      </c>
      <c r="B1928" t="s">
        <v>16</v>
      </c>
      <c r="C1928">
        <v>88</v>
      </c>
      <c r="D1928" s="1">
        <v>44962</v>
      </c>
      <c r="E1928">
        <v>2.9</v>
      </c>
      <c r="F1928" t="s">
        <v>55</v>
      </c>
      <c r="G1928" t="s">
        <v>64</v>
      </c>
      <c r="H1928" t="s">
        <v>67</v>
      </c>
      <c r="I1928">
        <v>2</v>
      </c>
      <c r="J1928" t="s">
        <v>68</v>
      </c>
      <c r="K1928">
        <v>35</v>
      </c>
      <c r="L1928" t="s">
        <v>148</v>
      </c>
    </row>
    <row r="1929" spans="1:12" x14ac:dyDescent="0.25">
      <c r="A1929">
        <v>4074</v>
      </c>
      <c r="B1929" t="s">
        <v>6</v>
      </c>
      <c r="C1929">
        <v>176</v>
      </c>
      <c r="D1929" s="1">
        <v>44848</v>
      </c>
      <c r="E1929">
        <v>3.1</v>
      </c>
      <c r="F1929" t="s">
        <v>55</v>
      </c>
      <c r="G1929" t="s">
        <v>71</v>
      </c>
      <c r="H1929" t="s">
        <v>72</v>
      </c>
      <c r="I1929">
        <v>10</v>
      </c>
      <c r="J1929" t="s">
        <v>74</v>
      </c>
      <c r="K1929">
        <v>286</v>
      </c>
      <c r="L1929" t="s">
        <v>339</v>
      </c>
    </row>
    <row r="1930" spans="1:12" x14ac:dyDescent="0.25">
      <c r="A1930">
        <v>4074</v>
      </c>
      <c r="B1930" t="s">
        <v>22</v>
      </c>
      <c r="C1930">
        <v>46</v>
      </c>
      <c r="D1930" s="1">
        <v>44923</v>
      </c>
      <c r="E1930">
        <v>2.6</v>
      </c>
      <c r="F1930" t="s">
        <v>55</v>
      </c>
      <c r="G1930" t="s">
        <v>71</v>
      </c>
      <c r="H1930" t="s">
        <v>72</v>
      </c>
      <c r="I1930">
        <v>12</v>
      </c>
      <c r="J1930" t="s">
        <v>73</v>
      </c>
      <c r="K1930">
        <v>361</v>
      </c>
      <c r="L1930" t="s">
        <v>394</v>
      </c>
    </row>
    <row r="1931" spans="1:12" x14ac:dyDescent="0.25">
      <c r="A1931">
        <v>4074</v>
      </c>
      <c r="B1931" t="s">
        <v>31</v>
      </c>
      <c r="C1931">
        <v>177</v>
      </c>
      <c r="D1931" s="1">
        <v>45191</v>
      </c>
      <c r="E1931">
        <v>1.9</v>
      </c>
      <c r="F1931" t="s">
        <v>55</v>
      </c>
      <c r="G1931" t="s">
        <v>64</v>
      </c>
      <c r="H1931" t="s">
        <v>65</v>
      </c>
      <c r="I1931">
        <v>9</v>
      </c>
      <c r="J1931" t="s">
        <v>80</v>
      </c>
      <c r="K1931">
        <v>264</v>
      </c>
      <c r="L1931" t="s">
        <v>349</v>
      </c>
    </row>
    <row r="1932" spans="1:12" x14ac:dyDescent="0.25">
      <c r="A1932">
        <v>4074</v>
      </c>
      <c r="B1932" t="s">
        <v>21</v>
      </c>
      <c r="C1932">
        <v>94</v>
      </c>
      <c r="D1932" s="1">
        <v>44972</v>
      </c>
      <c r="E1932">
        <v>3.4</v>
      </c>
      <c r="F1932" t="s">
        <v>55</v>
      </c>
      <c r="G1932" t="s">
        <v>64</v>
      </c>
      <c r="H1932" t="s">
        <v>67</v>
      </c>
      <c r="I1932">
        <v>2</v>
      </c>
      <c r="J1932" t="s">
        <v>68</v>
      </c>
      <c r="K1932">
        <v>45</v>
      </c>
      <c r="L1932" t="s">
        <v>161</v>
      </c>
    </row>
    <row r="1933" spans="1:12" x14ac:dyDescent="0.25">
      <c r="A1933">
        <v>4074</v>
      </c>
      <c r="B1933" t="s">
        <v>48</v>
      </c>
      <c r="C1933">
        <v>94</v>
      </c>
      <c r="D1933" s="1">
        <v>44857</v>
      </c>
      <c r="E1933">
        <v>4.3</v>
      </c>
      <c r="F1933" t="s">
        <v>7</v>
      </c>
      <c r="G1933" t="s">
        <v>71</v>
      </c>
      <c r="H1933" t="s">
        <v>72</v>
      </c>
      <c r="I1933">
        <v>10</v>
      </c>
      <c r="J1933" t="s">
        <v>74</v>
      </c>
      <c r="K1933">
        <v>295</v>
      </c>
      <c r="L1933" t="s">
        <v>177</v>
      </c>
    </row>
    <row r="1934" spans="1:12" x14ac:dyDescent="0.25">
      <c r="A1934">
        <v>4074</v>
      </c>
      <c r="B1934" t="s">
        <v>28</v>
      </c>
      <c r="C1934">
        <v>159</v>
      </c>
      <c r="D1934" s="1">
        <v>45127</v>
      </c>
      <c r="E1934">
        <v>2</v>
      </c>
      <c r="F1934" t="s">
        <v>7</v>
      </c>
      <c r="G1934" t="s">
        <v>64</v>
      </c>
      <c r="H1934" t="s">
        <v>65</v>
      </c>
      <c r="I1934">
        <v>7</v>
      </c>
      <c r="J1934" t="s">
        <v>66</v>
      </c>
      <c r="K1934">
        <v>200</v>
      </c>
      <c r="L1934" t="s">
        <v>348</v>
      </c>
    </row>
    <row r="1935" spans="1:12" x14ac:dyDescent="0.25">
      <c r="A1935">
        <v>4074</v>
      </c>
      <c r="B1935" t="s">
        <v>9</v>
      </c>
      <c r="C1935">
        <v>156</v>
      </c>
      <c r="D1935" s="1">
        <v>45105</v>
      </c>
      <c r="E1935">
        <v>2.7</v>
      </c>
      <c r="F1935" t="s">
        <v>7</v>
      </c>
      <c r="G1935" t="s">
        <v>64</v>
      </c>
      <c r="H1935" t="s">
        <v>69</v>
      </c>
      <c r="I1935">
        <v>6</v>
      </c>
      <c r="J1935" t="s">
        <v>81</v>
      </c>
      <c r="K1935">
        <v>178</v>
      </c>
      <c r="L1935" t="s">
        <v>330</v>
      </c>
    </row>
    <row r="1936" spans="1:12" x14ac:dyDescent="0.25">
      <c r="A1936">
        <v>4074</v>
      </c>
      <c r="B1936" t="s">
        <v>8</v>
      </c>
      <c r="C1936">
        <v>128</v>
      </c>
      <c r="D1936" s="1">
        <v>45105</v>
      </c>
      <c r="E1936">
        <v>2.9</v>
      </c>
      <c r="F1936" t="s">
        <v>7</v>
      </c>
      <c r="G1936" t="s">
        <v>64</v>
      </c>
      <c r="H1936" t="s">
        <v>69</v>
      </c>
      <c r="I1936">
        <v>6</v>
      </c>
      <c r="J1936" t="s">
        <v>81</v>
      </c>
      <c r="K1936">
        <v>178</v>
      </c>
      <c r="L1936" t="s">
        <v>330</v>
      </c>
    </row>
    <row r="1937" spans="1:12" x14ac:dyDescent="0.25">
      <c r="A1937">
        <v>4074</v>
      </c>
      <c r="B1937" t="s">
        <v>29</v>
      </c>
      <c r="C1937">
        <v>55</v>
      </c>
      <c r="D1937" s="1">
        <v>44976</v>
      </c>
      <c r="E1937">
        <v>4.4000000000000004</v>
      </c>
      <c r="F1937" t="s">
        <v>7</v>
      </c>
      <c r="G1937" t="s">
        <v>64</v>
      </c>
      <c r="H1937" t="s">
        <v>67</v>
      </c>
      <c r="I1937">
        <v>2</v>
      </c>
      <c r="J1937" t="s">
        <v>68</v>
      </c>
      <c r="K1937">
        <v>49</v>
      </c>
      <c r="L1937" t="s">
        <v>438</v>
      </c>
    </row>
    <row r="1938" spans="1:12" x14ac:dyDescent="0.25">
      <c r="A1938">
        <v>4074</v>
      </c>
      <c r="B1938" t="s">
        <v>15</v>
      </c>
      <c r="C1938">
        <v>67</v>
      </c>
      <c r="D1938" s="1">
        <v>44865</v>
      </c>
      <c r="E1938">
        <v>5</v>
      </c>
      <c r="F1938" t="s">
        <v>7</v>
      </c>
      <c r="G1938" t="s">
        <v>71</v>
      </c>
      <c r="H1938" t="s">
        <v>72</v>
      </c>
      <c r="I1938">
        <v>10</v>
      </c>
      <c r="J1938" t="s">
        <v>74</v>
      </c>
      <c r="K1938">
        <v>303</v>
      </c>
      <c r="L1938" t="s">
        <v>299</v>
      </c>
    </row>
    <row r="1939" spans="1:12" x14ac:dyDescent="0.25">
      <c r="A1939">
        <v>4074</v>
      </c>
      <c r="B1939" t="s">
        <v>8</v>
      </c>
      <c r="C1939">
        <v>25</v>
      </c>
      <c r="D1939" s="1">
        <v>44839</v>
      </c>
      <c r="E1939">
        <v>3.6</v>
      </c>
      <c r="F1939" t="s">
        <v>7</v>
      </c>
      <c r="G1939" t="s">
        <v>71</v>
      </c>
      <c r="H1939" t="s">
        <v>72</v>
      </c>
      <c r="I1939">
        <v>10</v>
      </c>
      <c r="J1939" t="s">
        <v>74</v>
      </c>
      <c r="K1939">
        <v>277</v>
      </c>
      <c r="L1939" t="s">
        <v>190</v>
      </c>
    </row>
    <row r="1940" spans="1:12" x14ac:dyDescent="0.25">
      <c r="A1940">
        <v>4074</v>
      </c>
      <c r="B1940" t="s">
        <v>6</v>
      </c>
      <c r="C1940">
        <v>125</v>
      </c>
      <c r="D1940" s="1">
        <v>44916</v>
      </c>
      <c r="E1940">
        <v>2.2000000000000002</v>
      </c>
      <c r="F1940" t="s">
        <v>7</v>
      </c>
      <c r="G1940" t="s">
        <v>71</v>
      </c>
      <c r="H1940" t="s">
        <v>72</v>
      </c>
      <c r="I1940">
        <v>12</v>
      </c>
      <c r="J1940" t="s">
        <v>73</v>
      </c>
      <c r="K1940">
        <v>354</v>
      </c>
      <c r="L1940" t="s">
        <v>227</v>
      </c>
    </row>
    <row r="1941" spans="1:12" x14ac:dyDescent="0.25">
      <c r="A1941">
        <v>4074</v>
      </c>
      <c r="B1941" t="s">
        <v>28</v>
      </c>
      <c r="C1941">
        <v>116</v>
      </c>
      <c r="D1941" s="1">
        <v>45191</v>
      </c>
      <c r="E1941">
        <v>1.7</v>
      </c>
      <c r="F1941" t="s">
        <v>7</v>
      </c>
      <c r="G1941" t="s">
        <v>64</v>
      </c>
      <c r="H1941" t="s">
        <v>65</v>
      </c>
      <c r="I1941">
        <v>9</v>
      </c>
      <c r="J1941" t="s">
        <v>80</v>
      </c>
      <c r="K1941">
        <v>264</v>
      </c>
      <c r="L1941" t="s">
        <v>349</v>
      </c>
    </row>
    <row r="1942" spans="1:12" x14ac:dyDescent="0.25">
      <c r="A1942">
        <v>4074</v>
      </c>
      <c r="B1942" t="s">
        <v>14</v>
      </c>
      <c r="C1942">
        <v>55</v>
      </c>
      <c r="D1942" s="1">
        <v>45129</v>
      </c>
      <c r="E1942">
        <v>3.4</v>
      </c>
      <c r="F1942" t="s">
        <v>7</v>
      </c>
      <c r="G1942" t="s">
        <v>64</v>
      </c>
      <c r="H1942" t="s">
        <v>65</v>
      </c>
      <c r="I1942">
        <v>7</v>
      </c>
      <c r="J1942" t="s">
        <v>66</v>
      </c>
      <c r="K1942">
        <v>202</v>
      </c>
      <c r="L1942" t="s">
        <v>326</v>
      </c>
    </row>
    <row r="1943" spans="1:12" x14ac:dyDescent="0.25">
      <c r="A1943">
        <v>4074</v>
      </c>
      <c r="B1943" t="s">
        <v>23</v>
      </c>
      <c r="C1943">
        <v>50</v>
      </c>
      <c r="D1943" s="1">
        <v>45023</v>
      </c>
      <c r="E1943">
        <v>1.5</v>
      </c>
      <c r="F1943" t="s">
        <v>7</v>
      </c>
      <c r="G1943" t="s">
        <v>64</v>
      </c>
      <c r="H1943" t="s">
        <v>69</v>
      </c>
      <c r="I1943">
        <v>4</v>
      </c>
      <c r="J1943" t="s">
        <v>70</v>
      </c>
      <c r="K1943">
        <v>96</v>
      </c>
      <c r="L1943" t="s">
        <v>443</v>
      </c>
    </row>
    <row r="1944" spans="1:12" x14ac:dyDescent="0.25">
      <c r="A1944">
        <v>4075</v>
      </c>
      <c r="B1944" t="s">
        <v>57</v>
      </c>
      <c r="C1944">
        <v>173</v>
      </c>
      <c r="D1944" s="1">
        <v>45166</v>
      </c>
      <c r="E1944">
        <v>3</v>
      </c>
      <c r="F1944" t="s">
        <v>55</v>
      </c>
      <c r="G1944" t="s">
        <v>64</v>
      </c>
      <c r="H1944" t="s">
        <v>65</v>
      </c>
      <c r="I1944">
        <v>8</v>
      </c>
      <c r="J1944" t="s">
        <v>76</v>
      </c>
      <c r="K1944">
        <v>239</v>
      </c>
      <c r="L1944" t="s">
        <v>153</v>
      </c>
    </row>
    <row r="1945" spans="1:12" x14ac:dyDescent="0.25">
      <c r="A1945">
        <v>4075</v>
      </c>
      <c r="B1945" t="s">
        <v>17</v>
      </c>
      <c r="C1945">
        <v>176</v>
      </c>
      <c r="D1945" s="1">
        <v>44861</v>
      </c>
      <c r="E1945">
        <v>3</v>
      </c>
      <c r="F1945" t="s">
        <v>55</v>
      </c>
      <c r="G1945" t="s">
        <v>71</v>
      </c>
      <c r="H1945" t="s">
        <v>72</v>
      </c>
      <c r="I1945">
        <v>10</v>
      </c>
      <c r="J1945" t="s">
        <v>74</v>
      </c>
      <c r="K1945">
        <v>299</v>
      </c>
      <c r="L1945" t="s">
        <v>122</v>
      </c>
    </row>
    <row r="1946" spans="1:12" x14ac:dyDescent="0.25">
      <c r="A1946">
        <v>4075</v>
      </c>
      <c r="B1946" t="s">
        <v>18</v>
      </c>
      <c r="C1946">
        <v>148</v>
      </c>
      <c r="D1946" s="1">
        <v>44870</v>
      </c>
      <c r="E1946">
        <v>1.5</v>
      </c>
      <c r="F1946" t="s">
        <v>55</v>
      </c>
      <c r="G1946" t="s">
        <v>71</v>
      </c>
      <c r="H1946" t="s">
        <v>72</v>
      </c>
      <c r="I1946">
        <v>11</v>
      </c>
      <c r="J1946" t="s">
        <v>77</v>
      </c>
      <c r="K1946">
        <v>308</v>
      </c>
      <c r="L1946" t="s">
        <v>287</v>
      </c>
    </row>
    <row r="1947" spans="1:12" x14ac:dyDescent="0.25">
      <c r="A1947">
        <v>4075</v>
      </c>
      <c r="B1947" t="s">
        <v>10</v>
      </c>
      <c r="C1947">
        <v>53</v>
      </c>
      <c r="D1947" s="1">
        <v>45068</v>
      </c>
      <c r="E1947">
        <v>3.2</v>
      </c>
      <c r="F1947" t="s">
        <v>55</v>
      </c>
      <c r="G1947" t="s">
        <v>64</v>
      </c>
      <c r="H1947" t="s">
        <v>69</v>
      </c>
      <c r="I1947">
        <v>5</v>
      </c>
      <c r="J1947" t="s">
        <v>79</v>
      </c>
      <c r="K1947">
        <v>141</v>
      </c>
      <c r="L1947" t="s">
        <v>164</v>
      </c>
    </row>
    <row r="1948" spans="1:12" x14ac:dyDescent="0.25">
      <c r="A1948">
        <v>4075</v>
      </c>
      <c r="B1948" t="s">
        <v>47</v>
      </c>
      <c r="C1948">
        <v>190</v>
      </c>
      <c r="D1948" s="1">
        <v>45138</v>
      </c>
      <c r="E1948">
        <v>1.4</v>
      </c>
      <c r="F1948" t="s">
        <v>55</v>
      </c>
      <c r="G1948" t="s">
        <v>64</v>
      </c>
      <c r="H1948" t="s">
        <v>65</v>
      </c>
      <c r="I1948">
        <v>7</v>
      </c>
      <c r="J1948" t="s">
        <v>66</v>
      </c>
      <c r="K1948">
        <v>211</v>
      </c>
      <c r="L1948" t="s">
        <v>251</v>
      </c>
    </row>
    <row r="1949" spans="1:12" x14ac:dyDescent="0.25">
      <c r="A1949">
        <v>4075</v>
      </c>
      <c r="B1949" t="s">
        <v>11</v>
      </c>
      <c r="C1949">
        <v>117</v>
      </c>
      <c r="D1949" s="1">
        <v>45155</v>
      </c>
      <c r="E1949">
        <v>1.5</v>
      </c>
      <c r="F1949" t="s">
        <v>55</v>
      </c>
      <c r="G1949" t="s">
        <v>64</v>
      </c>
      <c r="H1949" t="s">
        <v>65</v>
      </c>
      <c r="I1949">
        <v>8</v>
      </c>
      <c r="J1949" t="s">
        <v>76</v>
      </c>
      <c r="K1949">
        <v>228</v>
      </c>
      <c r="L1949" t="s">
        <v>134</v>
      </c>
    </row>
    <row r="1950" spans="1:12" x14ac:dyDescent="0.25">
      <c r="A1950">
        <v>4075</v>
      </c>
      <c r="B1950" t="s">
        <v>56</v>
      </c>
      <c r="C1950">
        <v>111</v>
      </c>
      <c r="D1950" s="1">
        <v>44922</v>
      </c>
      <c r="E1950">
        <v>4.2</v>
      </c>
      <c r="F1950" t="s">
        <v>55</v>
      </c>
      <c r="G1950" t="s">
        <v>71</v>
      </c>
      <c r="H1950" t="s">
        <v>72</v>
      </c>
      <c r="I1950">
        <v>12</v>
      </c>
      <c r="J1950" t="s">
        <v>73</v>
      </c>
      <c r="K1950">
        <v>360</v>
      </c>
      <c r="L1950" t="s">
        <v>308</v>
      </c>
    </row>
    <row r="1951" spans="1:12" x14ac:dyDescent="0.25">
      <c r="A1951">
        <v>4075</v>
      </c>
      <c r="B1951" t="s">
        <v>10</v>
      </c>
      <c r="C1951">
        <v>54</v>
      </c>
      <c r="D1951" s="1">
        <v>44868</v>
      </c>
      <c r="E1951">
        <v>1.5</v>
      </c>
      <c r="F1951" t="s">
        <v>55</v>
      </c>
      <c r="G1951" t="s">
        <v>71</v>
      </c>
      <c r="H1951" t="s">
        <v>72</v>
      </c>
      <c r="I1951">
        <v>11</v>
      </c>
      <c r="J1951" t="s">
        <v>77</v>
      </c>
      <c r="K1951">
        <v>306</v>
      </c>
      <c r="L1951" t="s">
        <v>324</v>
      </c>
    </row>
    <row r="1952" spans="1:12" x14ac:dyDescent="0.25">
      <c r="A1952">
        <v>4075</v>
      </c>
      <c r="B1952" t="s">
        <v>54</v>
      </c>
      <c r="C1952">
        <v>56</v>
      </c>
      <c r="D1952" s="1">
        <v>45066</v>
      </c>
      <c r="E1952">
        <v>4.3</v>
      </c>
      <c r="F1952" t="s">
        <v>55</v>
      </c>
      <c r="G1952" t="s">
        <v>64</v>
      </c>
      <c r="H1952" t="s">
        <v>69</v>
      </c>
      <c r="I1952">
        <v>5</v>
      </c>
      <c r="J1952" t="s">
        <v>79</v>
      </c>
      <c r="K1952">
        <v>139</v>
      </c>
      <c r="L1952" t="s">
        <v>165</v>
      </c>
    </row>
    <row r="1953" spans="1:12" x14ac:dyDescent="0.25">
      <c r="A1953">
        <v>4075</v>
      </c>
      <c r="B1953" t="s">
        <v>17</v>
      </c>
      <c r="C1953">
        <v>121</v>
      </c>
      <c r="D1953" s="1">
        <v>44862</v>
      </c>
      <c r="E1953">
        <v>3.8</v>
      </c>
      <c r="F1953" t="s">
        <v>7</v>
      </c>
      <c r="G1953" t="s">
        <v>71</v>
      </c>
      <c r="H1953" t="s">
        <v>72</v>
      </c>
      <c r="I1953">
        <v>10</v>
      </c>
      <c r="J1953" t="s">
        <v>74</v>
      </c>
      <c r="K1953">
        <v>300</v>
      </c>
      <c r="L1953" t="s">
        <v>135</v>
      </c>
    </row>
    <row r="1954" spans="1:12" x14ac:dyDescent="0.25">
      <c r="A1954">
        <v>4075</v>
      </c>
      <c r="B1954" t="s">
        <v>40</v>
      </c>
      <c r="C1954">
        <v>182</v>
      </c>
      <c r="D1954" s="1">
        <v>44998</v>
      </c>
      <c r="E1954">
        <v>2.2999999999999998</v>
      </c>
      <c r="F1954" t="s">
        <v>7</v>
      </c>
      <c r="G1954" t="s">
        <v>64</v>
      </c>
      <c r="H1954" t="s">
        <v>67</v>
      </c>
      <c r="I1954">
        <v>3</v>
      </c>
      <c r="J1954" t="s">
        <v>78</v>
      </c>
      <c r="K1954">
        <v>71</v>
      </c>
      <c r="L1954" t="s">
        <v>116</v>
      </c>
    </row>
    <row r="1955" spans="1:12" x14ac:dyDescent="0.25">
      <c r="A1955">
        <v>4075</v>
      </c>
      <c r="B1955" t="s">
        <v>47</v>
      </c>
      <c r="C1955">
        <v>36</v>
      </c>
      <c r="D1955" s="1">
        <v>45084</v>
      </c>
      <c r="E1955">
        <v>2.2000000000000002</v>
      </c>
      <c r="F1955" t="s">
        <v>7</v>
      </c>
      <c r="G1955" t="s">
        <v>64</v>
      </c>
      <c r="H1955" t="s">
        <v>69</v>
      </c>
      <c r="I1955">
        <v>6</v>
      </c>
      <c r="J1955" t="s">
        <v>81</v>
      </c>
      <c r="K1955">
        <v>157</v>
      </c>
      <c r="L1955" t="s">
        <v>127</v>
      </c>
    </row>
    <row r="1956" spans="1:12" x14ac:dyDescent="0.25">
      <c r="A1956">
        <v>4075</v>
      </c>
      <c r="B1956" t="s">
        <v>21</v>
      </c>
      <c r="C1956">
        <v>184</v>
      </c>
      <c r="D1956" s="1">
        <v>45149</v>
      </c>
      <c r="E1956">
        <v>1.9</v>
      </c>
      <c r="F1956" t="s">
        <v>7</v>
      </c>
      <c r="G1956" t="s">
        <v>64</v>
      </c>
      <c r="H1956" t="s">
        <v>65</v>
      </c>
      <c r="I1956">
        <v>8</v>
      </c>
      <c r="J1956" t="s">
        <v>76</v>
      </c>
      <c r="K1956">
        <v>222</v>
      </c>
      <c r="L1956" t="s">
        <v>328</v>
      </c>
    </row>
    <row r="1957" spans="1:12" x14ac:dyDescent="0.25">
      <c r="A1957">
        <v>4075</v>
      </c>
      <c r="B1957" t="s">
        <v>12</v>
      </c>
      <c r="C1957">
        <v>43</v>
      </c>
      <c r="D1957" s="1">
        <v>44983</v>
      </c>
      <c r="E1957">
        <v>3.2</v>
      </c>
      <c r="F1957" t="s">
        <v>7</v>
      </c>
      <c r="G1957" t="s">
        <v>64</v>
      </c>
      <c r="H1957" t="s">
        <v>67</v>
      </c>
      <c r="I1957">
        <v>2</v>
      </c>
      <c r="J1957" t="s">
        <v>68</v>
      </c>
      <c r="K1957">
        <v>56</v>
      </c>
      <c r="L1957" t="s">
        <v>442</v>
      </c>
    </row>
    <row r="1958" spans="1:12" x14ac:dyDescent="0.25">
      <c r="A1958">
        <v>4075</v>
      </c>
      <c r="B1958" t="s">
        <v>47</v>
      </c>
      <c r="C1958">
        <v>93</v>
      </c>
      <c r="D1958" s="1">
        <v>45171</v>
      </c>
      <c r="E1958">
        <v>3.4</v>
      </c>
      <c r="F1958" t="s">
        <v>7</v>
      </c>
      <c r="G1958" t="s">
        <v>64</v>
      </c>
      <c r="H1958" t="s">
        <v>65</v>
      </c>
      <c r="I1958">
        <v>9</v>
      </c>
      <c r="J1958" t="s">
        <v>80</v>
      </c>
      <c r="K1958">
        <v>244</v>
      </c>
      <c r="L1958" t="s">
        <v>381</v>
      </c>
    </row>
    <row r="1959" spans="1:12" x14ac:dyDescent="0.25">
      <c r="A1959">
        <v>4075</v>
      </c>
      <c r="B1959" t="s">
        <v>38</v>
      </c>
      <c r="C1959">
        <v>104</v>
      </c>
      <c r="D1959" s="1">
        <v>44921</v>
      </c>
      <c r="E1959">
        <v>2.6</v>
      </c>
      <c r="F1959" t="s">
        <v>7</v>
      </c>
      <c r="G1959" t="s">
        <v>71</v>
      </c>
      <c r="H1959" t="s">
        <v>72</v>
      </c>
      <c r="I1959">
        <v>12</v>
      </c>
      <c r="J1959" t="s">
        <v>73</v>
      </c>
      <c r="K1959">
        <v>359</v>
      </c>
      <c r="L1959" t="s">
        <v>375</v>
      </c>
    </row>
    <row r="1960" spans="1:12" x14ac:dyDescent="0.25">
      <c r="A1960">
        <v>4075</v>
      </c>
      <c r="B1960" t="s">
        <v>17</v>
      </c>
      <c r="C1960">
        <v>23</v>
      </c>
      <c r="D1960" s="1">
        <v>45018</v>
      </c>
      <c r="E1960">
        <v>4.5999999999999996</v>
      </c>
      <c r="F1960" t="s">
        <v>7</v>
      </c>
      <c r="G1960" t="s">
        <v>64</v>
      </c>
      <c r="H1960" t="s">
        <v>69</v>
      </c>
      <c r="I1960">
        <v>4</v>
      </c>
      <c r="J1960" t="s">
        <v>70</v>
      </c>
      <c r="K1960">
        <v>91</v>
      </c>
      <c r="L1960" t="s">
        <v>392</v>
      </c>
    </row>
    <row r="1961" spans="1:12" x14ac:dyDescent="0.25">
      <c r="A1961">
        <v>4075</v>
      </c>
      <c r="B1961" t="s">
        <v>54</v>
      </c>
      <c r="C1961">
        <v>4661</v>
      </c>
      <c r="D1961" s="1">
        <v>45028</v>
      </c>
      <c r="E1961">
        <v>1.2</v>
      </c>
      <c r="F1961" t="s">
        <v>7</v>
      </c>
      <c r="G1961" t="s">
        <v>64</v>
      </c>
      <c r="H1961" t="s">
        <v>69</v>
      </c>
      <c r="I1961">
        <v>4</v>
      </c>
      <c r="J1961" t="s">
        <v>70</v>
      </c>
      <c r="K1961">
        <v>101</v>
      </c>
      <c r="L1961" t="s">
        <v>87</v>
      </c>
    </row>
    <row r="1962" spans="1:12" x14ac:dyDescent="0.25">
      <c r="A1962">
        <v>4075</v>
      </c>
      <c r="B1962" t="s">
        <v>33</v>
      </c>
      <c r="C1962">
        <v>184</v>
      </c>
      <c r="D1962" s="1">
        <v>45154</v>
      </c>
      <c r="E1962">
        <v>2.4</v>
      </c>
      <c r="F1962" t="s">
        <v>7</v>
      </c>
      <c r="G1962" t="s">
        <v>64</v>
      </c>
      <c r="H1962" t="s">
        <v>65</v>
      </c>
      <c r="I1962">
        <v>8</v>
      </c>
      <c r="J1962" t="s">
        <v>76</v>
      </c>
      <c r="K1962">
        <v>227</v>
      </c>
      <c r="L1962" t="s">
        <v>243</v>
      </c>
    </row>
    <row r="1963" spans="1:12" x14ac:dyDescent="0.25">
      <c r="A1963">
        <v>4075</v>
      </c>
      <c r="B1963" t="s">
        <v>24</v>
      </c>
      <c r="C1963">
        <v>82</v>
      </c>
      <c r="D1963" s="1">
        <v>45032</v>
      </c>
      <c r="E1963">
        <v>4</v>
      </c>
      <c r="F1963" t="s">
        <v>7</v>
      </c>
      <c r="G1963" t="s">
        <v>64</v>
      </c>
      <c r="H1963" t="s">
        <v>69</v>
      </c>
      <c r="I1963">
        <v>4</v>
      </c>
      <c r="J1963" t="s">
        <v>70</v>
      </c>
      <c r="K1963">
        <v>105</v>
      </c>
      <c r="L1963" t="s">
        <v>168</v>
      </c>
    </row>
    <row r="1964" spans="1:12" x14ac:dyDescent="0.25">
      <c r="A1964">
        <v>4075</v>
      </c>
      <c r="B1964" t="s">
        <v>38</v>
      </c>
      <c r="C1964">
        <v>24</v>
      </c>
      <c r="D1964" s="1">
        <v>45194</v>
      </c>
      <c r="E1964">
        <v>3.3</v>
      </c>
      <c r="F1964" t="s">
        <v>7</v>
      </c>
      <c r="G1964" t="s">
        <v>64</v>
      </c>
      <c r="H1964" t="s">
        <v>65</v>
      </c>
      <c r="I1964">
        <v>9</v>
      </c>
      <c r="J1964" t="s">
        <v>80</v>
      </c>
      <c r="K1964">
        <v>267</v>
      </c>
      <c r="L1964" t="s">
        <v>304</v>
      </c>
    </row>
    <row r="1965" spans="1:12" x14ac:dyDescent="0.25">
      <c r="A1965">
        <v>4075</v>
      </c>
      <c r="B1965" t="s">
        <v>56</v>
      </c>
      <c r="C1965">
        <v>133</v>
      </c>
      <c r="D1965" s="1">
        <v>44837</v>
      </c>
      <c r="E1965">
        <v>4</v>
      </c>
      <c r="F1965" t="s">
        <v>7</v>
      </c>
      <c r="G1965" t="s">
        <v>71</v>
      </c>
      <c r="H1965" t="s">
        <v>72</v>
      </c>
      <c r="I1965">
        <v>10</v>
      </c>
      <c r="J1965" t="s">
        <v>74</v>
      </c>
      <c r="K1965">
        <v>275</v>
      </c>
      <c r="L1965" t="s">
        <v>269</v>
      </c>
    </row>
    <row r="1966" spans="1:12" x14ac:dyDescent="0.25">
      <c r="A1966">
        <v>4075</v>
      </c>
      <c r="B1966" t="s">
        <v>15</v>
      </c>
      <c r="C1966">
        <v>100</v>
      </c>
      <c r="D1966" s="1">
        <v>45173</v>
      </c>
      <c r="E1966">
        <v>4.4000000000000004</v>
      </c>
      <c r="F1966" t="s">
        <v>7</v>
      </c>
      <c r="G1966" t="s">
        <v>64</v>
      </c>
      <c r="H1966" t="s">
        <v>65</v>
      </c>
      <c r="I1966">
        <v>9</v>
      </c>
      <c r="J1966" t="s">
        <v>80</v>
      </c>
      <c r="K1966">
        <v>246</v>
      </c>
      <c r="L1966" t="s">
        <v>200</v>
      </c>
    </row>
    <row r="1967" spans="1:12" x14ac:dyDescent="0.25">
      <c r="A1967">
        <v>4075</v>
      </c>
      <c r="B1967" t="s">
        <v>44</v>
      </c>
      <c r="C1967">
        <v>196</v>
      </c>
      <c r="D1967" s="1">
        <v>44923</v>
      </c>
      <c r="E1967">
        <v>1.9</v>
      </c>
      <c r="F1967" t="s">
        <v>7</v>
      </c>
      <c r="G1967" t="s">
        <v>71</v>
      </c>
      <c r="H1967" t="s">
        <v>72</v>
      </c>
      <c r="I1967">
        <v>12</v>
      </c>
      <c r="J1967" t="s">
        <v>73</v>
      </c>
      <c r="K1967">
        <v>361</v>
      </c>
      <c r="L1967" t="s">
        <v>394</v>
      </c>
    </row>
    <row r="1968" spans="1:12" x14ac:dyDescent="0.25">
      <c r="A1968">
        <v>4075</v>
      </c>
      <c r="B1968" t="s">
        <v>36</v>
      </c>
      <c r="C1968">
        <v>172</v>
      </c>
      <c r="D1968" s="1">
        <v>44841</v>
      </c>
      <c r="E1968">
        <v>4.8</v>
      </c>
      <c r="F1968" t="s">
        <v>7</v>
      </c>
      <c r="G1968" t="s">
        <v>71</v>
      </c>
      <c r="H1968" t="s">
        <v>72</v>
      </c>
      <c r="I1968">
        <v>10</v>
      </c>
      <c r="J1968" t="s">
        <v>74</v>
      </c>
      <c r="K1968">
        <v>279</v>
      </c>
      <c r="L1968" t="s">
        <v>90</v>
      </c>
    </row>
    <row r="1969" spans="1:12" x14ac:dyDescent="0.25">
      <c r="A1969">
        <v>4076</v>
      </c>
      <c r="B1969" t="s">
        <v>37</v>
      </c>
      <c r="C1969">
        <v>121</v>
      </c>
      <c r="D1969" s="1">
        <v>44997</v>
      </c>
      <c r="E1969">
        <v>3</v>
      </c>
      <c r="F1969" t="s">
        <v>7</v>
      </c>
      <c r="G1969" t="s">
        <v>64</v>
      </c>
      <c r="H1969" t="s">
        <v>67</v>
      </c>
      <c r="I1969">
        <v>3</v>
      </c>
      <c r="J1969" t="s">
        <v>78</v>
      </c>
      <c r="K1969">
        <v>70</v>
      </c>
      <c r="L1969" t="s">
        <v>189</v>
      </c>
    </row>
    <row r="1970" spans="1:12" x14ac:dyDescent="0.25">
      <c r="A1970">
        <v>4076</v>
      </c>
      <c r="B1970" t="s">
        <v>53</v>
      </c>
      <c r="C1970">
        <v>31</v>
      </c>
      <c r="D1970" s="1">
        <v>44846</v>
      </c>
      <c r="E1970">
        <v>2.2000000000000002</v>
      </c>
      <c r="F1970" t="s">
        <v>55</v>
      </c>
      <c r="G1970" t="s">
        <v>71</v>
      </c>
      <c r="H1970" t="s">
        <v>72</v>
      </c>
      <c r="I1970">
        <v>10</v>
      </c>
      <c r="J1970" t="s">
        <v>74</v>
      </c>
      <c r="K1970">
        <v>284</v>
      </c>
      <c r="L1970" t="s">
        <v>432</v>
      </c>
    </row>
    <row r="1971" spans="1:12" x14ac:dyDescent="0.25">
      <c r="A1971">
        <v>4076</v>
      </c>
      <c r="B1971" t="s">
        <v>24</v>
      </c>
      <c r="C1971">
        <v>94</v>
      </c>
      <c r="D1971" s="1">
        <v>45084</v>
      </c>
      <c r="E1971">
        <v>4.8</v>
      </c>
      <c r="F1971" t="s">
        <v>55</v>
      </c>
      <c r="G1971" t="s">
        <v>64</v>
      </c>
      <c r="H1971" t="s">
        <v>69</v>
      </c>
      <c r="I1971">
        <v>6</v>
      </c>
      <c r="J1971" t="s">
        <v>81</v>
      </c>
      <c r="K1971">
        <v>157</v>
      </c>
      <c r="L1971" t="s">
        <v>127</v>
      </c>
    </row>
    <row r="1972" spans="1:12" x14ac:dyDescent="0.25">
      <c r="A1972">
        <v>4076</v>
      </c>
      <c r="B1972" t="s">
        <v>11</v>
      </c>
      <c r="C1972">
        <v>26</v>
      </c>
      <c r="D1972" s="1">
        <v>45019</v>
      </c>
      <c r="E1972">
        <v>3.1</v>
      </c>
      <c r="F1972" t="s">
        <v>55</v>
      </c>
      <c r="G1972" t="s">
        <v>64</v>
      </c>
      <c r="H1972" t="s">
        <v>69</v>
      </c>
      <c r="I1972">
        <v>4</v>
      </c>
      <c r="J1972" t="s">
        <v>70</v>
      </c>
      <c r="K1972">
        <v>92</v>
      </c>
      <c r="L1972" t="s">
        <v>143</v>
      </c>
    </row>
    <row r="1973" spans="1:12" x14ac:dyDescent="0.25">
      <c r="A1973">
        <v>4076</v>
      </c>
      <c r="B1973" t="s">
        <v>26</v>
      </c>
      <c r="C1973">
        <v>11</v>
      </c>
      <c r="D1973" s="1">
        <v>44901</v>
      </c>
      <c r="E1973">
        <v>2.6</v>
      </c>
      <c r="F1973" t="s">
        <v>7</v>
      </c>
      <c r="G1973" t="s">
        <v>71</v>
      </c>
      <c r="H1973" t="s">
        <v>72</v>
      </c>
      <c r="I1973">
        <v>12</v>
      </c>
      <c r="J1973" t="s">
        <v>73</v>
      </c>
      <c r="K1973">
        <v>339</v>
      </c>
      <c r="L1973" t="s">
        <v>437</v>
      </c>
    </row>
    <row r="1974" spans="1:12" x14ac:dyDescent="0.25">
      <c r="A1974">
        <v>4076</v>
      </c>
      <c r="B1974" t="s">
        <v>53</v>
      </c>
      <c r="C1974">
        <v>174</v>
      </c>
      <c r="D1974" s="1">
        <v>44879</v>
      </c>
      <c r="E1974">
        <v>2.9</v>
      </c>
      <c r="F1974" t="s">
        <v>7</v>
      </c>
      <c r="G1974" t="s">
        <v>71</v>
      </c>
      <c r="H1974" t="s">
        <v>72</v>
      </c>
      <c r="I1974">
        <v>11</v>
      </c>
      <c r="J1974" t="s">
        <v>77</v>
      </c>
      <c r="K1974">
        <v>317</v>
      </c>
      <c r="L1974" t="s">
        <v>254</v>
      </c>
    </row>
    <row r="1975" spans="1:12" x14ac:dyDescent="0.25">
      <c r="A1975">
        <v>4076</v>
      </c>
      <c r="B1975" t="s">
        <v>17</v>
      </c>
      <c r="C1975">
        <v>146</v>
      </c>
      <c r="D1975" s="1">
        <v>45107</v>
      </c>
      <c r="E1975">
        <v>3.7</v>
      </c>
      <c r="F1975" t="s">
        <v>7</v>
      </c>
      <c r="G1975" t="s">
        <v>64</v>
      </c>
      <c r="H1975" t="s">
        <v>69</v>
      </c>
      <c r="I1975">
        <v>6</v>
      </c>
      <c r="J1975" t="s">
        <v>81</v>
      </c>
      <c r="K1975">
        <v>180</v>
      </c>
      <c r="L1975" t="s">
        <v>214</v>
      </c>
    </row>
    <row r="1976" spans="1:12" x14ac:dyDescent="0.25">
      <c r="A1976">
        <v>4076</v>
      </c>
      <c r="B1976" t="s">
        <v>39</v>
      </c>
      <c r="C1976">
        <v>57</v>
      </c>
      <c r="D1976" s="1">
        <v>44914</v>
      </c>
      <c r="E1976">
        <v>1.5</v>
      </c>
      <c r="F1976" t="s">
        <v>7</v>
      </c>
      <c r="G1976" t="s">
        <v>71</v>
      </c>
      <c r="H1976" t="s">
        <v>72</v>
      </c>
      <c r="I1976">
        <v>12</v>
      </c>
      <c r="J1976" t="s">
        <v>73</v>
      </c>
      <c r="K1976">
        <v>352</v>
      </c>
      <c r="L1976" t="s">
        <v>351</v>
      </c>
    </row>
    <row r="1977" spans="1:12" x14ac:dyDescent="0.25">
      <c r="A1977">
        <v>4076</v>
      </c>
      <c r="B1977" t="s">
        <v>10</v>
      </c>
      <c r="C1977">
        <v>68</v>
      </c>
      <c r="D1977" s="1">
        <v>44973</v>
      </c>
      <c r="E1977">
        <v>2.2000000000000002</v>
      </c>
      <c r="F1977" t="s">
        <v>7</v>
      </c>
      <c r="G1977" t="s">
        <v>64</v>
      </c>
      <c r="H1977" t="s">
        <v>67</v>
      </c>
      <c r="I1977">
        <v>2</v>
      </c>
      <c r="J1977" t="s">
        <v>68</v>
      </c>
      <c r="K1977">
        <v>46</v>
      </c>
      <c r="L1977" t="s">
        <v>150</v>
      </c>
    </row>
    <row r="1978" spans="1:12" x14ac:dyDescent="0.25">
      <c r="A1978">
        <v>4076</v>
      </c>
      <c r="B1978" t="s">
        <v>48</v>
      </c>
      <c r="C1978">
        <v>70</v>
      </c>
      <c r="D1978" s="1">
        <v>44839</v>
      </c>
      <c r="E1978">
        <v>3.2</v>
      </c>
      <c r="F1978" t="s">
        <v>7</v>
      </c>
      <c r="G1978" t="s">
        <v>71</v>
      </c>
      <c r="H1978" t="s">
        <v>72</v>
      </c>
      <c r="I1978">
        <v>10</v>
      </c>
      <c r="J1978" t="s">
        <v>74</v>
      </c>
      <c r="K1978">
        <v>277</v>
      </c>
      <c r="L1978" t="s">
        <v>190</v>
      </c>
    </row>
    <row r="1979" spans="1:12" x14ac:dyDescent="0.25">
      <c r="A1979">
        <v>4076</v>
      </c>
      <c r="B1979" t="s">
        <v>57</v>
      </c>
      <c r="C1979">
        <v>130</v>
      </c>
      <c r="D1979" s="1">
        <v>44837</v>
      </c>
      <c r="E1979">
        <v>2.9</v>
      </c>
      <c r="F1979" t="s">
        <v>7</v>
      </c>
      <c r="G1979" t="s">
        <v>71</v>
      </c>
      <c r="H1979" t="s">
        <v>72</v>
      </c>
      <c r="I1979">
        <v>10</v>
      </c>
      <c r="J1979" t="s">
        <v>74</v>
      </c>
      <c r="K1979">
        <v>275</v>
      </c>
      <c r="L1979" t="s">
        <v>269</v>
      </c>
    </row>
    <row r="1980" spans="1:12" x14ac:dyDescent="0.25">
      <c r="A1980">
        <v>4077</v>
      </c>
      <c r="B1980" t="s">
        <v>26</v>
      </c>
      <c r="C1980">
        <v>181</v>
      </c>
      <c r="D1980" s="1">
        <v>44875</v>
      </c>
      <c r="E1980">
        <v>3</v>
      </c>
      <c r="F1980" t="s">
        <v>7</v>
      </c>
      <c r="G1980" t="s">
        <v>71</v>
      </c>
      <c r="H1980" t="s">
        <v>72</v>
      </c>
      <c r="I1980">
        <v>11</v>
      </c>
      <c r="J1980" t="s">
        <v>77</v>
      </c>
      <c r="K1980">
        <v>313</v>
      </c>
      <c r="L1980" t="s">
        <v>192</v>
      </c>
    </row>
    <row r="1981" spans="1:12" x14ac:dyDescent="0.25">
      <c r="A1981">
        <v>4077</v>
      </c>
      <c r="B1981" t="s">
        <v>35</v>
      </c>
      <c r="C1981">
        <v>131</v>
      </c>
      <c r="D1981" s="1">
        <v>45000</v>
      </c>
      <c r="E1981">
        <v>3</v>
      </c>
      <c r="F1981" t="s">
        <v>55</v>
      </c>
      <c r="G1981" t="s">
        <v>64</v>
      </c>
      <c r="H1981" t="s">
        <v>67</v>
      </c>
      <c r="I1981">
        <v>3</v>
      </c>
      <c r="J1981" t="s">
        <v>78</v>
      </c>
      <c r="K1981">
        <v>73</v>
      </c>
      <c r="L1981" t="s">
        <v>276</v>
      </c>
    </row>
    <row r="1982" spans="1:12" x14ac:dyDescent="0.25">
      <c r="A1982">
        <v>4077</v>
      </c>
      <c r="B1982" t="s">
        <v>25</v>
      </c>
      <c r="C1982">
        <v>54</v>
      </c>
      <c r="D1982" s="1">
        <v>45029</v>
      </c>
      <c r="E1982">
        <v>3</v>
      </c>
      <c r="F1982" t="s">
        <v>55</v>
      </c>
      <c r="G1982" t="s">
        <v>64</v>
      </c>
      <c r="H1982" t="s">
        <v>69</v>
      </c>
      <c r="I1982">
        <v>4</v>
      </c>
      <c r="J1982" t="s">
        <v>70</v>
      </c>
      <c r="K1982">
        <v>102</v>
      </c>
      <c r="L1982" t="s">
        <v>145</v>
      </c>
    </row>
    <row r="1983" spans="1:12" x14ac:dyDescent="0.25">
      <c r="A1983">
        <v>4077</v>
      </c>
      <c r="B1983" t="s">
        <v>26</v>
      </c>
      <c r="C1983">
        <v>167</v>
      </c>
      <c r="D1983" s="1">
        <v>44921</v>
      </c>
      <c r="E1983">
        <v>1.8</v>
      </c>
      <c r="F1983" t="s">
        <v>55</v>
      </c>
      <c r="G1983" t="s">
        <v>71</v>
      </c>
      <c r="H1983" t="s">
        <v>72</v>
      </c>
      <c r="I1983">
        <v>12</v>
      </c>
      <c r="J1983" t="s">
        <v>73</v>
      </c>
      <c r="K1983">
        <v>359</v>
      </c>
      <c r="L1983" t="s">
        <v>375</v>
      </c>
    </row>
    <row r="1984" spans="1:12" x14ac:dyDescent="0.25">
      <c r="A1984">
        <v>4077</v>
      </c>
      <c r="B1984" t="s">
        <v>30</v>
      </c>
      <c r="C1984">
        <v>54</v>
      </c>
      <c r="D1984" s="1">
        <v>45050</v>
      </c>
      <c r="E1984">
        <v>1.6</v>
      </c>
      <c r="F1984" t="s">
        <v>55</v>
      </c>
      <c r="G1984" t="s">
        <v>64</v>
      </c>
      <c r="H1984" t="s">
        <v>69</v>
      </c>
      <c r="I1984">
        <v>5</v>
      </c>
      <c r="J1984" t="s">
        <v>79</v>
      </c>
      <c r="K1984">
        <v>123</v>
      </c>
      <c r="L1984" t="s">
        <v>313</v>
      </c>
    </row>
    <row r="1985" spans="1:12" x14ac:dyDescent="0.25">
      <c r="A1985">
        <v>4077</v>
      </c>
      <c r="B1985" t="s">
        <v>49</v>
      </c>
      <c r="C1985">
        <v>18</v>
      </c>
      <c r="D1985" s="1">
        <v>44973</v>
      </c>
      <c r="E1985">
        <v>2.4</v>
      </c>
      <c r="F1985" t="s">
        <v>55</v>
      </c>
      <c r="G1985" t="s">
        <v>64</v>
      </c>
      <c r="H1985" t="s">
        <v>67</v>
      </c>
      <c r="I1985">
        <v>2</v>
      </c>
      <c r="J1985" t="s">
        <v>68</v>
      </c>
      <c r="K1985">
        <v>46</v>
      </c>
      <c r="L1985" t="s">
        <v>150</v>
      </c>
    </row>
    <row r="1986" spans="1:12" x14ac:dyDescent="0.25">
      <c r="A1986">
        <v>4077</v>
      </c>
      <c r="B1986" t="s">
        <v>49</v>
      </c>
      <c r="C1986">
        <v>152</v>
      </c>
      <c r="D1986" s="1">
        <v>44881</v>
      </c>
      <c r="E1986">
        <v>1.5</v>
      </c>
      <c r="F1986" t="s">
        <v>7</v>
      </c>
      <c r="G1986" t="s">
        <v>71</v>
      </c>
      <c r="H1986" t="s">
        <v>72</v>
      </c>
      <c r="I1986">
        <v>11</v>
      </c>
      <c r="J1986" t="s">
        <v>77</v>
      </c>
      <c r="K1986">
        <v>319</v>
      </c>
      <c r="L1986" t="s">
        <v>295</v>
      </c>
    </row>
    <row r="1987" spans="1:12" x14ac:dyDescent="0.25">
      <c r="A1987">
        <v>4077</v>
      </c>
      <c r="B1987" t="s">
        <v>28</v>
      </c>
      <c r="C1987">
        <v>99</v>
      </c>
      <c r="D1987" s="1">
        <v>44903</v>
      </c>
      <c r="E1987">
        <v>3.6</v>
      </c>
      <c r="F1987" t="s">
        <v>7</v>
      </c>
      <c r="G1987" t="s">
        <v>71</v>
      </c>
      <c r="H1987" t="s">
        <v>72</v>
      </c>
      <c r="I1987">
        <v>12</v>
      </c>
      <c r="J1987" t="s">
        <v>73</v>
      </c>
      <c r="K1987">
        <v>341</v>
      </c>
      <c r="L1987" t="s">
        <v>306</v>
      </c>
    </row>
    <row r="1988" spans="1:12" x14ac:dyDescent="0.25">
      <c r="A1988">
        <v>4077</v>
      </c>
      <c r="B1988" t="s">
        <v>21</v>
      </c>
      <c r="C1988">
        <v>188</v>
      </c>
      <c r="D1988" s="1">
        <v>45078</v>
      </c>
      <c r="E1988">
        <v>4.5999999999999996</v>
      </c>
      <c r="F1988" t="s">
        <v>7</v>
      </c>
      <c r="G1988" t="s">
        <v>64</v>
      </c>
      <c r="H1988" t="s">
        <v>69</v>
      </c>
      <c r="I1988">
        <v>6</v>
      </c>
      <c r="J1988" t="s">
        <v>81</v>
      </c>
      <c r="K1988">
        <v>151</v>
      </c>
      <c r="L1988" t="s">
        <v>234</v>
      </c>
    </row>
    <row r="1989" spans="1:12" x14ac:dyDescent="0.25">
      <c r="A1989">
        <v>4077</v>
      </c>
      <c r="B1989" t="s">
        <v>29</v>
      </c>
      <c r="C1989">
        <v>194</v>
      </c>
      <c r="D1989" s="1">
        <v>44914</v>
      </c>
      <c r="E1989">
        <v>1.6</v>
      </c>
      <c r="F1989" t="s">
        <v>7</v>
      </c>
      <c r="G1989" t="s">
        <v>71</v>
      </c>
      <c r="H1989" t="s">
        <v>72</v>
      </c>
      <c r="I1989">
        <v>12</v>
      </c>
      <c r="J1989" t="s">
        <v>73</v>
      </c>
      <c r="K1989">
        <v>352</v>
      </c>
      <c r="L1989" t="s">
        <v>351</v>
      </c>
    </row>
    <row r="1990" spans="1:12" x14ac:dyDescent="0.25">
      <c r="A1990">
        <v>4077</v>
      </c>
      <c r="B1990" t="s">
        <v>51</v>
      </c>
      <c r="C1990">
        <v>190</v>
      </c>
      <c r="D1990" s="1">
        <v>45068</v>
      </c>
      <c r="E1990">
        <v>2.2000000000000002</v>
      </c>
      <c r="F1990" t="s">
        <v>7</v>
      </c>
      <c r="G1990" t="s">
        <v>64</v>
      </c>
      <c r="H1990" t="s">
        <v>69</v>
      </c>
      <c r="I1990">
        <v>5</v>
      </c>
      <c r="J1990" t="s">
        <v>79</v>
      </c>
      <c r="K1990">
        <v>141</v>
      </c>
      <c r="L1990" t="s">
        <v>164</v>
      </c>
    </row>
    <row r="1991" spans="1:12" x14ac:dyDescent="0.25">
      <c r="A1991">
        <v>4077</v>
      </c>
      <c r="B1991" t="s">
        <v>23</v>
      </c>
      <c r="C1991">
        <v>186</v>
      </c>
      <c r="D1991" s="1">
        <v>45172</v>
      </c>
      <c r="E1991">
        <v>4.7</v>
      </c>
      <c r="F1991" t="s">
        <v>7</v>
      </c>
      <c r="G1991" t="s">
        <v>64</v>
      </c>
      <c r="H1991" t="s">
        <v>65</v>
      </c>
      <c r="I1991">
        <v>9</v>
      </c>
      <c r="J1991" t="s">
        <v>80</v>
      </c>
      <c r="K1991">
        <v>245</v>
      </c>
      <c r="L1991" t="s">
        <v>186</v>
      </c>
    </row>
    <row r="1992" spans="1:12" x14ac:dyDescent="0.25">
      <c r="A1992">
        <v>4077</v>
      </c>
      <c r="B1992" t="s">
        <v>13</v>
      </c>
      <c r="C1992">
        <v>27</v>
      </c>
      <c r="D1992" s="1">
        <v>44934</v>
      </c>
      <c r="E1992">
        <v>4.5999999999999996</v>
      </c>
      <c r="F1992" t="s">
        <v>7</v>
      </c>
      <c r="G1992" t="s">
        <v>64</v>
      </c>
      <c r="H1992" t="s">
        <v>67</v>
      </c>
      <c r="I1992">
        <v>1</v>
      </c>
      <c r="J1992" t="s">
        <v>75</v>
      </c>
      <c r="K1992">
        <v>7</v>
      </c>
      <c r="L1992" t="s">
        <v>109</v>
      </c>
    </row>
    <row r="1993" spans="1:12" x14ac:dyDescent="0.25">
      <c r="A1993">
        <v>4077</v>
      </c>
      <c r="B1993" t="s">
        <v>53</v>
      </c>
      <c r="C1993">
        <v>67</v>
      </c>
      <c r="D1993" s="1">
        <v>44956</v>
      </c>
      <c r="E1993">
        <v>4.7</v>
      </c>
      <c r="F1993" t="s">
        <v>7</v>
      </c>
      <c r="G1993" t="s">
        <v>64</v>
      </c>
      <c r="H1993" t="s">
        <v>67</v>
      </c>
      <c r="I1993">
        <v>1</v>
      </c>
      <c r="J1993" t="s">
        <v>75</v>
      </c>
      <c r="K1993">
        <v>29</v>
      </c>
      <c r="L1993" t="s">
        <v>290</v>
      </c>
    </row>
    <row r="1994" spans="1:12" x14ac:dyDescent="0.25">
      <c r="A1994">
        <v>4077</v>
      </c>
      <c r="B1994" t="s">
        <v>40</v>
      </c>
      <c r="C1994">
        <v>173</v>
      </c>
      <c r="D1994" s="1">
        <v>45051</v>
      </c>
      <c r="E1994">
        <v>3.6</v>
      </c>
      <c r="F1994" t="s">
        <v>7</v>
      </c>
      <c r="G1994" t="s">
        <v>64</v>
      </c>
      <c r="H1994" t="s">
        <v>69</v>
      </c>
      <c r="I1994">
        <v>5</v>
      </c>
      <c r="J1994" t="s">
        <v>79</v>
      </c>
      <c r="K1994">
        <v>124</v>
      </c>
      <c r="L1994" t="s">
        <v>291</v>
      </c>
    </row>
    <row r="1995" spans="1:12" x14ac:dyDescent="0.25">
      <c r="A1995">
        <v>4077</v>
      </c>
      <c r="B1995" t="s">
        <v>11</v>
      </c>
      <c r="C1995">
        <v>167</v>
      </c>
      <c r="D1995" s="1">
        <v>44986</v>
      </c>
      <c r="E1995">
        <v>1.1000000000000001</v>
      </c>
      <c r="F1995" t="s">
        <v>7</v>
      </c>
      <c r="G1995" t="s">
        <v>64</v>
      </c>
      <c r="H1995" t="s">
        <v>67</v>
      </c>
      <c r="I1995">
        <v>3</v>
      </c>
      <c r="J1995" t="s">
        <v>78</v>
      </c>
      <c r="K1995">
        <v>59</v>
      </c>
      <c r="L1995" t="s">
        <v>100</v>
      </c>
    </row>
    <row r="1996" spans="1:12" x14ac:dyDescent="0.25">
      <c r="A1996">
        <v>4077</v>
      </c>
      <c r="B1996" t="s">
        <v>30</v>
      </c>
      <c r="C1996">
        <v>75</v>
      </c>
      <c r="D1996" s="1">
        <v>44935</v>
      </c>
      <c r="E1996">
        <v>4.0999999999999996</v>
      </c>
      <c r="F1996" t="s">
        <v>7</v>
      </c>
      <c r="G1996" t="s">
        <v>64</v>
      </c>
      <c r="H1996" t="s">
        <v>67</v>
      </c>
      <c r="I1996">
        <v>1</v>
      </c>
      <c r="J1996" t="s">
        <v>75</v>
      </c>
      <c r="K1996">
        <v>8</v>
      </c>
      <c r="L1996" t="s">
        <v>247</v>
      </c>
    </row>
    <row r="1997" spans="1:12" x14ac:dyDescent="0.25">
      <c r="A1997">
        <v>4077</v>
      </c>
      <c r="B1997" t="s">
        <v>34</v>
      </c>
      <c r="C1997">
        <v>197</v>
      </c>
      <c r="D1997" s="1">
        <v>45130</v>
      </c>
      <c r="E1997">
        <v>3.2</v>
      </c>
      <c r="F1997" t="s">
        <v>7</v>
      </c>
      <c r="G1997" t="s">
        <v>64</v>
      </c>
      <c r="H1997" t="s">
        <v>65</v>
      </c>
      <c r="I1997">
        <v>7</v>
      </c>
      <c r="J1997" t="s">
        <v>66</v>
      </c>
      <c r="K1997">
        <v>203</v>
      </c>
      <c r="L1997" t="s">
        <v>256</v>
      </c>
    </row>
    <row r="1998" spans="1:12" x14ac:dyDescent="0.25">
      <c r="A1998">
        <v>4077</v>
      </c>
      <c r="B1998" t="s">
        <v>40</v>
      </c>
      <c r="C1998">
        <v>54</v>
      </c>
      <c r="D1998" s="1">
        <v>44890</v>
      </c>
      <c r="E1998">
        <v>3.9</v>
      </c>
      <c r="F1998" t="s">
        <v>7</v>
      </c>
      <c r="G1998" t="s">
        <v>71</v>
      </c>
      <c r="H1998" t="s">
        <v>72</v>
      </c>
      <c r="I1998">
        <v>11</v>
      </c>
      <c r="J1998" t="s">
        <v>77</v>
      </c>
      <c r="K1998">
        <v>328</v>
      </c>
      <c r="L1998" t="s">
        <v>350</v>
      </c>
    </row>
    <row r="1999" spans="1:12" x14ac:dyDescent="0.25">
      <c r="A1999">
        <v>4078</v>
      </c>
      <c r="B1999" t="s">
        <v>31</v>
      </c>
      <c r="C1999">
        <v>160</v>
      </c>
      <c r="D1999" s="1">
        <v>45058</v>
      </c>
      <c r="E1999">
        <v>3</v>
      </c>
      <c r="F1999" t="s">
        <v>7</v>
      </c>
      <c r="G1999" t="s">
        <v>64</v>
      </c>
      <c r="H1999" t="s">
        <v>69</v>
      </c>
      <c r="I1999">
        <v>5</v>
      </c>
      <c r="J1999" t="s">
        <v>79</v>
      </c>
      <c r="K1999">
        <v>131</v>
      </c>
      <c r="L1999" t="s">
        <v>114</v>
      </c>
    </row>
    <row r="2000" spans="1:12" x14ac:dyDescent="0.25">
      <c r="A2000">
        <v>4078</v>
      </c>
      <c r="B2000" t="s">
        <v>33</v>
      </c>
      <c r="C2000">
        <v>26</v>
      </c>
      <c r="D2000" s="1">
        <v>44961</v>
      </c>
      <c r="E2000">
        <v>3</v>
      </c>
      <c r="F2000" t="s">
        <v>7</v>
      </c>
      <c r="G2000" t="s">
        <v>64</v>
      </c>
      <c r="H2000" t="s">
        <v>67</v>
      </c>
      <c r="I2000">
        <v>2</v>
      </c>
      <c r="J2000" t="s">
        <v>68</v>
      </c>
      <c r="K2000">
        <v>34</v>
      </c>
      <c r="L2000" t="s">
        <v>98</v>
      </c>
    </row>
    <row r="2001" spans="1:12" x14ac:dyDescent="0.25">
      <c r="A2001">
        <v>4078</v>
      </c>
      <c r="B2001" t="s">
        <v>51</v>
      </c>
      <c r="C2001">
        <v>54</v>
      </c>
      <c r="D2001" s="1">
        <v>44915</v>
      </c>
      <c r="E2001">
        <v>3</v>
      </c>
      <c r="F2001" t="s">
        <v>7</v>
      </c>
      <c r="G2001" t="s">
        <v>71</v>
      </c>
      <c r="H2001" t="s">
        <v>72</v>
      </c>
      <c r="I2001">
        <v>12</v>
      </c>
      <c r="J2001" t="s">
        <v>73</v>
      </c>
      <c r="K2001">
        <v>353</v>
      </c>
      <c r="L2001" t="s">
        <v>193</v>
      </c>
    </row>
    <row r="2002" spans="1:12" x14ac:dyDescent="0.25">
      <c r="A2002">
        <v>4078</v>
      </c>
      <c r="B2002" t="s">
        <v>17</v>
      </c>
      <c r="C2002">
        <v>35</v>
      </c>
      <c r="D2002" s="1">
        <v>44889</v>
      </c>
      <c r="E2002">
        <v>3</v>
      </c>
      <c r="F2002" t="s">
        <v>55</v>
      </c>
      <c r="G2002" t="s">
        <v>71</v>
      </c>
      <c r="H2002" t="s">
        <v>72</v>
      </c>
      <c r="I2002">
        <v>11</v>
      </c>
      <c r="J2002" t="s">
        <v>77</v>
      </c>
      <c r="K2002">
        <v>327</v>
      </c>
      <c r="L2002" t="s">
        <v>277</v>
      </c>
    </row>
    <row r="2003" spans="1:12" x14ac:dyDescent="0.25">
      <c r="A2003">
        <v>4078</v>
      </c>
      <c r="B2003" t="s">
        <v>25</v>
      </c>
      <c r="C2003">
        <v>76</v>
      </c>
      <c r="D2003" s="1">
        <v>45049</v>
      </c>
      <c r="E2003">
        <v>3</v>
      </c>
      <c r="F2003" t="s">
        <v>55</v>
      </c>
      <c r="G2003" t="s">
        <v>64</v>
      </c>
      <c r="H2003" t="s">
        <v>69</v>
      </c>
      <c r="I2003">
        <v>5</v>
      </c>
      <c r="J2003" t="s">
        <v>79</v>
      </c>
      <c r="K2003">
        <v>122</v>
      </c>
      <c r="L2003" t="s">
        <v>278</v>
      </c>
    </row>
    <row r="2004" spans="1:12" x14ac:dyDescent="0.25">
      <c r="A2004">
        <v>4078</v>
      </c>
      <c r="B2004" t="s">
        <v>27</v>
      </c>
      <c r="C2004">
        <v>12</v>
      </c>
      <c r="D2004" s="1">
        <v>45195</v>
      </c>
      <c r="E2004">
        <v>2.9</v>
      </c>
      <c r="F2004" t="s">
        <v>55</v>
      </c>
      <c r="G2004" t="s">
        <v>64</v>
      </c>
      <c r="H2004" t="s">
        <v>65</v>
      </c>
      <c r="I2004">
        <v>9</v>
      </c>
      <c r="J2004" t="s">
        <v>80</v>
      </c>
      <c r="K2004">
        <v>268</v>
      </c>
      <c r="L2004" t="s">
        <v>402</v>
      </c>
    </row>
    <row r="2005" spans="1:12" x14ac:dyDescent="0.25">
      <c r="A2005">
        <v>4078</v>
      </c>
      <c r="B2005" t="s">
        <v>57</v>
      </c>
      <c r="C2005">
        <v>56</v>
      </c>
      <c r="D2005" s="1">
        <v>45013</v>
      </c>
      <c r="E2005">
        <v>3.2</v>
      </c>
      <c r="F2005" t="s">
        <v>55</v>
      </c>
      <c r="G2005" t="s">
        <v>64</v>
      </c>
      <c r="H2005" t="s">
        <v>67</v>
      </c>
      <c r="I2005">
        <v>3</v>
      </c>
      <c r="J2005" t="s">
        <v>78</v>
      </c>
      <c r="K2005">
        <v>86</v>
      </c>
      <c r="L2005" t="s">
        <v>221</v>
      </c>
    </row>
    <row r="2006" spans="1:12" x14ac:dyDescent="0.25">
      <c r="A2006">
        <v>4078</v>
      </c>
      <c r="B2006" t="s">
        <v>54</v>
      </c>
      <c r="C2006">
        <v>99</v>
      </c>
      <c r="D2006" s="1">
        <v>44875</v>
      </c>
      <c r="E2006">
        <v>2.2999999999999998</v>
      </c>
      <c r="F2006" t="s">
        <v>55</v>
      </c>
      <c r="G2006" t="s">
        <v>71</v>
      </c>
      <c r="H2006" t="s">
        <v>72</v>
      </c>
      <c r="I2006">
        <v>11</v>
      </c>
      <c r="J2006" t="s">
        <v>77</v>
      </c>
      <c r="K2006">
        <v>313</v>
      </c>
      <c r="L2006" t="s">
        <v>192</v>
      </c>
    </row>
    <row r="2007" spans="1:12" x14ac:dyDescent="0.25">
      <c r="A2007">
        <v>4078</v>
      </c>
      <c r="B2007" t="s">
        <v>22</v>
      </c>
      <c r="C2007">
        <v>161</v>
      </c>
      <c r="D2007" s="1">
        <v>44988</v>
      </c>
      <c r="E2007">
        <v>3.3</v>
      </c>
      <c r="F2007" t="s">
        <v>55</v>
      </c>
      <c r="G2007" t="s">
        <v>64</v>
      </c>
      <c r="H2007" t="s">
        <v>67</v>
      </c>
      <c r="I2007">
        <v>3</v>
      </c>
      <c r="J2007" t="s">
        <v>78</v>
      </c>
      <c r="K2007">
        <v>61</v>
      </c>
      <c r="L2007" t="s">
        <v>240</v>
      </c>
    </row>
    <row r="2008" spans="1:12" x14ac:dyDescent="0.25">
      <c r="A2008">
        <v>4078</v>
      </c>
      <c r="B2008" t="s">
        <v>46</v>
      </c>
      <c r="C2008">
        <v>77</v>
      </c>
      <c r="D2008" s="1">
        <v>45135</v>
      </c>
      <c r="E2008">
        <v>4.5</v>
      </c>
      <c r="F2008" t="s">
        <v>55</v>
      </c>
      <c r="G2008" t="s">
        <v>64</v>
      </c>
      <c r="H2008" t="s">
        <v>65</v>
      </c>
      <c r="I2008">
        <v>7</v>
      </c>
      <c r="J2008" t="s">
        <v>66</v>
      </c>
      <c r="K2008">
        <v>208</v>
      </c>
      <c r="L2008" t="s">
        <v>389</v>
      </c>
    </row>
    <row r="2009" spans="1:12" x14ac:dyDescent="0.25">
      <c r="A2009">
        <v>4078</v>
      </c>
      <c r="B2009" t="s">
        <v>49</v>
      </c>
      <c r="C2009">
        <v>186</v>
      </c>
      <c r="D2009" s="1">
        <v>45025</v>
      </c>
      <c r="E2009">
        <v>3.4</v>
      </c>
      <c r="F2009" t="s">
        <v>55</v>
      </c>
      <c r="G2009" t="s">
        <v>64</v>
      </c>
      <c r="H2009" t="s">
        <v>69</v>
      </c>
      <c r="I2009">
        <v>4</v>
      </c>
      <c r="J2009" t="s">
        <v>70</v>
      </c>
      <c r="K2009">
        <v>98</v>
      </c>
      <c r="L2009" t="s">
        <v>172</v>
      </c>
    </row>
    <row r="2010" spans="1:12" x14ac:dyDescent="0.25">
      <c r="A2010">
        <v>4078</v>
      </c>
      <c r="B2010" t="s">
        <v>56</v>
      </c>
      <c r="C2010">
        <v>125</v>
      </c>
      <c r="D2010" s="1">
        <v>44839</v>
      </c>
      <c r="E2010">
        <v>2.6</v>
      </c>
      <c r="F2010" t="s">
        <v>55</v>
      </c>
      <c r="G2010" t="s">
        <v>71</v>
      </c>
      <c r="H2010" t="s">
        <v>72</v>
      </c>
      <c r="I2010">
        <v>10</v>
      </c>
      <c r="J2010" t="s">
        <v>74</v>
      </c>
      <c r="K2010">
        <v>277</v>
      </c>
      <c r="L2010" t="s">
        <v>190</v>
      </c>
    </row>
    <row r="2011" spans="1:12" x14ac:dyDescent="0.25">
      <c r="A2011">
        <v>4078</v>
      </c>
      <c r="B2011" t="s">
        <v>16</v>
      </c>
      <c r="C2011">
        <v>175</v>
      </c>
      <c r="D2011" s="1">
        <v>45135</v>
      </c>
      <c r="E2011">
        <v>3.4</v>
      </c>
      <c r="F2011" t="s">
        <v>55</v>
      </c>
      <c r="G2011" t="s">
        <v>64</v>
      </c>
      <c r="H2011" t="s">
        <v>65</v>
      </c>
      <c r="I2011">
        <v>7</v>
      </c>
      <c r="J2011" t="s">
        <v>66</v>
      </c>
      <c r="K2011">
        <v>208</v>
      </c>
      <c r="L2011" t="s">
        <v>389</v>
      </c>
    </row>
    <row r="2012" spans="1:12" x14ac:dyDescent="0.25">
      <c r="A2012">
        <v>4078</v>
      </c>
      <c r="B2012" t="s">
        <v>40</v>
      </c>
      <c r="C2012">
        <v>199</v>
      </c>
      <c r="D2012" s="1">
        <v>44954</v>
      </c>
      <c r="E2012">
        <v>3.4</v>
      </c>
      <c r="F2012" t="s">
        <v>55</v>
      </c>
      <c r="G2012" t="s">
        <v>64</v>
      </c>
      <c r="H2012" t="s">
        <v>67</v>
      </c>
      <c r="I2012">
        <v>1</v>
      </c>
      <c r="J2012" t="s">
        <v>75</v>
      </c>
      <c r="K2012">
        <v>27</v>
      </c>
      <c r="L2012" t="s">
        <v>360</v>
      </c>
    </row>
    <row r="2013" spans="1:12" x14ac:dyDescent="0.25">
      <c r="A2013">
        <v>4078</v>
      </c>
      <c r="B2013" t="s">
        <v>13</v>
      </c>
      <c r="C2013">
        <v>57</v>
      </c>
      <c r="D2013" s="1">
        <v>44970</v>
      </c>
      <c r="E2013">
        <v>3.3</v>
      </c>
      <c r="F2013" t="s">
        <v>55</v>
      </c>
      <c r="G2013" t="s">
        <v>64</v>
      </c>
      <c r="H2013" t="s">
        <v>67</v>
      </c>
      <c r="I2013">
        <v>2</v>
      </c>
      <c r="J2013" t="s">
        <v>68</v>
      </c>
      <c r="K2013">
        <v>43</v>
      </c>
      <c r="L2013" t="s">
        <v>261</v>
      </c>
    </row>
    <row r="2014" spans="1:12" x14ac:dyDescent="0.25">
      <c r="A2014">
        <v>4078</v>
      </c>
      <c r="B2014" t="s">
        <v>38</v>
      </c>
      <c r="C2014">
        <v>146</v>
      </c>
      <c r="D2014" s="1">
        <v>45001</v>
      </c>
      <c r="E2014">
        <v>3.4</v>
      </c>
      <c r="F2014" t="s">
        <v>7</v>
      </c>
      <c r="G2014" t="s">
        <v>64</v>
      </c>
      <c r="H2014" t="s">
        <v>67</v>
      </c>
      <c r="I2014">
        <v>3</v>
      </c>
      <c r="J2014" t="s">
        <v>78</v>
      </c>
      <c r="K2014">
        <v>74</v>
      </c>
      <c r="L2014" t="s">
        <v>283</v>
      </c>
    </row>
    <row r="2015" spans="1:12" x14ac:dyDescent="0.25">
      <c r="A2015">
        <v>4078</v>
      </c>
      <c r="B2015" t="s">
        <v>11</v>
      </c>
      <c r="C2015">
        <v>175</v>
      </c>
      <c r="D2015" s="1">
        <v>45180</v>
      </c>
      <c r="E2015">
        <v>2.6</v>
      </c>
      <c r="F2015" t="s">
        <v>7</v>
      </c>
      <c r="G2015" t="s">
        <v>64</v>
      </c>
      <c r="H2015" t="s">
        <v>65</v>
      </c>
      <c r="I2015">
        <v>9</v>
      </c>
      <c r="J2015" t="s">
        <v>80</v>
      </c>
      <c r="K2015">
        <v>253</v>
      </c>
      <c r="L2015" t="s">
        <v>255</v>
      </c>
    </row>
    <row r="2016" spans="1:12" x14ac:dyDescent="0.25">
      <c r="A2016">
        <v>4078</v>
      </c>
      <c r="B2016" t="s">
        <v>32</v>
      </c>
      <c r="C2016">
        <v>108</v>
      </c>
      <c r="D2016" s="1">
        <v>45169</v>
      </c>
      <c r="E2016">
        <v>4.8</v>
      </c>
      <c r="F2016" t="s">
        <v>7</v>
      </c>
      <c r="G2016" t="s">
        <v>64</v>
      </c>
      <c r="H2016" t="s">
        <v>65</v>
      </c>
      <c r="I2016">
        <v>8</v>
      </c>
      <c r="J2016" t="s">
        <v>76</v>
      </c>
      <c r="K2016">
        <v>242</v>
      </c>
      <c r="L2016" t="s">
        <v>99</v>
      </c>
    </row>
    <row r="2017" spans="1:12" x14ac:dyDescent="0.25">
      <c r="A2017">
        <v>4078</v>
      </c>
      <c r="B2017" t="s">
        <v>50</v>
      </c>
      <c r="C2017">
        <v>191</v>
      </c>
      <c r="D2017" s="1">
        <v>45117</v>
      </c>
      <c r="E2017">
        <v>4.2</v>
      </c>
      <c r="F2017" t="s">
        <v>7</v>
      </c>
      <c r="G2017" t="s">
        <v>64</v>
      </c>
      <c r="H2017" t="s">
        <v>65</v>
      </c>
      <c r="I2017">
        <v>7</v>
      </c>
      <c r="J2017" t="s">
        <v>66</v>
      </c>
      <c r="K2017">
        <v>190</v>
      </c>
      <c r="L2017" t="s">
        <v>386</v>
      </c>
    </row>
    <row r="2018" spans="1:12" x14ac:dyDescent="0.25">
      <c r="A2018">
        <v>4078</v>
      </c>
      <c r="B2018" t="s">
        <v>56</v>
      </c>
      <c r="C2018">
        <v>98</v>
      </c>
      <c r="D2018" s="1">
        <v>44931</v>
      </c>
      <c r="E2018">
        <v>2.2999999999999998</v>
      </c>
      <c r="F2018" t="s">
        <v>7</v>
      </c>
      <c r="G2018" t="s">
        <v>64</v>
      </c>
      <c r="H2018" t="s">
        <v>67</v>
      </c>
      <c r="I2018">
        <v>1</v>
      </c>
      <c r="J2018" t="s">
        <v>75</v>
      </c>
      <c r="K2018">
        <v>4</v>
      </c>
      <c r="L2018" t="s">
        <v>289</v>
      </c>
    </row>
    <row r="2019" spans="1:12" x14ac:dyDescent="0.25">
      <c r="A2019">
        <v>4078</v>
      </c>
      <c r="B2019" t="s">
        <v>56</v>
      </c>
      <c r="C2019">
        <v>92</v>
      </c>
      <c r="D2019" s="1">
        <v>45080</v>
      </c>
      <c r="E2019">
        <v>4.0999999999999996</v>
      </c>
      <c r="F2019" t="s">
        <v>7</v>
      </c>
      <c r="G2019" t="s">
        <v>64</v>
      </c>
      <c r="H2019" t="s">
        <v>69</v>
      </c>
      <c r="I2019">
        <v>6</v>
      </c>
      <c r="J2019" t="s">
        <v>81</v>
      </c>
      <c r="K2019">
        <v>153</v>
      </c>
      <c r="L2019" t="s">
        <v>237</v>
      </c>
    </row>
    <row r="2020" spans="1:12" x14ac:dyDescent="0.25">
      <c r="A2020">
        <v>4078</v>
      </c>
      <c r="B2020" t="s">
        <v>22</v>
      </c>
      <c r="C2020">
        <v>57</v>
      </c>
      <c r="D2020" s="1">
        <v>44974</v>
      </c>
      <c r="E2020">
        <v>4.5999999999999996</v>
      </c>
      <c r="F2020" t="s">
        <v>7</v>
      </c>
      <c r="G2020" t="s">
        <v>64</v>
      </c>
      <c r="H2020" t="s">
        <v>67</v>
      </c>
      <c r="I2020">
        <v>2</v>
      </c>
      <c r="J2020" t="s">
        <v>68</v>
      </c>
      <c r="K2020">
        <v>47</v>
      </c>
      <c r="L2020" t="s">
        <v>119</v>
      </c>
    </row>
    <row r="2021" spans="1:12" x14ac:dyDescent="0.25">
      <c r="A2021">
        <v>4078</v>
      </c>
      <c r="B2021" t="s">
        <v>29</v>
      </c>
      <c r="C2021">
        <v>159</v>
      </c>
      <c r="D2021" s="1">
        <v>44860</v>
      </c>
      <c r="E2021">
        <v>1.5</v>
      </c>
      <c r="F2021" t="s">
        <v>7</v>
      </c>
      <c r="G2021" t="s">
        <v>71</v>
      </c>
      <c r="H2021" t="s">
        <v>72</v>
      </c>
      <c r="I2021">
        <v>10</v>
      </c>
      <c r="J2021" t="s">
        <v>74</v>
      </c>
      <c r="K2021">
        <v>298</v>
      </c>
      <c r="L2021" t="s">
        <v>132</v>
      </c>
    </row>
    <row r="2022" spans="1:12" x14ac:dyDescent="0.25">
      <c r="A2022">
        <v>4078</v>
      </c>
      <c r="B2022" t="s">
        <v>43</v>
      </c>
      <c r="C2022">
        <v>163</v>
      </c>
      <c r="D2022" s="1">
        <v>44964</v>
      </c>
      <c r="E2022">
        <v>4.7</v>
      </c>
      <c r="F2022" t="s">
        <v>7</v>
      </c>
      <c r="G2022" t="s">
        <v>64</v>
      </c>
      <c r="H2022" t="s">
        <v>67</v>
      </c>
      <c r="I2022">
        <v>2</v>
      </c>
      <c r="J2022" t="s">
        <v>68</v>
      </c>
      <c r="K2022">
        <v>37</v>
      </c>
      <c r="L2022" t="s">
        <v>175</v>
      </c>
    </row>
    <row r="2023" spans="1:12" x14ac:dyDescent="0.25">
      <c r="A2023">
        <v>4078</v>
      </c>
      <c r="B2023" t="s">
        <v>10</v>
      </c>
      <c r="C2023">
        <v>126</v>
      </c>
      <c r="D2023" s="1">
        <v>45106</v>
      </c>
      <c r="E2023">
        <v>2.1</v>
      </c>
      <c r="F2023" t="s">
        <v>7</v>
      </c>
      <c r="G2023" t="s">
        <v>64</v>
      </c>
      <c r="H2023" t="s">
        <v>69</v>
      </c>
      <c r="I2023">
        <v>6</v>
      </c>
      <c r="J2023" t="s">
        <v>81</v>
      </c>
      <c r="K2023">
        <v>179</v>
      </c>
      <c r="L2023" t="s">
        <v>341</v>
      </c>
    </row>
    <row r="2024" spans="1:12" x14ac:dyDescent="0.25">
      <c r="A2024">
        <v>4078</v>
      </c>
      <c r="B2024" t="s">
        <v>41</v>
      </c>
      <c r="C2024">
        <v>45</v>
      </c>
      <c r="D2024" s="1">
        <v>45148</v>
      </c>
      <c r="E2024">
        <v>4.2</v>
      </c>
      <c r="F2024" t="s">
        <v>7</v>
      </c>
      <c r="G2024" t="s">
        <v>64</v>
      </c>
      <c r="H2024" t="s">
        <v>65</v>
      </c>
      <c r="I2024">
        <v>8</v>
      </c>
      <c r="J2024" t="s">
        <v>76</v>
      </c>
      <c r="K2024">
        <v>221</v>
      </c>
      <c r="L2024" t="s">
        <v>146</v>
      </c>
    </row>
    <row r="2025" spans="1:12" x14ac:dyDescent="0.25">
      <c r="A2025">
        <v>4078</v>
      </c>
      <c r="B2025" t="s">
        <v>50</v>
      </c>
      <c r="C2025">
        <v>143</v>
      </c>
      <c r="D2025" s="1">
        <v>45102</v>
      </c>
      <c r="E2025">
        <v>1.6</v>
      </c>
      <c r="F2025" t="s">
        <v>7</v>
      </c>
      <c r="G2025" t="s">
        <v>64</v>
      </c>
      <c r="H2025" t="s">
        <v>69</v>
      </c>
      <c r="I2025">
        <v>6</v>
      </c>
      <c r="J2025" t="s">
        <v>81</v>
      </c>
      <c r="K2025">
        <v>175</v>
      </c>
      <c r="L2025" t="s">
        <v>429</v>
      </c>
    </row>
    <row r="2026" spans="1:12" x14ac:dyDescent="0.25">
      <c r="A2026">
        <v>4078</v>
      </c>
      <c r="B2026" t="s">
        <v>45</v>
      </c>
      <c r="C2026">
        <v>45</v>
      </c>
      <c r="D2026" s="1">
        <v>44841</v>
      </c>
      <c r="E2026">
        <v>3.6</v>
      </c>
      <c r="F2026" t="s">
        <v>7</v>
      </c>
      <c r="G2026" t="s">
        <v>71</v>
      </c>
      <c r="H2026" t="s">
        <v>72</v>
      </c>
      <c r="I2026">
        <v>10</v>
      </c>
      <c r="J2026" t="s">
        <v>74</v>
      </c>
      <c r="K2026">
        <v>279</v>
      </c>
      <c r="L2026" t="s">
        <v>90</v>
      </c>
    </row>
    <row r="2027" spans="1:12" x14ac:dyDescent="0.25">
      <c r="A2027">
        <v>4079</v>
      </c>
      <c r="B2027" t="s">
        <v>51</v>
      </c>
      <c r="C2027">
        <v>180</v>
      </c>
      <c r="D2027" s="1">
        <v>44920</v>
      </c>
      <c r="E2027">
        <v>3</v>
      </c>
      <c r="F2027" t="s">
        <v>55</v>
      </c>
      <c r="G2027" t="s">
        <v>71</v>
      </c>
      <c r="H2027" t="s">
        <v>72</v>
      </c>
      <c r="I2027">
        <v>12</v>
      </c>
      <c r="J2027" t="s">
        <v>73</v>
      </c>
      <c r="K2027">
        <v>358</v>
      </c>
      <c r="L2027" t="s">
        <v>218</v>
      </c>
    </row>
    <row r="2028" spans="1:12" x14ac:dyDescent="0.25">
      <c r="A2028">
        <v>4079</v>
      </c>
      <c r="B2028" t="s">
        <v>33</v>
      </c>
      <c r="C2028">
        <v>112</v>
      </c>
      <c r="D2028" s="1">
        <v>45123</v>
      </c>
      <c r="E2028">
        <v>2.6</v>
      </c>
      <c r="F2028" t="s">
        <v>55</v>
      </c>
      <c r="G2028" t="s">
        <v>64</v>
      </c>
      <c r="H2028" t="s">
        <v>65</v>
      </c>
      <c r="I2028">
        <v>7</v>
      </c>
      <c r="J2028" t="s">
        <v>66</v>
      </c>
      <c r="K2028">
        <v>196</v>
      </c>
      <c r="L2028" t="s">
        <v>196</v>
      </c>
    </row>
    <row r="2029" spans="1:12" x14ac:dyDescent="0.25">
      <c r="A2029">
        <v>4079</v>
      </c>
      <c r="B2029" t="s">
        <v>33</v>
      </c>
      <c r="C2029">
        <v>132</v>
      </c>
      <c r="D2029" s="1">
        <v>45135</v>
      </c>
      <c r="E2029">
        <v>5</v>
      </c>
      <c r="F2029" t="s">
        <v>55</v>
      </c>
      <c r="G2029" t="s">
        <v>64</v>
      </c>
      <c r="H2029" t="s">
        <v>65</v>
      </c>
      <c r="I2029">
        <v>7</v>
      </c>
      <c r="J2029" t="s">
        <v>66</v>
      </c>
      <c r="K2029">
        <v>208</v>
      </c>
      <c r="L2029" t="s">
        <v>389</v>
      </c>
    </row>
    <row r="2030" spans="1:12" x14ac:dyDescent="0.25">
      <c r="A2030">
        <v>4079</v>
      </c>
      <c r="B2030" t="s">
        <v>20</v>
      </c>
      <c r="C2030">
        <v>82</v>
      </c>
      <c r="D2030" s="1">
        <v>45043</v>
      </c>
      <c r="E2030">
        <v>3.7</v>
      </c>
      <c r="F2030" t="s">
        <v>7</v>
      </c>
      <c r="G2030" t="s">
        <v>64</v>
      </c>
      <c r="H2030" t="s">
        <v>69</v>
      </c>
      <c r="I2030">
        <v>4</v>
      </c>
      <c r="J2030" t="s">
        <v>70</v>
      </c>
      <c r="K2030">
        <v>116</v>
      </c>
      <c r="L2030" t="s">
        <v>230</v>
      </c>
    </row>
    <row r="2031" spans="1:12" x14ac:dyDescent="0.25">
      <c r="A2031">
        <v>4079</v>
      </c>
      <c r="B2031" t="s">
        <v>42</v>
      </c>
      <c r="C2031">
        <v>141</v>
      </c>
      <c r="D2031" s="1">
        <v>44906</v>
      </c>
      <c r="E2031">
        <v>1.6</v>
      </c>
      <c r="F2031" t="s">
        <v>7</v>
      </c>
      <c r="G2031" t="s">
        <v>71</v>
      </c>
      <c r="H2031" t="s">
        <v>72</v>
      </c>
      <c r="I2031">
        <v>12</v>
      </c>
      <c r="J2031" t="s">
        <v>73</v>
      </c>
      <c r="K2031">
        <v>344</v>
      </c>
      <c r="L2031" t="s">
        <v>187</v>
      </c>
    </row>
    <row r="2032" spans="1:12" x14ac:dyDescent="0.25">
      <c r="A2032">
        <v>4079</v>
      </c>
      <c r="B2032" t="s">
        <v>35</v>
      </c>
      <c r="C2032">
        <v>155</v>
      </c>
      <c r="D2032" s="1">
        <v>44949</v>
      </c>
      <c r="E2032">
        <v>2.2000000000000002</v>
      </c>
      <c r="F2032" t="s">
        <v>7</v>
      </c>
      <c r="G2032" t="s">
        <v>64</v>
      </c>
      <c r="H2032" t="s">
        <v>67</v>
      </c>
      <c r="I2032">
        <v>1</v>
      </c>
      <c r="J2032" t="s">
        <v>75</v>
      </c>
      <c r="K2032">
        <v>22</v>
      </c>
      <c r="L2032" t="s">
        <v>409</v>
      </c>
    </row>
    <row r="2033" spans="1:12" x14ac:dyDescent="0.25">
      <c r="A2033">
        <v>4080</v>
      </c>
      <c r="B2033" t="s">
        <v>13</v>
      </c>
      <c r="C2033">
        <v>131</v>
      </c>
      <c r="D2033" s="1">
        <v>45151</v>
      </c>
      <c r="E2033">
        <v>3</v>
      </c>
      <c r="F2033" t="s">
        <v>7</v>
      </c>
      <c r="G2033" t="s">
        <v>64</v>
      </c>
      <c r="H2033" t="s">
        <v>65</v>
      </c>
      <c r="I2033">
        <v>8</v>
      </c>
      <c r="J2033" t="s">
        <v>76</v>
      </c>
      <c r="K2033">
        <v>224</v>
      </c>
      <c r="L2033" t="s">
        <v>194</v>
      </c>
    </row>
    <row r="2034" spans="1:12" x14ac:dyDescent="0.25">
      <c r="A2034">
        <v>4080</v>
      </c>
      <c r="B2034" t="s">
        <v>20</v>
      </c>
      <c r="C2034">
        <v>128</v>
      </c>
      <c r="D2034" s="1">
        <v>45026</v>
      </c>
      <c r="E2034">
        <v>3</v>
      </c>
      <c r="F2034" t="s">
        <v>7</v>
      </c>
      <c r="G2034" t="s">
        <v>64</v>
      </c>
      <c r="H2034" t="s">
        <v>69</v>
      </c>
      <c r="I2034">
        <v>4</v>
      </c>
      <c r="J2034" t="s">
        <v>70</v>
      </c>
      <c r="K2034">
        <v>99</v>
      </c>
      <c r="L2034" t="s">
        <v>195</v>
      </c>
    </row>
    <row r="2035" spans="1:12" x14ac:dyDescent="0.25">
      <c r="A2035">
        <v>4080</v>
      </c>
      <c r="B2035" t="s">
        <v>52</v>
      </c>
      <c r="C2035">
        <v>92</v>
      </c>
      <c r="D2035" s="1">
        <v>44997</v>
      </c>
      <c r="E2035">
        <v>3</v>
      </c>
      <c r="F2035" t="s">
        <v>7</v>
      </c>
      <c r="G2035" t="s">
        <v>64</v>
      </c>
      <c r="H2035" t="s">
        <v>67</v>
      </c>
      <c r="I2035">
        <v>3</v>
      </c>
      <c r="J2035" t="s">
        <v>78</v>
      </c>
      <c r="K2035">
        <v>70</v>
      </c>
      <c r="L2035" t="s">
        <v>189</v>
      </c>
    </row>
    <row r="2036" spans="1:12" x14ac:dyDescent="0.25">
      <c r="A2036">
        <v>4080</v>
      </c>
      <c r="B2036" t="s">
        <v>54</v>
      </c>
      <c r="C2036">
        <v>53</v>
      </c>
      <c r="D2036" s="1">
        <v>45154</v>
      </c>
      <c r="E2036">
        <v>4</v>
      </c>
      <c r="F2036" t="s">
        <v>55</v>
      </c>
      <c r="G2036" t="s">
        <v>64</v>
      </c>
      <c r="H2036" t="s">
        <v>65</v>
      </c>
      <c r="I2036">
        <v>8</v>
      </c>
      <c r="J2036" t="s">
        <v>76</v>
      </c>
      <c r="K2036">
        <v>227</v>
      </c>
      <c r="L2036" t="s">
        <v>243</v>
      </c>
    </row>
    <row r="2037" spans="1:12" x14ac:dyDescent="0.25">
      <c r="A2037">
        <v>4080</v>
      </c>
      <c r="B2037" t="s">
        <v>42</v>
      </c>
      <c r="C2037">
        <v>37</v>
      </c>
      <c r="D2037" s="1">
        <v>45183</v>
      </c>
      <c r="E2037">
        <v>2.4</v>
      </c>
      <c r="F2037" t="s">
        <v>55</v>
      </c>
      <c r="G2037" t="s">
        <v>64</v>
      </c>
      <c r="H2037" t="s">
        <v>65</v>
      </c>
      <c r="I2037">
        <v>9</v>
      </c>
      <c r="J2037" t="s">
        <v>80</v>
      </c>
      <c r="K2037">
        <v>256</v>
      </c>
      <c r="L2037" t="s">
        <v>275</v>
      </c>
    </row>
    <row r="2038" spans="1:12" x14ac:dyDescent="0.25">
      <c r="A2038">
        <v>4080</v>
      </c>
      <c r="B2038" t="s">
        <v>30</v>
      </c>
      <c r="C2038">
        <v>84</v>
      </c>
      <c r="D2038" s="1">
        <v>45032</v>
      </c>
      <c r="E2038">
        <v>4.2</v>
      </c>
      <c r="F2038" t="s">
        <v>55</v>
      </c>
      <c r="G2038" t="s">
        <v>64</v>
      </c>
      <c r="H2038" t="s">
        <v>69</v>
      </c>
      <c r="I2038">
        <v>4</v>
      </c>
      <c r="J2038" t="s">
        <v>70</v>
      </c>
      <c r="K2038">
        <v>105</v>
      </c>
      <c r="L2038" t="s">
        <v>168</v>
      </c>
    </row>
    <row r="2039" spans="1:12" x14ac:dyDescent="0.25">
      <c r="A2039">
        <v>4080</v>
      </c>
      <c r="B2039" t="s">
        <v>36</v>
      </c>
      <c r="C2039">
        <v>136</v>
      </c>
      <c r="D2039" s="1">
        <v>45063</v>
      </c>
      <c r="E2039">
        <v>3.7</v>
      </c>
      <c r="F2039" t="s">
        <v>55</v>
      </c>
      <c r="G2039" t="s">
        <v>64</v>
      </c>
      <c r="H2039" t="s">
        <v>69</v>
      </c>
      <c r="I2039">
        <v>5</v>
      </c>
      <c r="J2039" t="s">
        <v>79</v>
      </c>
      <c r="K2039">
        <v>136</v>
      </c>
      <c r="L2039" t="s">
        <v>137</v>
      </c>
    </row>
    <row r="2040" spans="1:12" x14ac:dyDescent="0.25">
      <c r="A2040">
        <v>4080</v>
      </c>
      <c r="B2040" t="s">
        <v>9</v>
      </c>
      <c r="C2040">
        <v>163</v>
      </c>
      <c r="D2040" s="1">
        <v>44868</v>
      </c>
      <c r="E2040">
        <v>3.9</v>
      </c>
      <c r="F2040" t="s">
        <v>55</v>
      </c>
      <c r="G2040" t="s">
        <v>71</v>
      </c>
      <c r="H2040" t="s">
        <v>72</v>
      </c>
      <c r="I2040">
        <v>11</v>
      </c>
      <c r="J2040" t="s">
        <v>77</v>
      </c>
      <c r="K2040">
        <v>306</v>
      </c>
      <c r="L2040" t="s">
        <v>324</v>
      </c>
    </row>
    <row r="2041" spans="1:12" x14ac:dyDescent="0.25">
      <c r="A2041">
        <v>4080</v>
      </c>
      <c r="B2041" t="s">
        <v>8</v>
      </c>
      <c r="C2041">
        <v>106</v>
      </c>
      <c r="D2041" s="1">
        <v>45168</v>
      </c>
      <c r="E2041">
        <v>2.5</v>
      </c>
      <c r="F2041" t="s">
        <v>55</v>
      </c>
      <c r="G2041" t="s">
        <v>64</v>
      </c>
      <c r="H2041" t="s">
        <v>65</v>
      </c>
      <c r="I2041">
        <v>8</v>
      </c>
      <c r="J2041" t="s">
        <v>76</v>
      </c>
      <c r="K2041">
        <v>241</v>
      </c>
      <c r="L2041" t="s">
        <v>96</v>
      </c>
    </row>
    <row r="2042" spans="1:12" x14ac:dyDescent="0.25">
      <c r="A2042">
        <v>4080</v>
      </c>
      <c r="B2042" t="s">
        <v>48</v>
      </c>
      <c r="C2042">
        <v>29</v>
      </c>
      <c r="D2042" s="1">
        <v>45191</v>
      </c>
      <c r="E2042">
        <v>2.4</v>
      </c>
      <c r="F2042" t="s">
        <v>7</v>
      </c>
      <c r="G2042" t="s">
        <v>64</v>
      </c>
      <c r="H2042" t="s">
        <v>65</v>
      </c>
      <c r="I2042">
        <v>9</v>
      </c>
      <c r="J2042" t="s">
        <v>80</v>
      </c>
      <c r="K2042">
        <v>264</v>
      </c>
      <c r="L2042" t="s">
        <v>349</v>
      </c>
    </row>
    <row r="2043" spans="1:12" x14ac:dyDescent="0.25">
      <c r="A2043">
        <v>4080</v>
      </c>
      <c r="B2043" t="s">
        <v>14</v>
      </c>
      <c r="C2043">
        <v>162</v>
      </c>
      <c r="D2043" s="1">
        <v>45043</v>
      </c>
      <c r="E2043">
        <v>5</v>
      </c>
      <c r="F2043" t="s">
        <v>7</v>
      </c>
      <c r="G2043" t="s">
        <v>64</v>
      </c>
      <c r="H2043" t="s">
        <v>69</v>
      </c>
      <c r="I2043">
        <v>4</v>
      </c>
      <c r="J2043" t="s">
        <v>70</v>
      </c>
      <c r="K2043">
        <v>116</v>
      </c>
      <c r="L2043" t="s">
        <v>230</v>
      </c>
    </row>
    <row r="2044" spans="1:12" x14ac:dyDescent="0.25">
      <c r="A2044">
        <v>4080</v>
      </c>
      <c r="B2044" t="s">
        <v>23</v>
      </c>
      <c r="C2044">
        <v>166</v>
      </c>
      <c r="D2044" s="1">
        <v>45190</v>
      </c>
      <c r="E2044">
        <v>3.4</v>
      </c>
      <c r="F2044" t="s">
        <v>7</v>
      </c>
      <c r="G2044" t="s">
        <v>64</v>
      </c>
      <c r="H2044" t="s">
        <v>65</v>
      </c>
      <c r="I2044">
        <v>9</v>
      </c>
      <c r="J2044" t="s">
        <v>80</v>
      </c>
      <c r="K2044">
        <v>263</v>
      </c>
      <c r="L2044" t="s">
        <v>322</v>
      </c>
    </row>
    <row r="2045" spans="1:12" x14ac:dyDescent="0.25">
      <c r="A2045">
        <v>4080</v>
      </c>
      <c r="B2045" t="s">
        <v>28</v>
      </c>
      <c r="C2045">
        <v>2914</v>
      </c>
      <c r="D2045" s="1">
        <v>44906</v>
      </c>
      <c r="E2045">
        <v>4.5</v>
      </c>
      <c r="F2045" t="s">
        <v>7</v>
      </c>
      <c r="G2045" t="s">
        <v>71</v>
      </c>
      <c r="H2045" t="s">
        <v>72</v>
      </c>
      <c r="I2045">
        <v>12</v>
      </c>
      <c r="J2045" t="s">
        <v>73</v>
      </c>
      <c r="K2045">
        <v>344</v>
      </c>
      <c r="L2045" t="s">
        <v>187</v>
      </c>
    </row>
    <row r="2046" spans="1:12" x14ac:dyDescent="0.25">
      <c r="A2046">
        <v>4080</v>
      </c>
      <c r="B2046" t="s">
        <v>38</v>
      </c>
      <c r="C2046">
        <v>170</v>
      </c>
      <c r="D2046" s="1">
        <v>45023</v>
      </c>
      <c r="E2046">
        <v>2.5</v>
      </c>
      <c r="F2046" t="s">
        <v>7</v>
      </c>
      <c r="G2046" t="s">
        <v>64</v>
      </c>
      <c r="H2046" t="s">
        <v>69</v>
      </c>
      <c r="I2046">
        <v>4</v>
      </c>
      <c r="J2046" t="s">
        <v>70</v>
      </c>
      <c r="K2046">
        <v>96</v>
      </c>
      <c r="L2046" t="s">
        <v>443</v>
      </c>
    </row>
    <row r="2047" spans="1:12" x14ac:dyDescent="0.25">
      <c r="A2047">
        <v>4081</v>
      </c>
      <c r="B2047" t="s">
        <v>15</v>
      </c>
      <c r="C2047">
        <v>50</v>
      </c>
      <c r="D2047" s="1">
        <v>45123</v>
      </c>
      <c r="E2047">
        <v>3</v>
      </c>
      <c r="F2047" t="s">
        <v>7</v>
      </c>
      <c r="G2047" t="s">
        <v>64</v>
      </c>
      <c r="H2047" t="s">
        <v>65</v>
      </c>
      <c r="I2047">
        <v>7</v>
      </c>
      <c r="J2047" t="s">
        <v>66</v>
      </c>
      <c r="K2047">
        <v>196</v>
      </c>
      <c r="L2047" t="s">
        <v>196</v>
      </c>
    </row>
    <row r="2048" spans="1:12" x14ac:dyDescent="0.25">
      <c r="A2048">
        <v>4081</v>
      </c>
      <c r="B2048" t="s">
        <v>53</v>
      </c>
      <c r="C2048">
        <v>2108</v>
      </c>
      <c r="D2048" s="1">
        <v>45010</v>
      </c>
      <c r="E2048">
        <v>3</v>
      </c>
      <c r="F2048" t="s">
        <v>55</v>
      </c>
      <c r="G2048" t="s">
        <v>64</v>
      </c>
      <c r="H2048" t="s">
        <v>67</v>
      </c>
      <c r="I2048">
        <v>3</v>
      </c>
      <c r="J2048" t="s">
        <v>78</v>
      </c>
      <c r="K2048">
        <v>83</v>
      </c>
      <c r="L2048" t="s">
        <v>279</v>
      </c>
    </row>
    <row r="2049" spans="1:12" x14ac:dyDescent="0.25">
      <c r="A2049">
        <v>4081</v>
      </c>
      <c r="B2049" t="s">
        <v>20</v>
      </c>
      <c r="C2049">
        <v>113</v>
      </c>
      <c r="D2049" s="1">
        <v>45116</v>
      </c>
      <c r="E2049">
        <v>3</v>
      </c>
      <c r="F2049" t="s">
        <v>55</v>
      </c>
      <c r="G2049" t="s">
        <v>64</v>
      </c>
      <c r="H2049" t="s">
        <v>65</v>
      </c>
      <c r="I2049">
        <v>7</v>
      </c>
      <c r="J2049" t="s">
        <v>66</v>
      </c>
      <c r="K2049">
        <v>189</v>
      </c>
      <c r="L2049" t="s">
        <v>171</v>
      </c>
    </row>
    <row r="2050" spans="1:12" x14ac:dyDescent="0.25">
      <c r="A2050">
        <v>4081</v>
      </c>
      <c r="B2050" t="s">
        <v>49</v>
      </c>
      <c r="C2050">
        <v>199</v>
      </c>
      <c r="D2050" s="1">
        <v>44936</v>
      </c>
      <c r="E2050">
        <v>2.6</v>
      </c>
      <c r="F2050" t="s">
        <v>55</v>
      </c>
      <c r="G2050" t="s">
        <v>64</v>
      </c>
      <c r="H2050" t="s">
        <v>67</v>
      </c>
      <c r="I2050">
        <v>1</v>
      </c>
      <c r="J2050" t="s">
        <v>75</v>
      </c>
      <c r="K2050">
        <v>9</v>
      </c>
      <c r="L2050" t="s">
        <v>370</v>
      </c>
    </row>
    <row r="2051" spans="1:12" x14ac:dyDescent="0.25">
      <c r="A2051">
        <v>4081</v>
      </c>
      <c r="B2051" t="s">
        <v>27</v>
      </c>
      <c r="C2051">
        <v>141</v>
      </c>
      <c r="D2051" s="1">
        <v>45098</v>
      </c>
      <c r="E2051">
        <v>1.7</v>
      </c>
      <c r="F2051" t="s">
        <v>55</v>
      </c>
      <c r="G2051" t="s">
        <v>64</v>
      </c>
      <c r="H2051" t="s">
        <v>69</v>
      </c>
      <c r="I2051">
        <v>6</v>
      </c>
      <c r="J2051" t="s">
        <v>81</v>
      </c>
      <c r="K2051">
        <v>171</v>
      </c>
      <c r="L2051" t="s">
        <v>296</v>
      </c>
    </row>
    <row r="2052" spans="1:12" x14ac:dyDescent="0.25">
      <c r="A2052">
        <v>4081</v>
      </c>
      <c r="B2052" t="s">
        <v>46</v>
      </c>
      <c r="C2052">
        <v>20</v>
      </c>
      <c r="D2052" s="1">
        <v>44897</v>
      </c>
      <c r="E2052">
        <v>4.0999999999999996</v>
      </c>
      <c r="F2052" t="s">
        <v>55</v>
      </c>
      <c r="G2052" t="s">
        <v>71</v>
      </c>
      <c r="H2052" t="s">
        <v>72</v>
      </c>
      <c r="I2052">
        <v>12</v>
      </c>
      <c r="J2052" t="s">
        <v>73</v>
      </c>
      <c r="K2052">
        <v>335</v>
      </c>
      <c r="L2052" t="s">
        <v>356</v>
      </c>
    </row>
    <row r="2053" spans="1:12" x14ac:dyDescent="0.25">
      <c r="A2053">
        <v>4081</v>
      </c>
      <c r="B2053" t="s">
        <v>19</v>
      </c>
      <c r="C2053">
        <v>198</v>
      </c>
      <c r="D2053" s="1">
        <v>45000</v>
      </c>
      <c r="E2053">
        <v>1.6</v>
      </c>
      <c r="F2053" t="s">
        <v>55</v>
      </c>
      <c r="G2053" t="s">
        <v>64</v>
      </c>
      <c r="H2053" t="s">
        <v>67</v>
      </c>
      <c r="I2053">
        <v>3</v>
      </c>
      <c r="J2053" t="s">
        <v>78</v>
      </c>
      <c r="K2053">
        <v>73</v>
      </c>
      <c r="L2053" t="s">
        <v>276</v>
      </c>
    </row>
    <row r="2054" spans="1:12" x14ac:dyDescent="0.25">
      <c r="A2054">
        <v>4081</v>
      </c>
      <c r="B2054" t="s">
        <v>14</v>
      </c>
      <c r="C2054">
        <v>150</v>
      </c>
      <c r="D2054" s="1">
        <v>45148</v>
      </c>
      <c r="E2054">
        <v>2.9</v>
      </c>
      <c r="F2054" t="s">
        <v>55</v>
      </c>
      <c r="G2054" t="s">
        <v>64</v>
      </c>
      <c r="H2054" t="s">
        <v>65</v>
      </c>
      <c r="I2054">
        <v>8</v>
      </c>
      <c r="J2054" t="s">
        <v>76</v>
      </c>
      <c r="K2054">
        <v>221</v>
      </c>
      <c r="L2054" t="s">
        <v>146</v>
      </c>
    </row>
    <row r="2055" spans="1:12" x14ac:dyDescent="0.25">
      <c r="A2055">
        <v>4081</v>
      </c>
      <c r="B2055" t="s">
        <v>46</v>
      </c>
      <c r="C2055">
        <v>173</v>
      </c>
      <c r="D2055" s="1">
        <v>45135</v>
      </c>
      <c r="E2055">
        <v>2.9</v>
      </c>
      <c r="F2055" t="s">
        <v>55</v>
      </c>
      <c r="G2055" t="s">
        <v>64</v>
      </c>
      <c r="H2055" t="s">
        <v>65</v>
      </c>
      <c r="I2055">
        <v>7</v>
      </c>
      <c r="J2055" t="s">
        <v>66</v>
      </c>
      <c r="K2055">
        <v>208</v>
      </c>
      <c r="L2055" t="s">
        <v>389</v>
      </c>
    </row>
    <row r="2056" spans="1:12" x14ac:dyDescent="0.25">
      <c r="A2056">
        <v>4081</v>
      </c>
      <c r="B2056" t="s">
        <v>16</v>
      </c>
      <c r="C2056">
        <v>25</v>
      </c>
      <c r="D2056" s="1">
        <v>44850</v>
      </c>
      <c r="E2056">
        <v>3.2</v>
      </c>
      <c r="F2056" t="s">
        <v>55</v>
      </c>
      <c r="G2056" t="s">
        <v>71</v>
      </c>
      <c r="H2056" t="s">
        <v>72</v>
      </c>
      <c r="I2056">
        <v>10</v>
      </c>
      <c r="J2056" t="s">
        <v>74</v>
      </c>
      <c r="K2056">
        <v>288</v>
      </c>
      <c r="L2056" t="s">
        <v>433</v>
      </c>
    </row>
    <row r="2057" spans="1:12" x14ac:dyDescent="0.25">
      <c r="A2057">
        <v>4081</v>
      </c>
      <c r="B2057" t="s">
        <v>10</v>
      </c>
      <c r="C2057">
        <v>134</v>
      </c>
      <c r="D2057" s="1">
        <v>45174</v>
      </c>
      <c r="E2057">
        <v>1</v>
      </c>
      <c r="F2057" t="s">
        <v>55</v>
      </c>
      <c r="G2057" t="s">
        <v>64</v>
      </c>
      <c r="H2057" t="s">
        <v>65</v>
      </c>
      <c r="I2057">
        <v>9</v>
      </c>
      <c r="J2057" t="s">
        <v>80</v>
      </c>
      <c r="K2057">
        <v>247</v>
      </c>
      <c r="L2057" t="s">
        <v>130</v>
      </c>
    </row>
    <row r="2058" spans="1:12" x14ac:dyDescent="0.25">
      <c r="A2058">
        <v>4081</v>
      </c>
      <c r="B2058" t="s">
        <v>53</v>
      </c>
      <c r="C2058">
        <v>191</v>
      </c>
      <c r="D2058" s="1">
        <v>44837</v>
      </c>
      <c r="E2058">
        <v>3.9</v>
      </c>
      <c r="F2058" t="s">
        <v>55</v>
      </c>
      <c r="G2058" t="s">
        <v>71</v>
      </c>
      <c r="H2058" t="s">
        <v>72</v>
      </c>
      <c r="I2058">
        <v>10</v>
      </c>
      <c r="J2058" t="s">
        <v>74</v>
      </c>
      <c r="K2058">
        <v>275</v>
      </c>
      <c r="L2058" t="s">
        <v>269</v>
      </c>
    </row>
    <row r="2059" spans="1:12" x14ac:dyDescent="0.25">
      <c r="A2059">
        <v>4081</v>
      </c>
      <c r="B2059" t="s">
        <v>22</v>
      </c>
      <c r="C2059">
        <v>123</v>
      </c>
      <c r="D2059" s="1">
        <v>45167</v>
      </c>
      <c r="E2059">
        <v>3.6</v>
      </c>
      <c r="F2059" t="s">
        <v>55</v>
      </c>
      <c r="G2059" t="s">
        <v>64</v>
      </c>
      <c r="H2059" t="s">
        <v>65</v>
      </c>
      <c r="I2059">
        <v>8</v>
      </c>
      <c r="J2059" t="s">
        <v>76</v>
      </c>
      <c r="K2059">
        <v>240</v>
      </c>
      <c r="L2059" t="s">
        <v>217</v>
      </c>
    </row>
    <row r="2060" spans="1:12" x14ac:dyDescent="0.25">
      <c r="A2060">
        <v>4081</v>
      </c>
      <c r="B2060" t="s">
        <v>16</v>
      </c>
      <c r="C2060">
        <v>44</v>
      </c>
      <c r="D2060" s="1">
        <v>45080</v>
      </c>
      <c r="E2060">
        <v>2.2000000000000002</v>
      </c>
      <c r="F2060" t="s">
        <v>7</v>
      </c>
      <c r="G2060" t="s">
        <v>64</v>
      </c>
      <c r="H2060" t="s">
        <v>69</v>
      </c>
      <c r="I2060">
        <v>6</v>
      </c>
      <c r="J2060" t="s">
        <v>81</v>
      </c>
      <c r="K2060">
        <v>153</v>
      </c>
      <c r="L2060" t="s">
        <v>237</v>
      </c>
    </row>
    <row r="2061" spans="1:12" x14ac:dyDescent="0.25">
      <c r="A2061">
        <v>4081</v>
      </c>
      <c r="B2061" t="s">
        <v>15</v>
      </c>
      <c r="C2061">
        <v>67</v>
      </c>
      <c r="D2061" s="1">
        <v>45052</v>
      </c>
      <c r="E2061">
        <v>4.0999999999999996</v>
      </c>
      <c r="F2061" t="s">
        <v>7</v>
      </c>
      <c r="G2061" t="s">
        <v>64</v>
      </c>
      <c r="H2061" t="s">
        <v>69</v>
      </c>
      <c r="I2061">
        <v>5</v>
      </c>
      <c r="J2061" t="s">
        <v>79</v>
      </c>
      <c r="K2061">
        <v>125</v>
      </c>
      <c r="L2061" t="s">
        <v>315</v>
      </c>
    </row>
    <row r="2062" spans="1:12" x14ac:dyDescent="0.25">
      <c r="A2062">
        <v>4081</v>
      </c>
      <c r="B2062" t="s">
        <v>10</v>
      </c>
      <c r="C2062">
        <v>30</v>
      </c>
      <c r="D2062" s="1">
        <v>45170</v>
      </c>
      <c r="E2062">
        <v>1.2</v>
      </c>
      <c r="F2062" t="s">
        <v>7</v>
      </c>
      <c r="G2062" t="s">
        <v>64</v>
      </c>
      <c r="H2062" t="s">
        <v>65</v>
      </c>
      <c r="I2062">
        <v>9</v>
      </c>
      <c r="J2062" t="s">
        <v>80</v>
      </c>
      <c r="K2062">
        <v>243</v>
      </c>
      <c r="L2062" t="s">
        <v>209</v>
      </c>
    </row>
    <row r="2063" spans="1:12" x14ac:dyDescent="0.25">
      <c r="A2063">
        <v>4081</v>
      </c>
      <c r="B2063" t="s">
        <v>28</v>
      </c>
      <c r="C2063">
        <v>86</v>
      </c>
      <c r="D2063" s="1">
        <v>45092</v>
      </c>
      <c r="E2063">
        <v>2.9</v>
      </c>
      <c r="F2063" t="s">
        <v>7</v>
      </c>
      <c r="G2063" t="s">
        <v>64</v>
      </c>
      <c r="H2063" t="s">
        <v>69</v>
      </c>
      <c r="I2063">
        <v>6</v>
      </c>
      <c r="J2063" t="s">
        <v>81</v>
      </c>
      <c r="K2063">
        <v>165</v>
      </c>
      <c r="L2063" t="s">
        <v>325</v>
      </c>
    </row>
    <row r="2064" spans="1:12" x14ac:dyDescent="0.25">
      <c r="A2064">
        <v>4081</v>
      </c>
      <c r="B2064" t="s">
        <v>25</v>
      </c>
      <c r="C2064">
        <v>144</v>
      </c>
      <c r="D2064" s="1">
        <v>44866</v>
      </c>
      <c r="E2064">
        <v>1.2</v>
      </c>
      <c r="F2064" t="s">
        <v>7</v>
      </c>
      <c r="G2064" t="s">
        <v>71</v>
      </c>
      <c r="H2064" t="s">
        <v>72</v>
      </c>
      <c r="I2064">
        <v>11</v>
      </c>
      <c r="J2064" t="s">
        <v>77</v>
      </c>
      <c r="K2064">
        <v>304</v>
      </c>
      <c r="L2064" t="s">
        <v>97</v>
      </c>
    </row>
    <row r="2065" spans="1:12" x14ac:dyDescent="0.25">
      <c r="A2065">
        <v>4081</v>
      </c>
      <c r="B2065" t="s">
        <v>22</v>
      </c>
      <c r="C2065">
        <v>41</v>
      </c>
      <c r="D2065" s="1">
        <v>45191</v>
      </c>
      <c r="E2065">
        <v>2.6</v>
      </c>
      <c r="F2065" t="s">
        <v>7</v>
      </c>
      <c r="G2065" t="s">
        <v>64</v>
      </c>
      <c r="H2065" t="s">
        <v>65</v>
      </c>
      <c r="I2065">
        <v>9</v>
      </c>
      <c r="J2065" t="s">
        <v>80</v>
      </c>
      <c r="K2065">
        <v>264</v>
      </c>
      <c r="L2065" t="s">
        <v>349</v>
      </c>
    </row>
    <row r="2066" spans="1:12" x14ac:dyDescent="0.25">
      <c r="A2066">
        <v>4081</v>
      </c>
      <c r="B2066" t="s">
        <v>23</v>
      </c>
      <c r="C2066">
        <v>93</v>
      </c>
      <c r="D2066" s="1">
        <v>44942</v>
      </c>
      <c r="E2066">
        <v>2.5</v>
      </c>
      <c r="F2066" t="s">
        <v>7</v>
      </c>
      <c r="G2066" t="s">
        <v>64</v>
      </c>
      <c r="H2066" t="s">
        <v>67</v>
      </c>
      <c r="I2066">
        <v>1</v>
      </c>
      <c r="J2066" t="s">
        <v>75</v>
      </c>
      <c r="K2066">
        <v>15</v>
      </c>
      <c r="L2066" t="s">
        <v>244</v>
      </c>
    </row>
    <row r="2067" spans="1:12" x14ac:dyDescent="0.25">
      <c r="A2067">
        <v>4081</v>
      </c>
      <c r="B2067" t="s">
        <v>44</v>
      </c>
      <c r="C2067">
        <v>145</v>
      </c>
      <c r="D2067" s="1">
        <v>44874</v>
      </c>
      <c r="E2067">
        <v>4</v>
      </c>
      <c r="F2067" t="s">
        <v>7</v>
      </c>
      <c r="G2067" t="s">
        <v>71</v>
      </c>
      <c r="H2067" t="s">
        <v>72</v>
      </c>
      <c r="I2067">
        <v>11</v>
      </c>
      <c r="J2067" t="s">
        <v>77</v>
      </c>
      <c r="K2067">
        <v>312</v>
      </c>
      <c r="L2067" t="s">
        <v>262</v>
      </c>
    </row>
    <row r="2068" spans="1:12" x14ac:dyDescent="0.25">
      <c r="A2068">
        <v>4081</v>
      </c>
      <c r="B2068" t="s">
        <v>23</v>
      </c>
      <c r="C2068">
        <v>147</v>
      </c>
      <c r="D2068" s="1">
        <v>45155</v>
      </c>
      <c r="E2068">
        <v>3.2</v>
      </c>
      <c r="F2068" t="s">
        <v>7</v>
      </c>
      <c r="G2068" t="s">
        <v>64</v>
      </c>
      <c r="H2068" t="s">
        <v>65</v>
      </c>
      <c r="I2068">
        <v>8</v>
      </c>
      <c r="J2068" t="s">
        <v>76</v>
      </c>
      <c r="K2068">
        <v>228</v>
      </c>
      <c r="L2068" t="s">
        <v>134</v>
      </c>
    </row>
    <row r="2069" spans="1:12" x14ac:dyDescent="0.25">
      <c r="A2069">
        <v>4081</v>
      </c>
      <c r="B2069" t="s">
        <v>35</v>
      </c>
      <c r="C2069">
        <v>31</v>
      </c>
      <c r="D2069" s="1">
        <v>45003</v>
      </c>
      <c r="E2069">
        <v>4.8</v>
      </c>
      <c r="F2069" t="s">
        <v>7</v>
      </c>
      <c r="G2069" t="s">
        <v>64</v>
      </c>
      <c r="H2069" t="s">
        <v>67</v>
      </c>
      <c r="I2069">
        <v>3</v>
      </c>
      <c r="J2069" t="s">
        <v>78</v>
      </c>
      <c r="K2069">
        <v>76</v>
      </c>
      <c r="L2069" t="s">
        <v>205</v>
      </c>
    </row>
    <row r="2070" spans="1:12" x14ac:dyDescent="0.25">
      <c r="A2070">
        <v>4081</v>
      </c>
      <c r="B2070" t="s">
        <v>43</v>
      </c>
      <c r="C2070">
        <v>64</v>
      </c>
      <c r="D2070" s="1">
        <v>44979</v>
      </c>
      <c r="E2070">
        <v>3.4</v>
      </c>
      <c r="F2070" t="s">
        <v>7</v>
      </c>
      <c r="G2070" t="s">
        <v>64</v>
      </c>
      <c r="H2070" t="s">
        <v>67</v>
      </c>
      <c r="I2070">
        <v>2</v>
      </c>
      <c r="J2070" t="s">
        <v>68</v>
      </c>
      <c r="K2070">
        <v>52</v>
      </c>
      <c r="L2070" t="s">
        <v>106</v>
      </c>
    </row>
    <row r="2071" spans="1:12" x14ac:dyDescent="0.25">
      <c r="A2071">
        <v>4082</v>
      </c>
      <c r="B2071" t="s">
        <v>45</v>
      </c>
      <c r="C2071">
        <v>192</v>
      </c>
      <c r="D2071" s="1">
        <v>45039</v>
      </c>
      <c r="E2071">
        <v>3</v>
      </c>
      <c r="F2071" t="s">
        <v>55</v>
      </c>
      <c r="G2071" t="s">
        <v>64</v>
      </c>
      <c r="H2071" t="s">
        <v>69</v>
      </c>
      <c r="I2071">
        <v>4</v>
      </c>
      <c r="J2071" t="s">
        <v>70</v>
      </c>
      <c r="K2071">
        <v>112</v>
      </c>
      <c r="L2071" t="s">
        <v>280</v>
      </c>
    </row>
    <row r="2072" spans="1:12" x14ac:dyDescent="0.25">
      <c r="A2072">
        <v>4082</v>
      </c>
      <c r="B2072" t="s">
        <v>48</v>
      </c>
      <c r="C2072">
        <v>107</v>
      </c>
      <c r="D2072" s="1">
        <v>45056</v>
      </c>
      <c r="E2072">
        <v>3.1</v>
      </c>
      <c r="F2072" t="s">
        <v>55</v>
      </c>
      <c r="G2072" t="s">
        <v>64</v>
      </c>
      <c r="H2072" t="s">
        <v>69</v>
      </c>
      <c r="I2072">
        <v>5</v>
      </c>
      <c r="J2072" t="s">
        <v>79</v>
      </c>
      <c r="K2072">
        <v>129</v>
      </c>
      <c r="L2072" t="s">
        <v>309</v>
      </c>
    </row>
    <row r="2073" spans="1:12" x14ac:dyDescent="0.25">
      <c r="A2073">
        <v>4082</v>
      </c>
      <c r="B2073" t="s">
        <v>54</v>
      </c>
      <c r="C2073">
        <v>121</v>
      </c>
      <c r="D2073" s="1">
        <v>45176</v>
      </c>
      <c r="E2073">
        <v>2.2999999999999998</v>
      </c>
      <c r="F2073" t="s">
        <v>55</v>
      </c>
      <c r="G2073" t="s">
        <v>64</v>
      </c>
      <c r="H2073" t="s">
        <v>65</v>
      </c>
      <c r="I2073">
        <v>9</v>
      </c>
      <c r="J2073" t="s">
        <v>80</v>
      </c>
      <c r="K2073">
        <v>249</v>
      </c>
      <c r="L2073" t="s">
        <v>163</v>
      </c>
    </row>
    <row r="2074" spans="1:12" x14ac:dyDescent="0.25">
      <c r="A2074">
        <v>4082</v>
      </c>
      <c r="B2074" t="s">
        <v>53</v>
      </c>
      <c r="C2074">
        <v>167</v>
      </c>
      <c r="D2074" s="1">
        <v>45183</v>
      </c>
      <c r="E2074">
        <v>1.9</v>
      </c>
      <c r="F2074" t="s">
        <v>55</v>
      </c>
      <c r="G2074" t="s">
        <v>64</v>
      </c>
      <c r="H2074" t="s">
        <v>65</v>
      </c>
      <c r="I2074">
        <v>9</v>
      </c>
      <c r="J2074" t="s">
        <v>80</v>
      </c>
      <c r="K2074">
        <v>256</v>
      </c>
      <c r="L2074" t="s">
        <v>275</v>
      </c>
    </row>
    <row r="2075" spans="1:12" x14ac:dyDescent="0.25">
      <c r="A2075">
        <v>4082</v>
      </c>
      <c r="B2075" t="s">
        <v>39</v>
      </c>
      <c r="C2075">
        <v>188</v>
      </c>
      <c r="D2075" s="1">
        <v>44865</v>
      </c>
      <c r="E2075">
        <v>2.2999999999999998</v>
      </c>
      <c r="F2075" t="s">
        <v>55</v>
      </c>
      <c r="G2075" t="s">
        <v>71</v>
      </c>
      <c r="H2075" t="s">
        <v>72</v>
      </c>
      <c r="I2075">
        <v>10</v>
      </c>
      <c r="J2075" t="s">
        <v>74</v>
      </c>
      <c r="K2075">
        <v>303</v>
      </c>
      <c r="L2075" t="s">
        <v>299</v>
      </c>
    </row>
    <row r="2076" spans="1:12" x14ac:dyDescent="0.25">
      <c r="A2076">
        <v>4082</v>
      </c>
      <c r="B2076" t="s">
        <v>10</v>
      </c>
      <c r="C2076">
        <v>10</v>
      </c>
      <c r="D2076" s="1">
        <v>44956</v>
      </c>
      <c r="E2076">
        <v>4.5</v>
      </c>
      <c r="F2076" t="s">
        <v>55</v>
      </c>
      <c r="G2076" t="s">
        <v>64</v>
      </c>
      <c r="H2076" t="s">
        <v>67</v>
      </c>
      <c r="I2076">
        <v>1</v>
      </c>
      <c r="J2076" t="s">
        <v>75</v>
      </c>
      <c r="K2076">
        <v>29</v>
      </c>
      <c r="L2076" t="s">
        <v>290</v>
      </c>
    </row>
    <row r="2077" spans="1:12" x14ac:dyDescent="0.25">
      <c r="A2077">
        <v>4082</v>
      </c>
      <c r="B2077" t="s">
        <v>28</v>
      </c>
      <c r="C2077">
        <v>98</v>
      </c>
      <c r="D2077" s="1">
        <v>44852</v>
      </c>
      <c r="E2077">
        <v>1.9</v>
      </c>
      <c r="F2077" t="s">
        <v>55</v>
      </c>
      <c r="G2077" t="s">
        <v>71</v>
      </c>
      <c r="H2077" t="s">
        <v>72</v>
      </c>
      <c r="I2077">
        <v>10</v>
      </c>
      <c r="J2077" t="s">
        <v>74</v>
      </c>
      <c r="K2077">
        <v>290</v>
      </c>
      <c r="L2077" t="s">
        <v>149</v>
      </c>
    </row>
    <row r="2078" spans="1:12" x14ac:dyDescent="0.25">
      <c r="A2078">
        <v>4082</v>
      </c>
      <c r="B2078" t="s">
        <v>19</v>
      </c>
      <c r="C2078">
        <v>189</v>
      </c>
      <c r="D2078" s="1">
        <v>44917</v>
      </c>
      <c r="E2078">
        <v>2.4</v>
      </c>
      <c r="F2078" t="s">
        <v>55</v>
      </c>
      <c r="G2078" t="s">
        <v>71</v>
      </c>
      <c r="H2078" t="s">
        <v>72</v>
      </c>
      <c r="I2078">
        <v>12</v>
      </c>
      <c r="J2078" t="s">
        <v>73</v>
      </c>
      <c r="K2078">
        <v>355</v>
      </c>
      <c r="L2078" t="s">
        <v>311</v>
      </c>
    </row>
    <row r="2079" spans="1:12" x14ac:dyDescent="0.25">
      <c r="A2079">
        <v>4082</v>
      </c>
      <c r="B2079" t="s">
        <v>20</v>
      </c>
      <c r="C2079">
        <v>124</v>
      </c>
      <c r="D2079" s="1">
        <v>44894</v>
      </c>
      <c r="E2079">
        <v>1.8</v>
      </c>
      <c r="F2079" t="s">
        <v>55</v>
      </c>
      <c r="G2079" t="s">
        <v>71</v>
      </c>
      <c r="H2079" t="s">
        <v>72</v>
      </c>
      <c r="I2079">
        <v>11</v>
      </c>
      <c r="J2079" t="s">
        <v>77</v>
      </c>
      <c r="K2079">
        <v>332</v>
      </c>
      <c r="L2079" t="s">
        <v>174</v>
      </c>
    </row>
    <row r="2080" spans="1:12" x14ac:dyDescent="0.25">
      <c r="A2080">
        <v>4082</v>
      </c>
      <c r="B2080" t="s">
        <v>49</v>
      </c>
      <c r="C2080">
        <v>18</v>
      </c>
      <c r="D2080" s="1">
        <v>45109</v>
      </c>
      <c r="E2080">
        <v>1.4</v>
      </c>
      <c r="F2080" t="s">
        <v>55</v>
      </c>
      <c r="G2080" t="s">
        <v>64</v>
      </c>
      <c r="H2080" t="s">
        <v>65</v>
      </c>
      <c r="I2080">
        <v>7</v>
      </c>
      <c r="J2080" t="s">
        <v>66</v>
      </c>
      <c r="K2080">
        <v>182</v>
      </c>
      <c r="L2080" t="s">
        <v>140</v>
      </c>
    </row>
    <row r="2081" spans="1:12" x14ac:dyDescent="0.25">
      <c r="A2081">
        <v>4082</v>
      </c>
      <c r="B2081" t="s">
        <v>44</v>
      </c>
      <c r="C2081">
        <v>45</v>
      </c>
      <c r="D2081" s="1">
        <v>45143</v>
      </c>
      <c r="E2081">
        <v>4.3</v>
      </c>
      <c r="F2081" t="s">
        <v>55</v>
      </c>
      <c r="G2081" t="s">
        <v>64</v>
      </c>
      <c r="H2081" t="s">
        <v>65</v>
      </c>
      <c r="I2081">
        <v>8</v>
      </c>
      <c r="J2081" t="s">
        <v>76</v>
      </c>
      <c r="K2081">
        <v>216</v>
      </c>
      <c r="L2081" t="s">
        <v>220</v>
      </c>
    </row>
    <row r="2082" spans="1:12" x14ac:dyDescent="0.25">
      <c r="A2082">
        <v>4082</v>
      </c>
      <c r="B2082" t="s">
        <v>28</v>
      </c>
      <c r="C2082">
        <v>167</v>
      </c>
      <c r="D2082" s="1">
        <v>45167</v>
      </c>
      <c r="E2082">
        <v>5</v>
      </c>
      <c r="F2082" t="s">
        <v>55</v>
      </c>
      <c r="G2082" t="s">
        <v>64</v>
      </c>
      <c r="H2082" t="s">
        <v>65</v>
      </c>
      <c r="I2082">
        <v>8</v>
      </c>
      <c r="J2082" t="s">
        <v>76</v>
      </c>
      <c r="K2082">
        <v>240</v>
      </c>
      <c r="L2082" t="s">
        <v>217</v>
      </c>
    </row>
    <row r="2083" spans="1:12" x14ac:dyDescent="0.25">
      <c r="A2083">
        <v>4082</v>
      </c>
      <c r="B2083" t="s">
        <v>19</v>
      </c>
      <c r="C2083">
        <v>161</v>
      </c>
      <c r="D2083" s="1">
        <v>45068</v>
      </c>
      <c r="E2083">
        <v>4.9000000000000004</v>
      </c>
      <c r="F2083" t="s">
        <v>7</v>
      </c>
      <c r="G2083" t="s">
        <v>64</v>
      </c>
      <c r="H2083" t="s">
        <v>69</v>
      </c>
      <c r="I2083">
        <v>5</v>
      </c>
      <c r="J2083" t="s">
        <v>79</v>
      </c>
      <c r="K2083">
        <v>141</v>
      </c>
      <c r="L2083" t="s">
        <v>164</v>
      </c>
    </row>
    <row r="2084" spans="1:12" x14ac:dyDescent="0.25">
      <c r="A2084">
        <v>4082</v>
      </c>
      <c r="B2084" t="s">
        <v>31</v>
      </c>
      <c r="C2084">
        <v>183</v>
      </c>
      <c r="D2084" s="1">
        <v>45128</v>
      </c>
      <c r="E2084">
        <v>4.7</v>
      </c>
      <c r="F2084" t="s">
        <v>7</v>
      </c>
      <c r="G2084" t="s">
        <v>64</v>
      </c>
      <c r="H2084" t="s">
        <v>65</v>
      </c>
      <c r="I2084">
        <v>7</v>
      </c>
      <c r="J2084" t="s">
        <v>66</v>
      </c>
      <c r="K2084">
        <v>201</v>
      </c>
      <c r="L2084" t="s">
        <v>208</v>
      </c>
    </row>
    <row r="2085" spans="1:12" x14ac:dyDescent="0.25">
      <c r="A2085">
        <v>4082</v>
      </c>
      <c r="B2085" t="s">
        <v>28</v>
      </c>
      <c r="C2085">
        <v>176</v>
      </c>
      <c r="D2085" s="1">
        <v>44923</v>
      </c>
      <c r="E2085">
        <v>3.1</v>
      </c>
      <c r="F2085" t="s">
        <v>7</v>
      </c>
      <c r="G2085" t="s">
        <v>71</v>
      </c>
      <c r="H2085" t="s">
        <v>72</v>
      </c>
      <c r="I2085">
        <v>12</v>
      </c>
      <c r="J2085" t="s">
        <v>73</v>
      </c>
      <c r="K2085">
        <v>361</v>
      </c>
      <c r="L2085" t="s">
        <v>394</v>
      </c>
    </row>
    <row r="2086" spans="1:12" x14ac:dyDescent="0.25">
      <c r="A2086">
        <v>4082</v>
      </c>
      <c r="B2086" t="s">
        <v>24</v>
      </c>
      <c r="C2086">
        <v>147</v>
      </c>
      <c r="D2086" s="1">
        <v>45114</v>
      </c>
      <c r="E2086">
        <v>1.9</v>
      </c>
      <c r="F2086" t="s">
        <v>7</v>
      </c>
      <c r="G2086" t="s">
        <v>64</v>
      </c>
      <c r="H2086" t="s">
        <v>65</v>
      </c>
      <c r="I2086">
        <v>7</v>
      </c>
      <c r="J2086" t="s">
        <v>66</v>
      </c>
      <c r="K2086">
        <v>187</v>
      </c>
      <c r="L2086" t="s">
        <v>397</v>
      </c>
    </row>
    <row r="2087" spans="1:12" x14ac:dyDescent="0.25">
      <c r="A2087">
        <v>4082</v>
      </c>
      <c r="B2087" t="s">
        <v>6</v>
      </c>
      <c r="C2087">
        <v>106</v>
      </c>
      <c r="D2087" s="1">
        <v>45127</v>
      </c>
      <c r="E2087">
        <v>1.2</v>
      </c>
      <c r="F2087" t="s">
        <v>7</v>
      </c>
      <c r="G2087" t="s">
        <v>64</v>
      </c>
      <c r="H2087" t="s">
        <v>65</v>
      </c>
      <c r="I2087">
        <v>7</v>
      </c>
      <c r="J2087" t="s">
        <v>66</v>
      </c>
      <c r="K2087">
        <v>200</v>
      </c>
      <c r="L2087" t="s">
        <v>348</v>
      </c>
    </row>
    <row r="2088" spans="1:12" x14ac:dyDescent="0.25">
      <c r="A2088">
        <v>4082</v>
      </c>
      <c r="B2088" t="s">
        <v>10</v>
      </c>
      <c r="C2088">
        <v>51</v>
      </c>
      <c r="D2088" s="1">
        <v>45159</v>
      </c>
      <c r="E2088">
        <v>3.4</v>
      </c>
      <c r="F2088" t="s">
        <v>7</v>
      </c>
      <c r="G2088" t="s">
        <v>64</v>
      </c>
      <c r="H2088" t="s">
        <v>65</v>
      </c>
      <c r="I2088">
        <v>8</v>
      </c>
      <c r="J2088" t="s">
        <v>76</v>
      </c>
      <c r="K2088">
        <v>232</v>
      </c>
      <c r="L2088" t="s">
        <v>359</v>
      </c>
    </row>
    <row r="2089" spans="1:12" x14ac:dyDescent="0.25">
      <c r="A2089">
        <v>4082</v>
      </c>
      <c r="B2089" t="s">
        <v>24</v>
      </c>
      <c r="C2089">
        <v>70</v>
      </c>
      <c r="D2089" s="1">
        <v>45082</v>
      </c>
      <c r="E2089">
        <v>2.2999999999999998</v>
      </c>
      <c r="F2089" t="s">
        <v>7</v>
      </c>
      <c r="G2089" t="s">
        <v>64</v>
      </c>
      <c r="H2089" t="s">
        <v>69</v>
      </c>
      <c r="I2089">
        <v>6</v>
      </c>
      <c r="J2089" t="s">
        <v>81</v>
      </c>
      <c r="K2089">
        <v>155</v>
      </c>
      <c r="L2089" t="s">
        <v>344</v>
      </c>
    </row>
    <row r="2090" spans="1:12" x14ac:dyDescent="0.25">
      <c r="A2090">
        <v>4082</v>
      </c>
      <c r="B2090" t="s">
        <v>36</v>
      </c>
      <c r="C2090">
        <v>198</v>
      </c>
      <c r="D2090" s="1">
        <v>45027</v>
      </c>
      <c r="E2090">
        <v>4.7</v>
      </c>
      <c r="F2090" t="s">
        <v>7</v>
      </c>
      <c r="G2090" t="s">
        <v>64</v>
      </c>
      <c r="H2090" t="s">
        <v>69</v>
      </c>
      <c r="I2090">
        <v>4</v>
      </c>
      <c r="J2090" t="s">
        <v>70</v>
      </c>
      <c r="K2090">
        <v>100</v>
      </c>
      <c r="L2090" t="s">
        <v>265</v>
      </c>
    </row>
    <row r="2091" spans="1:12" x14ac:dyDescent="0.25">
      <c r="A2091">
        <v>4082</v>
      </c>
      <c r="B2091" t="s">
        <v>36</v>
      </c>
      <c r="C2091">
        <v>172</v>
      </c>
      <c r="D2091" s="1">
        <v>44874</v>
      </c>
      <c r="E2091">
        <v>4.3</v>
      </c>
      <c r="F2091" t="s">
        <v>7</v>
      </c>
      <c r="G2091" t="s">
        <v>71</v>
      </c>
      <c r="H2091" t="s">
        <v>72</v>
      </c>
      <c r="I2091">
        <v>11</v>
      </c>
      <c r="J2091" t="s">
        <v>77</v>
      </c>
      <c r="K2091">
        <v>312</v>
      </c>
      <c r="L2091" t="s">
        <v>262</v>
      </c>
    </row>
    <row r="2092" spans="1:12" x14ac:dyDescent="0.25">
      <c r="A2092">
        <v>4083</v>
      </c>
      <c r="B2092" t="s">
        <v>44</v>
      </c>
      <c r="C2092">
        <v>28</v>
      </c>
      <c r="D2092" s="1">
        <v>45031</v>
      </c>
      <c r="E2092">
        <v>3</v>
      </c>
      <c r="F2092" t="s">
        <v>7</v>
      </c>
      <c r="G2092" t="s">
        <v>64</v>
      </c>
      <c r="H2092" t="s">
        <v>69</v>
      </c>
      <c r="I2092">
        <v>4</v>
      </c>
      <c r="J2092" t="s">
        <v>70</v>
      </c>
      <c r="K2092">
        <v>104</v>
      </c>
      <c r="L2092" t="s">
        <v>197</v>
      </c>
    </row>
    <row r="2093" spans="1:12" x14ac:dyDescent="0.25">
      <c r="A2093">
        <v>4083</v>
      </c>
      <c r="B2093" t="s">
        <v>28</v>
      </c>
      <c r="C2093">
        <v>165</v>
      </c>
      <c r="D2093" s="1">
        <v>45063</v>
      </c>
      <c r="E2093">
        <v>3</v>
      </c>
      <c r="F2093" t="s">
        <v>55</v>
      </c>
      <c r="G2093" t="s">
        <v>64</v>
      </c>
      <c r="H2093" t="s">
        <v>69</v>
      </c>
      <c r="I2093">
        <v>5</v>
      </c>
      <c r="J2093" t="s">
        <v>79</v>
      </c>
      <c r="K2093">
        <v>136</v>
      </c>
      <c r="L2093" t="s">
        <v>137</v>
      </c>
    </row>
    <row r="2094" spans="1:12" x14ac:dyDescent="0.25">
      <c r="A2094">
        <v>4083</v>
      </c>
      <c r="B2094" t="s">
        <v>33</v>
      </c>
      <c r="C2094">
        <v>2636</v>
      </c>
      <c r="D2094" s="1">
        <v>45025</v>
      </c>
      <c r="E2094">
        <v>1.7</v>
      </c>
      <c r="F2094" t="s">
        <v>55</v>
      </c>
      <c r="G2094" t="s">
        <v>64</v>
      </c>
      <c r="H2094" t="s">
        <v>69</v>
      </c>
      <c r="I2094">
        <v>4</v>
      </c>
      <c r="J2094" t="s">
        <v>70</v>
      </c>
      <c r="K2094">
        <v>98</v>
      </c>
      <c r="L2094" t="s">
        <v>172</v>
      </c>
    </row>
    <row r="2095" spans="1:12" x14ac:dyDescent="0.25">
      <c r="A2095">
        <v>4083</v>
      </c>
      <c r="B2095" t="s">
        <v>41</v>
      </c>
      <c r="C2095">
        <v>82</v>
      </c>
      <c r="D2095" s="1">
        <v>44911</v>
      </c>
      <c r="E2095">
        <v>4.0999999999999996</v>
      </c>
      <c r="F2095" t="s">
        <v>55</v>
      </c>
      <c r="G2095" t="s">
        <v>71</v>
      </c>
      <c r="H2095" t="s">
        <v>72</v>
      </c>
      <c r="I2095">
        <v>12</v>
      </c>
      <c r="J2095" t="s">
        <v>73</v>
      </c>
      <c r="K2095">
        <v>349</v>
      </c>
      <c r="L2095" t="s">
        <v>223</v>
      </c>
    </row>
    <row r="2096" spans="1:12" x14ac:dyDescent="0.25">
      <c r="A2096">
        <v>4083</v>
      </c>
      <c r="B2096" t="s">
        <v>47</v>
      </c>
      <c r="C2096">
        <v>18</v>
      </c>
      <c r="D2096" s="1">
        <v>45079</v>
      </c>
      <c r="E2096">
        <v>4.8</v>
      </c>
      <c r="F2096" t="s">
        <v>55</v>
      </c>
      <c r="G2096" t="s">
        <v>64</v>
      </c>
      <c r="H2096" t="s">
        <v>69</v>
      </c>
      <c r="I2096">
        <v>6</v>
      </c>
      <c r="J2096" t="s">
        <v>81</v>
      </c>
      <c r="K2096">
        <v>152</v>
      </c>
      <c r="L2096" t="s">
        <v>183</v>
      </c>
    </row>
    <row r="2097" spans="1:12" x14ac:dyDescent="0.25">
      <c r="A2097">
        <v>4083</v>
      </c>
      <c r="B2097" t="s">
        <v>24</v>
      </c>
      <c r="C2097">
        <v>192</v>
      </c>
      <c r="D2097" s="1">
        <v>45008</v>
      </c>
      <c r="E2097">
        <v>3.8</v>
      </c>
      <c r="F2097" t="s">
        <v>55</v>
      </c>
      <c r="G2097" t="s">
        <v>64</v>
      </c>
      <c r="H2097" t="s">
        <v>67</v>
      </c>
      <c r="I2097">
        <v>3</v>
      </c>
      <c r="J2097" t="s">
        <v>78</v>
      </c>
      <c r="K2097">
        <v>81</v>
      </c>
      <c r="L2097" t="s">
        <v>383</v>
      </c>
    </row>
    <row r="2098" spans="1:12" x14ac:dyDescent="0.25">
      <c r="A2098">
        <v>4083</v>
      </c>
      <c r="B2098" t="s">
        <v>15</v>
      </c>
      <c r="C2098">
        <v>121</v>
      </c>
      <c r="D2098" s="1">
        <v>44961</v>
      </c>
      <c r="E2098">
        <v>3.4</v>
      </c>
      <c r="F2098" t="s">
        <v>55</v>
      </c>
      <c r="G2098" t="s">
        <v>64</v>
      </c>
      <c r="H2098" t="s">
        <v>67</v>
      </c>
      <c r="I2098">
        <v>2</v>
      </c>
      <c r="J2098" t="s">
        <v>68</v>
      </c>
      <c r="K2098">
        <v>34</v>
      </c>
      <c r="L2098" t="s">
        <v>98</v>
      </c>
    </row>
    <row r="2099" spans="1:12" x14ac:dyDescent="0.25">
      <c r="A2099">
        <v>4083</v>
      </c>
      <c r="B2099" t="s">
        <v>15</v>
      </c>
      <c r="C2099">
        <v>19</v>
      </c>
      <c r="D2099" s="1">
        <v>45123</v>
      </c>
      <c r="E2099">
        <v>2.2999999999999998</v>
      </c>
      <c r="F2099" t="s">
        <v>7</v>
      </c>
      <c r="G2099" t="s">
        <v>64</v>
      </c>
      <c r="H2099" t="s">
        <v>65</v>
      </c>
      <c r="I2099">
        <v>7</v>
      </c>
      <c r="J2099" t="s">
        <v>66</v>
      </c>
      <c r="K2099">
        <v>196</v>
      </c>
      <c r="L2099" t="s">
        <v>196</v>
      </c>
    </row>
    <row r="2100" spans="1:12" x14ac:dyDescent="0.25">
      <c r="A2100">
        <v>4083</v>
      </c>
      <c r="B2100" t="s">
        <v>35</v>
      </c>
      <c r="C2100">
        <v>29</v>
      </c>
      <c r="D2100" s="1">
        <v>45147</v>
      </c>
      <c r="E2100">
        <v>2.4</v>
      </c>
      <c r="F2100" t="s">
        <v>7</v>
      </c>
      <c r="G2100" t="s">
        <v>64</v>
      </c>
      <c r="H2100" t="s">
        <v>65</v>
      </c>
      <c r="I2100">
        <v>8</v>
      </c>
      <c r="J2100" t="s">
        <v>76</v>
      </c>
      <c r="K2100">
        <v>220</v>
      </c>
      <c r="L2100" t="s">
        <v>377</v>
      </c>
    </row>
    <row r="2101" spans="1:12" x14ac:dyDescent="0.25">
      <c r="A2101">
        <v>4083</v>
      </c>
      <c r="B2101" t="s">
        <v>43</v>
      </c>
      <c r="C2101">
        <v>172</v>
      </c>
      <c r="D2101" s="1">
        <v>44857</v>
      </c>
      <c r="E2101">
        <v>5</v>
      </c>
      <c r="F2101" t="s">
        <v>7</v>
      </c>
      <c r="G2101" t="s">
        <v>71</v>
      </c>
      <c r="H2101" t="s">
        <v>72</v>
      </c>
      <c r="I2101">
        <v>10</v>
      </c>
      <c r="J2101" t="s">
        <v>74</v>
      </c>
      <c r="K2101">
        <v>295</v>
      </c>
      <c r="L2101" t="s">
        <v>177</v>
      </c>
    </row>
    <row r="2102" spans="1:12" x14ac:dyDescent="0.25">
      <c r="A2102">
        <v>4083</v>
      </c>
      <c r="B2102" t="s">
        <v>35</v>
      </c>
      <c r="C2102">
        <v>116</v>
      </c>
      <c r="D2102" s="1">
        <v>45099</v>
      </c>
      <c r="E2102">
        <v>3.4</v>
      </c>
      <c r="F2102" t="s">
        <v>7</v>
      </c>
      <c r="G2102" t="s">
        <v>64</v>
      </c>
      <c r="H2102" t="s">
        <v>69</v>
      </c>
      <c r="I2102">
        <v>6</v>
      </c>
      <c r="J2102" t="s">
        <v>81</v>
      </c>
      <c r="K2102">
        <v>172</v>
      </c>
      <c r="L2102" t="s">
        <v>138</v>
      </c>
    </row>
    <row r="2103" spans="1:12" x14ac:dyDescent="0.25">
      <c r="A2103">
        <v>4083</v>
      </c>
      <c r="B2103" t="s">
        <v>50</v>
      </c>
      <c r="C2103">
        <v>158</v>
      </c>
      <c r="D2103" s="1">
        <v>45177</v>
      </c>
      <c r="E2103">
        <v>3.3</v>
      </c>
      <c r="F2103" t="s">
        <v>7</v>
      </c>
      <c r="G2103" t="s">
        <v>64</v>
      </c>
      <c r="H2103" t="s">
        <v>65</v>
      </c>
      <c r="I2103">
        <v>9</v>
      </c>
      <c r="J2103" t="s">
        <v>80</v>
      </c>
      <c r="K2103">
        <v>250</v>
      </c>
      <c r="L2103" t="s">
        <v>206</v>
      </c>
    </row>
    <row r="2104" spans="1:12" x14ac:dyDescent="0.25">
      <c r="A2104">
        <v>4083</v>
      </c>
      <c r="B2104" t="s">
        <v>15</v>
      </c>
      <c r="C2104">
        <v>29</v>
      </c>
      <c r="D2104" s="1">
        <v>45109</v>
      </c>
      <c r="E2104">
        <v>2.4</v>
      </c>
      <c r="F2104" t="s">
        <v>7</v>
      </c>
      <c r="G2104" t="s">
        <v>64</v>
      </c>
      <c r="H2104" t="s">
        <v>65</v>
      </c>
      <c r="I2104">
        <v>7</v>
      </c>
      <c r="J2104" t="s">
        <v>66</v>
      </c>
      <c r="K2104">
        <v>182</v>
      </c>
      <c r="L2104" t="s">
        <v>140</v>
      </c>
    </row>
    <row r="2105" spans="1:12" x14ac:dyDescent="0.25">
      <c r="A2105">
        <v>4083</v>
      </c>
      <c r="B2105" t="s">
        <v>44</v>
      </c>
      <c r="C2105">
        <v>98</v>
      </c>
      <c r="D2105" s="1">
        <v>45132</v>
      </c>
      <c r="E2105">
        <v>4.5999999999999996</v>
      </c>
      <c r="F2105" t="s">
        <v>7</v>
      </c>
      <c r="G2105" t="s">
        <v>64</v>
      </c>
      <c r="H2105" t="s">
        <v>65</v>
      </c>
      <c r="I2105">
        <v>7</v>
      </c>
      <c r="J2105" t="s">
        <v>66</v>
      </c>
      <c r="K2105">
        <v>205</v>
      </c>
      <c r="L2105" t="s">
        <v>387</v>
      </c>
    </row>
    <row r="2106" spans="1:12" x14ac:dyDescent="0.25">
      <c r="A2106">
        <v>4083</v>
      </c>
      <c r="B2106" t="s">
        <v>48</v>
      </c>
      <c r="C2106">
        <v>97</v>
      </c>
      <c r="D2106" s="1">
        <v>44838</v>
      </c>
      <c r="E2106">
        <v>2.2000000000000002</v>
      </c>
      <c r="F2106" t="s">
        <v>7</v>
      </c>
      <c r="G2106" t="s">
        <v>71</v>
      </c>
      <c r="H2106" t="s">
        <v>72</v>
      </c>
      <c r="I2106">
        <v>10</v>
      </c>
      <c r="J2106" t="s">
        <v>74</v>
      </c>
      <c r="K2106">
        <v>276</v>
      </c>
      <c r="L2106" t="s">
        <v>93</v>
      </c>
    </row>
    <row r="2107" spans="1:12" x14ac:dyDescent="0.25">
      <c r="A2107">
        <v>4083</v>
      </c>
      <c r="B2107" t="s">
        <v>6</v>
      </c>
      <c r="C2107">
        <v>115</v>
      </c>
      <c r="D2107" s="1">
        <v>44892</v>
      </c>
      <c r="E2107">
        <v>3.9</v>
      </c>
      <c r="F2107" t="s">
        <v>7</v>
      </c>
      <c r="G2107" t="s">
        <v>71</v>
      </c>
      <c r="H2107" t="s">
        <v>72</v>
      </c>
      <c r="I2107">
        <v>11</v>
      </c>
      <c r="J2107" t="s">
        <v>77</v>
      </c>
      <c r="K2107">
        <v>330</v>
      </c>
      <c r="L2107" t="s">
        <v>219</v>
      </c>
    </row>
    <row r="2108" spans="1:12" x14ac:dyDescent="0.25">
      <c r="A2108">
        <v>4083</v>
      </c>
      <c r="B2108" t="s">
        <v>46</v>
      </c>
      <c r="C2108">
        <v>200</v>
      </c>
      <c r="D2108" s="1">
        <v>45086</v>
      </c>
      <c r="E2108">
        <v>1.7</v>
      </c>
      <c r="F2108" t="s">
        <v>7</v>
      </c>
      <c r="G2108" t="s">
        <v>64</v>
      </c>
      <c r="H2108" t="s">
        <v>69</v>
      </c>
      <c r="I2108">
        <v>6</v>
      </c>
      <c r="J2108" t="s">
        <v>81</v>
      </c>
      <c r="K2108">
        <v>159</v>
      </c>
      <c r="L2108" t="s">
        <v>373</v>
      </c>
    </row>
    <row r="2109" spans="1:12" x14ac:dyDescent="0.25">
      <c r="A2109">
        <v>4084</v>
      </c>
      <c r="B2109" t="s">
        <v>21</v>
      </c>
      <c r="C2109">
        <v>190</v>
      </c>
      <c r="D2109" s="1">
        <v>44989</v>
      </c>
      <c r="E2109">
        <v>3</v>
      </c>
      <c r="F2109" t="s">
        <v>55</v>
      </c>
      <c r="G2109" t="s">
        <v>64</v>
      </c>
      <c r="H2109" t="s">
        <v>67</v>
      </c>
      <c r="I2109">
        <v>3</v>
      </c>
      <c r="J2109" t="s">
        <v>78</v>
      </c>
      <c r="K2109">
        <v>62</v>
      </c>
      <c r="L2109" t="s">
        <v>281</v>
      </c>
    </row>
    <row r="2110" spans="1:12" x14ac:dyDescent="0.25">
      <c r="A2110">
        <v>4084</v>
      </c>
      <c r="B2110" t="s">
        <v>10</v>
      </c>
      <c r="C2110">
        <v>102</v>
      </c>
      <c r="D2110" s="1">
        <v>45145</v>
      </c>
      <c r="E2110">
        <v>4.9000000000000004</v>
      </c>
      <c r="F2110" t="s">
        <v>55</v>
      </c>
      <c r="G2110" t="s">
        <v>64</v>
      </c>
      <c r="H2110" t="s">
        <v>65</v>
      </c>
      <c r="I2110">
        <v>8</v>
      </c>
      <c r="J2110" t="s">
        <v>76</v>
      </c>
      <c r="K2110">
        <v>218</v>
      </c>
      <c r="L2110" t="s">
        <v>257</v>
      </c>
    </row>
    <row r="2111" spans="1:12" x14ac:dyDescent="0.25">
      <c r="A2111">
        <v>4084</v>
      </c>
      <c r="B2111" t="s">
        <v>31</v>
      </c>
      <c r="C2111">
        <v>123</v>
      </c>
      <c r="D2111" s="1">
        <v>45165</v>
      </c>
      <c r="E2111">
        <v>1.7</v>
      </c>
      <c r="F2111" t="s">
        <v>55</v>
      </c>
      <c r="G2111" t="s">
        <v>64</v>
      </c>
      <c r="H2111" t="s">
        <v>65</v>
      </c>
      <c r="I2111">
        <v>8</v>
      </c>
      <c r="J2111" t="s">
        <v>76</v>
      </c>
      <c r="K2111">
        <v>238</v>
      </c>
      <c r="L2111" t="s">
        <v>147</v>
      </c>
    </row>
    <row r="2112" spans="1:12" x14ac:dyDescent="0.25">
      <c r="A2112">
        <v>4084</v>
      </c>
      <c r="B2112" t="s">
        <v>29</v>
      </c>
      <c r="C2112">
        <v>128</v>
      </c>
      <c r="D2112" s="1">
        <v>44846</v>
      </c>
      <c r="E2112">
        <v>1.2</v>
      </c>
      <c r="F2112" t="s">
        <v>55</v>
      </c>
      <c r="G2112" t="s">
        <v>71</v>
      </c>
      <c r="H2112" t="s">
        <v>72</v>
      </c>
      <c r="I2112">
        <v>10</v>
      </c>
      <c r="J2112" t="s">
        <v>74</v>
      </c>
      <c r="K2112">
        <v>284</v>
      </c>
      <c r="L2112" t="s">
        <v>432</v>
      </c>
    </row>
    <row r="2113" spans="1:12" x14ac:dyDescent="0.25">
      <c r="A2113">
        <v>4084</v>
      </c>
      <c r="B2113" t="s">
        <v>8</v>
      </c>
      <c r="C2113">
        <v>170</v>
      </c>
      <c r="D2113" s="1">
        <v>45115</v>
      </c>
      <c r="E2113">
        <v>4.2</v>
      </c>
      <c r="F2113" t="s">
        <v>55</v>
      </c>
      <c r="G2113" t="s">
        <v>64</v>
      </c>
      <c r="H2113" t="s">
        <v>65</v>
      </c>
      <c r="I2113">
        <v>7</v>
      </c>
      <c r="J2113" t="s">
        <v>66</v>
      </c>
      <c r="K2113">
        <v>188</v>
      </c>
      <c r="L2113" t="s">
        <v>84</v>
      </c>
    </row>
    <row r="2114" spans="1:12" x14ac:dyDescent="0.25">
      <c r="A2114">
        <v>4084</v>
      </c>
      <c r="B2114" t="s">
        <v>9</v>
      </c>
      <c r="C2114">
        <v>189</v>
      </c>
      <c r="D2114" s="1">
        <v>45048</v>
      </c>
      <c r="E2114">
        <v>4</v>
      </c>
      <c r="F2114" t="s">
        <v>55</v>
      </c>
      <c r="G2114" t="s">
        <v>64</v>
      </c>
      <c r="H2114" t="s">
        <v>69</v>
      </c>
      <c r="I2114">
        <v>5</v>
      </c>
      <c r="J2114" t="s">
        <v>79</v>
      </c>
      <c r="K2114">
        <v>121</v>
      </c>
      <c r="L2114" t="s">
        <v>274</v>
      </c>
    </row>
    <row r="2115" spans="1:12" x14ac:dyDescent="0.25">
      <c r="A2115">
        <v>4084</v>
      </c>
      <c r="B2115" t="s">
        <v>40</v>
      </c>
      <c r="C2115">
        <v>106</v>
      </c>
      <c r="D2115" s="1">
        <v>45169</v>
      </c>
      <c r="E2115">
        <v>3.1</v>
      </c>
      <c r="F2115" t="s">
        <v>55</v>
      </c>
      <c r="G2115" t="s">
        <v>64</v>
      </c>
      <c r="H2115" t="s">
        <v>65</v>
      </c>
      <c r="I2115">
        <v>8</v>
      </c>
      <c r="J2115" t="s">
        <v>76</v>
      </c>
      <c r="K2115">
        <v>242</v>
      </c>
      <c r="L2115" t="s">
        <v>99</v>
      </c>
    </row>
    <row r="2116" spans="1:12" x14ac:dyDescent="0.25">
      <c r="A2116">
        <v>4084</v>
      </c>
      <c r="B2116" t="s">
        <v>57</v>
      </c>
      <c r="C2116">
        <v>121</v>
      </c>
      <c r="D2116" s="1">
        <v>45039</v>
      </c>
      <c r="E2116">
        <v>4</v>
      </c>
      <c r="F2116" t="s">
        <v>55</v>
      </c>
      <c r="G2116" t="s">
        <v>64</v>
      </c>
      <c r="H2116" t="s">
        <v>69</v>
      </c>
      <c r="I2116">
        <v>4</v>
      </c>
      <c r="J2116" t="s">
        <v>70</v>
      </c>
      <c r="K2116">
        <v>112</v>
      </c>
      <c r="L2116" t="s">
        <v>280</v>
      </c>
    </row>
    <row r="2117" spans="1:12" x14ac:dyDescent="0.25">
      <c r="A2117">
        <v>4084</v>
      </c>
      <c r="B2117" t="s">
        <v>8</v>
      </c>
      <c r="C2117">
        <v>62</v>
      </c>
      <c r="D2117" s="1">
        <v>44911</v>
      </c>
      <c r="E2117">
        <v>3.6</v>
      </c>
      <c r="F2117" t="s">
        <v>55</v>
      </c>
      <c r="G2117" t="s">
        <v>71</v>
      </c>
      <c r="H2117" t="s">
        <v>72</v>
      </c>
      <c r="I2117">
        <v>12</v>
      </c>
      <c r="J2117" t="s">
        <v>73</v>
      </c>
      <c r="K2117">
        <v>349</v>
      </c>
      <c r="L2117" t="s">
        <v>223</v>
      </c>
    </row>
    <row r="2118" spans="1:12" x14ac:dyDescent="0.25">
      <c r="A2118">
        <v>4084</v>
      </c>
      <c r="B2118" t="s">
        <v>24</v>
      </c>
      <c r="C2118">
        <v>17</v>
      </c>
      <c r="D2118" s="1">
        <v>45064</v>
      </c>
      <c r="E2118">
        <v>2.1</v>
      </c>
      <c r="F2118" t="s">
        <v>55</v>
      </c>
      <c r="G2118" t="s">
        <v>64</v>
      </c>
      <c r="H2118" t="s">
        <v>69</v>
      </c>
      <c r="I2118">
        <v>5</v>
      </c>
      <c r="J2118" t="s">
        <v>79</v>
      </c>
      <c r="K2118">
        <v>137</v>
      </c>
      <c r="L2118" t="s">
        <v>250</v>
      </c>
    </row>
    <row r="2119" spans="1:12" x14ac:dyDescent="0.25">
      <c r="A2119">
        <v>4084</v>
      </c>
      <c r="B2119" t="s">
        <v>45</v>
      </c>
      <c r="C2119">
        <v>21</v>
      </c>
      <c r="D2119" s="1">
        <v>44977</v>
      </c>
      <c r="E2119">
        <v>4.5</v>
      </c>
      <c r="F2119" t="s">
        <v>55</v>
      </c>
      <c r="G2119" t="s">
        <v>64</v>
      </c>
      <c r="H2119" t="s">
        <v>67</v>
      </c>
      <c r="I2119">
        <v>2</v>
      </c>
      <c r="J2119" t="s">
        <v>68</v>
      </c>
      <c r="K2119">
        <v>50</v>
      </c>
      <c r="L2119" t="s">
        <v>426</v>
      </c>
    </row>
    <row r="2120" spans="1:12" x14ac:dyDescent="0.25">
      <c r="A2120">
        <v>4084</v>
      </c>
      <c r="B2120" t="s">
        <v>28</v>
      </c>
      <c r="C2120">
        <v>156</v>
      </c>
      <c r="D2120" s="1">
        <v>45146</v>
      </c>
      <c r="E2120">
        <v>1.3</v>
      </c>
      <c r="F2120" t="s">
        <v>7</v>
      </c>
      <c r="G2120" t="s">
        <v>64</v>
      </c>
      <c r="H2120" t="s">
        <v>65</v>
      </c>
      <c r="I2120">
        <v>8</v>
      </c>
      <c r="J2120" t="s">
        <v>76</v>
      </c>
      <c r="K2120">
        <v>219</v>
      </c>
      <c r="L2120" t="s">
        <v>232</v>
      </c>
    </row>
    <row r="2121" spans="1:12" x14ac:dyDescent="0.25">
      <c r="A2121">
        <v>4084</v>
      </c>
      <c r="B2121" t="s">
        <v>39</v>
      </c>
      <c r="C2121">
        <v>183</v>
      </c>
      <c r="D2121" s="1">
        <v>44973</v>
      </c>
      <c r="E2121">
        <v>2.4</v>
      </c>
      <c r="F2121" t="s">
        <v>7</v>
      </c>
      <c r="G2121" t="s">
        <v>64</v>
      </c>
      <c r="H2121" t="s">
        <v>67</v>
      </c>
      <c r="I2121">
        <v>2</v>
      </c>
      <c r="J2121" t="s">
        <v>68</v>
      </c>
      <c r="K2121">
        <v>46</v>
      </c>
      <c r="L2121" t="s">
        <v>150</v>
      </c>
    </row>
    <row r="2122" spans="1:12" x14ac:dyDescent="0.25">
      <c r="A2122">
        <v>4084</v>
      </c>
      <c r="B2122" t="s">
        <v>21</v>
      </c>
      <c r="C2122">
        <v>100</v>
      </c>
      <c r="D2122" s="1">
        <v>45092</v>
      </c>
      <c r="E2122">
        <v>1.3</v>
      </c>
      <c r="F2122" t="s">
        <v>7</v>
      </c>
      <c r="G2122" t="s">
        <v>64</v>
      </c>
      <c r="H2122" t="s">
        <v>69</v>
      </c>
      <c r="I2122">
        <v>6</v>
      </c>
      <c r="J2122" t="s">
        <v>81</v>
      </c>
      <c r="K2122">
        <v>165</v>
      </c>
      <c r="L2122" t="s">
        <v>325</v>
      </c>
    </row>
    <row r="2123" spans="1:12" x14ac:dyDescent="0.25">
      <c r="A2123">
        <v>4084</v>
      </c>
      <c r="B2123" t="s">
        <v>25</v>
      </c>
      <c r="C2123">
        <v>95</v>
      </c>
      <c r="D2123" s="1">
        <v>44882</v>
      </c>
      <c r="E2123">
        <v>2.2999999999999998</v>
      </c>
      <c r="F2123" t="s">
        <v>7</v>
      </c>
      <c r="G2123" t="s">
        <v>71</v>
      </c>
      <c r="H2123" t="s">
        <v>72</v>
      </c>
      <c r="I2123">
        <v>11</v>
      </c>
      <c r="J2123" t="s">
        <v>77</v>
      </c>
      <c r="K2123">
        <v>320</v>
      </c>
      <c r="L2123" t="s">
        <v>107</v>
      </c>
    </row>
    <row r="2124" spans="1:12" x14ac:dyDescent="0.25">
      <c r="A2124">
        <v>4084</v>
      </c>
      <c r="B2124" t="s">
        <v>39</v>
      </c>
      <c r="C2124">
        <v>94</v>
      </c>
      <c r="D2124" s="1">
        <v>45060</v>
      </c>
      <c r="E2124">
        <v>1.2</v>
      </c>
      <c r="F2124" t="s">
        <v>7</v>
      </c>
      <c r="G2124" t="s">
        <v>64</v>
      </c>
      <c r="H2124" t="s">
        <v>69</v>
      </c>
      <c r="I2124">
        <v>5</v>
      </c>
      <c r="J2124" t="s">
        <v>79</v>
      </c>
      <c r="K2124">
        <v>133</v>
      </c>
      <c r="L2124" t="s">
        <v>176</v>
      </c>
    </row>
    <row r="2125" spans="1:12" x14ac:dyDescent="0.25">
      <c r="A2125">
        <v>4084</v>
      </c>
      <c r="B2125" t="s">
        <v>11</v>
      </c>
      <c r="C2125">
        <v>106</v>
      </c>
      <c r="D2125" s="1">
        <v>44960</v>
      </c>
      <c r="E2125">
        <v>1.4</v>
      </c>
      <c r="F2125" t="s">
        <v>7</v>
      </c>
      <c r="G2125" t="s">
        <v>64</v>
      </c>
      <c r="H2125" t="s">
        <v>67</v>
      </c>
      <c r="I2125">
        <v>2</v>
      </c>
      <c r="J2125" t="s">
        <v>68</v>
      </c>
      <c r="K2125">
        <v>33</v>
      </c>
      <c r="L2125" t="s">
        <v>316</v>
      </c>
    </row>
    <row r="2126" spans="1:12" x14ac:dyDescent="0.25">
      <c r="A2126">
        <v>4084</v>
      </c>
      <c r="B2126" t="s">
        <v>56</v>
      </c>
      <c r="C2126">
        <v>29</v>
      </c>
      <c r="D2126" s="1">
        <v>44863</v>
      </c>
      <c r="E2126">
        <v>2.2999999999999998</v>
      </c>
      <c r="F2126" t="s">
        <v>7</v>
      </c>
      <c r="G2126" t="s">
        <v>71</v>
      </c>
      <c r="H2126" t="s">
        <v>72</v>
      </c>
      <c r="I2126">
        <v>10</v>
      </c>
      <c r="J2126" t="s">
        <v>74</v>
      </c>
      <c r="K2126">
        <v>301</v>
      </c>
      <c r="L2126" t="s">
        <v>342</v>
      </c>
    </row>
    <row r="2127" spans="1:12" x14ac:dyDescent="0.25">
      <c r="A2127">
        <v>4084</v>
      </c>
      <c r="B2127" t="s">
        <v>34</v>
      </c>
      <c r="C2127">
        <v>22</v>
      </c>
      <c r="D2127" s="1">
        <v>44951</v>
      </c>
      <c r="E2127">
        <v>3.1</v>
      </c>
      <c r="F2127" t="s">
        <v>7</v>
      </c>
      <c r="G2127" t="s">
        <v>64</v>
      </c>
      <c r="H2127" t="s">
        <v>67</v>
      </c>
      <c r="I2127">
        <v>1</v>
      </c>
      <c r="J2127" t="s">
        <v>75</v>
      </c>
      <c r="K2127">
        <v>24</v>
      </c>
      <c r="L2127" t="s">
        <v>129</v>
      </c>
    </row>
    <row r="2128" spans="1:12" x14ac:dyDescent="0.25">
      <c r="A2128">
        <v>4084</v>
      </c>
      <c r="B2128" t="s">
        <v>34</v>
      </c>
      <c r="C2128">
        <v>115</v>
      </c>
      <c r="D2128" s="1">
        <v>44917</v>
      </c>
      <c r="E2128">
        <v>2.8</v>
      </c>
      <c r="F2128" t="s">
        <v>7</v>
      </c>
      <c r="G2128" t="s">
        <v>71</v>
      </c>
      <c r="H2128" t="s">
        <v>72</v>
      </c>
      <c r="I2128">
        <v>12</v>
      </c>
      <c r="J2128" t="s">
        <v>73</v>
      </c>
      <c r="K2128">
        <v>355</v>
      </c>
      <c r="L2128" t="s">
        <v>311</v>
      </c>
    </row>
    <row r="2129" spans="1:12" x14ac:dyDescent="0.25">
      <c r="A2129">
        <v>4084</v>
      </c>
      <c r="B2129" t="s">
        <v>25</v>
      </c>
      <c r="C2129">
        <v>163</v>
      </c>
      <c r="D2129" s="1">
        <v>44960</v>
      </c>
      <c r="E2129">
        <v>3.5</v>
      </c>
      <c r="F2129" t="s">
        <v>7</v>
      </c>
      <c r="G2129" t="s">
        <v>64</v>
      </c>
      <c r="H2129" t="s">
        <v>67</v>
      </c>
      <c r="I2129">
        <v>2</v>
      </c>
      <c r="J2129" t="s">
        <v>68</v>
      </c>
      <c r="K2129">
        <v>33</v>
      </c>
      <c r="L2129" t="s">
        <v>316</v>
      </c>
    </row>
    <row r="2130" spans="1:12" x14ac:dyDescent="0.25">
      <c r="A2130">
        <v>4085</v>
      </c>
      <c r="B2130" t="s">
        <v>19</v>
      </c>
      <c r="C2130">
        <v>187</v>
      </c>
      <c r="D2130" s="1">
        <v>45138</v>
      </c>
      <c r="E2130">
        <v>3</v>
      </c>
      <c r="F2130" t="s">
        <v>55</v>
      </c>
      <c r="G2130" t="s">
        <v>64</v>
      </c>
      <c r="H2130" t="s">
        <v>65</v>
      </c>
      <c r="I2130">
        <v>7</v>
      </c>
      <c r="J2130" t="s">
        <v>66</v>
      </c>
      <c r="K2130">
        <v>211</v>
      </c>
      <c r="L2130" t="s">
        <v>251</v>
      </c>
    </row>
    <row r="2131" spans="1:12" x14ac:dyDescent="0.25">
      <c r="A2131">
        <v>4085</v>
      </c>
      <c r="B2131" t="s">
        <v>6</v>
      </c>
      <c r="C2131">
        <v>20</v>
      </c>
      <c r="D2131" s="1">
        <v>45002</v>
      </c>
      <c r="E2131">
        <v>3</v>
      </c>
      <c r="F2131" t="s">
        <v>55</v>
      </c>
      <c r="G2131" t="s">
        <v>64</v>
      </c>
      <c r="H2131" t="s">
        <v>67</v>
      </c>
      <c r="I2131">
        <v>3</v>
      </c>
      <c r="J2131" t="s">
        <v>78</v>
      </c>
      <c r="K2131">
        <v>75</v>
      </c>
      <c r="L2131" t="s">
        <v>282</v>
      </c>
    </row>
    <row r="2132" spans="1:12" x14ac:dyDescent="0.25">
      <c r="A2132">
        <v>4085</v>
      </c>
      <c r="B2132" t="s">
        <v>27</v>
      </c>
      <c r="C2132">
        <v>140</v>
      </c>
      <c r="D2132" s="1">
        <v>45167</v>
      </c>
      <c r="E2132">
        <v>1.5</v>
      </c>
      <c r="F2132" t="s">
        <v>55</v>
      </c>
      <c r="G2132" t="s">
        <v>64</v>
      </c>
      <c r="H2132" t="s">
        <v>65</v>
      </c>
      <c r="I2132">
        <v>8</v>
      </c>
      <c r="J2132" t="s">
        <v>76</v>
      </c>
      <c r="K2132">
        <v>240</v>
      </c>
      <c r="L2132" t="s">
        <v>217</v>
      </c>
    </row>
    <row r="2133" spans="1:12" x14ac:dyDescent="0.25">
      <c r="A2133">
        <v>4085</v>
      </c>
      <c r="B2133" t="s">
        <v>41</v>
      </c>
      <c r="C2133">
        <v>190</v>
      </c>
      <c r="D2133" s="1">
        <v>45041</v>
      </c>
      <c r="E2133">
        <v>2.4</v>
      </c>
      <c r="F2133" t="s">
        <v>55</v>
      </c>
      <c r="G2133" t="s">
        <v>64</v>
      </c>
      <c r="H2133" t="s">
        <v>69</v>
      </c>
      <c r="I2133">
        <v>4</v>
      </c>
      <c r="J2133" t="s">
        <v>70</v>
      </c>
      <c r="K2133">
        <v>114</v>
      </c>
      <c r="L2133" t="s">
        <v>252</v>
      </c>
    </row>
    <row r="2134" spans="1:12" x14ac:dyDescent="0.25">
      <c r="A2134">
        <v>4085</v>
      </c>
      <c r="B2134" t="s">
        <v>54</v>
      </c>
      <c r="C2134">
        <v>122</v>
      </c>
      <c r="D2134" s="1">
        <v>45165</v>
      </c>
      <c r="E2134">
        <v>2.8</v>
      </c>
      <c r="F2134" t="s">
        <v>55</v>
      </c>
      <c r="G2134" t="s">
        <v>64</v>
      </c>
      <c r="H2134" t="s">
        <v>65</v>
      </c>
      <c r="I2134">
        <v>8</v>
      </c>
      <c r="J2134" t="s">
        <v>76</v>
      </c>
      <c r="K2134">
        <v>238</v>
      </c>
      <c r="L2134" t="s">
        <v>147</v>
      </c>
    </row>
    <row r="2135" spans="1:12" x14ac:dyDescent="0.25">
      <c r="A2135">
        <v>4085</v>
      </c>
      <c r="B2135" t="s">
        <v>56</v>
      </c>
      <c r="C2135">
        <v>66</v>
      </c>
      <c r="D2135" s="1">
        <v>44863</v>
      </c>
      <c r="E2135">
        <v>3.4</v>
      </c>
      <c r="F2135" t="s">
        <v>55</v>
      </c>
      <c r="G2135" t="s">
        <v>71</v>
      </c>
      <c r="H2135" t="s">
        <v>72</v>
      </c>
      <c r="I2135">
        <v>10</v>
      </c>
      <c r="J2135" t="s">
        <v>74</v>
      </c>
      <c r="K2135">
        <v>301</v>
      </c>
      <c r="L2135" t="s">
        <v>342</v>
      </c>
    </row>
    <row r="2136" spans="1:12" x14ac:dyDescent="0.25">
      <c r="A2136">
        <v>4085</v>
      </c>
      <c r="B2136" t="s">
        <v>8</v>
      </c>
      <c r="C2136">
        <v>58</v>
      </c>
      <c r="D2136" s="1">
        <v>45162</v>
      </c>
      <c r="E2136">
        <v>4.8</v>
      </c>
      <c r="F2136" t="s">
        <v>7</v>
      </c>
      <c r="G2136" t="s">
        <v>64</v>
      </c>
      <c r="H2136" t="s">
        <v>65</v>
      </c>
      <c r="I2136">
        <v>8</v>
      </c>
      <c r="J2136" t="s">
        <v>76</v>
      </c>
      <c r="K2136">
        <v>235</v>
      </c>
      <c r="L2136" t="s">
        <v>253</v>
      </c>
    </row>
    <row r="2137" spans="1:12" x14ac:dyDescent="0.25">
      <c r="A2137">
        <v>4085</v>
      </c>
      <c r="B2137" t="s">
        <v>42</v>
      </c>
      <c r="C2137">
        <v>111</v>
      </c>
      <c r="D2137" s="1">
        <v>44876</v>
      </c>
      <c r="E2137">
        <v>1.6</v>
      </c>
      <c r="F2137" t="s">
        <v>7</v>
      </c>
      <c r="G2137" t="s">
        <v>71</v>
      </c>
      <c r="H2137" t="s">
        <v>72</v>
      </c>
      <c r="I2137">
        <v>11</v>
      </c>
      <c r="J2137" t="s">
        <v>77</v>
      </c>
      <c r="K2137">
        <v>314</v>
      </c>
      <c r="L2137" t="s">
        <v>241</v>
      </c>
    </row>
    <row r="2138" spans="1:12" x14ac:dyDescent="0.25">
      <c r="A2138">
        <v>4085</v>
      </c>
      <c r="B2138" t="s">
        <v>52</v>
      </c>
      <c r="C2138">
        <v>65</v>
      </c>
      <c r="D2138" s="1">
        <v>45106</v>
      </c>
      <c r="E2138">
        <v>1.3</v>
      </c>
      <c r="F2138" t="s">
        <v>7</v>
      </c>
      <c r="G2138" t="s">
        <v>64</v>
      </c>
      <c r="H2138" t="s">
        <v>69</v>
      </c>
      <c r="I2138">
        <v>6</v>
      </c>
      <c r="J2138" t="s">
        <v>81</v>
      </c>
      <c r="K2138">
        <v>179</v>
      </c>
      <c r="L2138" t="s">
        <v>341</v>
      </c>
    </row>
    <row r="2139" spans="1:12" x14ac:dyDescent="0.25">
      <c r="A2139">
        <v>4085</v>
      </c>
      <c r="B2139" t="s">
        <v>19</v>
      </c>
      <c r="C2139">
        <v>134</v>
      </c>
      <c r="D2139" s="1">
        <v>44887</v>
      </c>
      <c r="E2139">
        <v>4.4000000000000004</v>
      </c>
      <c r="F2139" t="s">
        <v>7</v>
      </c>
      <c r="G2139" t="s">
        <v>71</v>
      </c>
      <c r="H2139" t="s">
        <v>72</v>
      </c>
      <c r="I2139">
        <v>11</v>
      </c>
      <c r="J2139" t="s">
        <v>77</v>
      </c>
      <c r="K2139">
        <v>325</v>
      </c>
      <c r="L2139" t="s">
        <v>298</v>
      </c>
    </row>
    <row r="2140" spans="1:12" x14ac:dyDescent="0.25">
      <c r="A2140">
        <v>4085</v>
      </c>
      <c r="B2140" t="s">
        <v>6</v>
      </c>
      <c r="C2140">
        <v>16</v>
      </c>
      <c r="D2140" s="1">
        <v>44861</v>
      </c>
      <c r="E2140">
        <v>2.8</v>
      </c>
      <c r="F2140" t="s">
        <v>7</v>
      </c>
      <c r="G2140" t="s">
        <v>71</v>
      </c>
      <c r="H2140" t="s">
        <v>72</v>
      </c>
      <c r="I2140">
        <v>10</v>
      </c>
      <c r="J2140" t="s">
        <v>74</v>
      </c>
      <c r="K2140">
        <v>299</v>
      </c>
      <c r="L2140" t="s">
        <v>122</v>
      </c>
    </row>
    <row r="2141" spans="1:12" x14ac:dyDescent="0.25">
      <c r="A2141">
        <v>4085</v>
      </c>
      <c r="B2141" t="s">
        <v>14</v>
      </c>
      <c r="C2141">
        <v>125</v>
      </c>
      <c r="D2141" s="1">
        <v>45059</v>
      </c>
      <c r="E2141">
        <v>2</v>
      </c>
      <c r="F2141" t="s">
        <v>7</v>
      </c>
      <c r="G2141" t="s">
        <v>64</v>
      </c>
      <c r="H2141" t="s">
        <v>69</v>
      </c>
      <c r="I2141">
        <v>5</v>
      </c>
      <c r="J2141" t="s">
        <v>79</v>
      </c>
      <c r="K2141">
        <v>132</v>
      </c>
      <c r="L2141" t="s">
        <v>158</v>
      </c>
    </row>
    <row r="2142" spans="1:12" x14ac:dyDescent="0.25">
      <c r="A2142">
        <v>4085</v>
      </c>
      <c r="B2142" t="s">
        <v>44</v>
      </c>
      <c r="C2142">
        <v>75</v>
      </c>
      <c r="D2142" s="1">
        <v>45040</v>
      </c>
      <c r="E2142">
        <v>1.6</v>
      </c>
      <c r="F2142" t="s">
        <v>7</v>
      </c>
      <c r="G2142" t="s">
        <v>64</v>
      </c>
      <c r="H2142" t="s">
        <v>69</v>
      </c>
      <c r="I2142">
        <v>4</v>
      </c>
      <c r="J2142" t="s">
        <v>70</v>
      </c>
      <c r="K2142">
        <v>113</v>
      </c>
      <c r="L2142" t="s">
        <v>401</v>
      </c>
    </row>
    <row r="2143" spans="1:12" x14ac:dyDescent="0.25">
      <c r="A2143">
        <v>4085</v>
      </c>
      <c r="B2143" t="s">
        <v>54</v>
      </c>
      <c r="C2143">
        <v>114</v>
      </c>
      <c r="D2143" s="1">
        <v>45044</v>
      </c>
      <c r="E2143">
        <v>1.9</v>
      </c>
      <c r="F2143" t="s">
        <v>7</v>
      </c>
      <c r="G2143" t="s">
        <v>64</v>
      </c>
      <c r="H2143" t="s">
        <v>69</v>
      </c>
      <c r="I2143">
        <v>4</v>
      </c>
      <c r="J2143" t="s">
        <v>70</v>
      </c>
      <c r="K2143">
        <v>117</v>
      </c>
      <c r="L2143" t="s">
        <v>361</v>
      </c>
    </row>
    <row r="2144" spans="1:12" x14ac:dyDescent="0.25">
      <c r="A2144">
        <v>4086</v>
      </c>
      <c r="B2144" t="s">
        <v>57</v>
      </c>
      <c r="C2144">
        <v>81</v>
      </c>
      <c r="D2144" s="1">
        <v>44952</v>
      </c>
      <c r="E2144">
        <v>1.8</v>
      </c>
      <c r="F2144" t="s">
        <v>55</v>
      </c>
      <c r="G2144" t="s">
        <v>64</v>
      </c>
      <c r="H2144" t="s">
        <v>67</v>
      </c>
      <c r="I2144">
        <v>1</v>
      </c>
      <c r="J2144" t="s">
        <v>75</v>
      </c>
      <c r="K2144">
        <v>25</v>
      </c>
      <c r="L2144" t="s">
        <v>182</v>
      </c>
    </row>
    <row r="2145" spans="1:12" x14ac:dyDescent="0.25">
      <c r="A2145">
        <v>4086</v>
      </c>
      <c r="B2145" t="s">
        <v>10</v>
      </c>
      <c r="C2145">
        <v>55</v>
      </c>
      <c r="D2145" s="1">
        <v>44850</v>
      </c>
      <c r="E2145">
        <v>3.5</v>
      </c>
      <c r="F2145" t="s">
        <v>55</v>
      </c>
      <c r="G2145" t="s">
        <v>71</v>
      </c>
      <c r="H2145" t="s">
        <v>72</v>
      </c>
      <c r="I2145">
        <v>10</v>
      </c>
      <c r="J2145" t="s">
        <v>74</v>
      </c>
      <c r="K2145">
        <v>288</v>
      </c>
      <c r="L2145" t="s">
        <v>433</v>
      </c>
    </row>
    <row r="2146" spans="1:12" x14ac:dyDescent="0.25">
      <c r="A2146">
        <v>4086</v>
      </c>
      <c r="B2146" t="s">
        <v>18</v>
      </c>
      <c r="C2146">
        <v>137</v>
      </c>
      <c r="D2146" s="1">
        <v>44944</v>
      </c>
      <c r="E2146">
        <v>3.2</v>
      </c>
      <c r="F2146" t="s">
        <v>55</v>
      </c>
      <c r="G2146" t="s">
        <v>64</v>
      </c>
      <c r="H2146" t="s">
        <v>67</v>
      </c>
      <c r="I2146">
        <v>1</v>
      </c>
      <c r="J2146" t="s">
        <v>75</v>
      </c>
      <c r="K2146">
        <v>17</v>
      </c>
      <c r="L2146" t="s">
        <v>198</v>
      </c>
    </row>
    <row r="2147" spans="1:12" x14ac:dyDescent="0.25">
      <c r="A2147">
        <v>4086</v>
      </c>
      <c r="B2147" t="s">
        <v>22</v>
      </c>
      <c r="C2147">
        <v>164</v>
      </c>
      <c r="D2147" s="1">
        <v>44902</v>
      </c>
      <c r="E2147">
        <v>1.6</v>
      </c>
      <c r="F2147" t="s">
        <v>55</v>
      </c>
      <c r="G2147" t="s">
        <v>71</v>
      </c>
      <c r="H2147" t="s">
        <v>72</v>
      </c>
      <c r="I2147">
        <v>12</v>
      </c>
      <c r="J2147" t="s">
        <v>73</v>
      </c>
      <c r="K2147">
        <v>340</v>
      </c>
      <c r="L2147" t="s">
        <v>270</v>
      </c>
    </row>
    <row r="2148" spans="1:12" x14ac:dyDescent="0.25">
      <c r="A2148">
        <v>4086</v>
      </c>
      <c r="B2148" t="s">
        <v>17</v>
      </c>
      <c r="C2148">
        <v>52</v>
      </c>
      <c r="D2148" s="1">
        <v>45157</v>
      </c>
      <c r="E2148">
        <v>4.7</v>
      </c>
      <c r="F2148" t="s">
        <v>55</v>
      </c>
      <c r="G2148" t="s">
        <v>64</v>
      </c>
      <c r="H2148" t="s">
        <v>65</v>
      </c>
      <c r="I2148">
        <v>8</v>
      </c>
      <c r="J2148" t="s">
        <v>76</v>
      </c>
      <c r="K2148">
        <v>230</v>
      </c>
      <c r="L2148" t="s">
        <v>391</v>
      </c>
    </row>
    <row r="2149" spans="1:12" x14ac:dyDescent="0.25">
      <c r="A2149">
        <v>4086</v>
      </c>
      <c r="B2149" t="s">
        <v>16</v>
      </c>
      <c r="C2149">
        <v>99</v>
      </c>
      <c r="D2149" s="1">
        <v>44907</v>
      </c>
      <c r="E2149">
        <v>2.9</v>
      </c>
      <c r="F2149" t="s">
        <v>55</v>
      </c>
      <c r="G2149" t="s">
        <v>71</v>
      </c>
      <c r="H2149" t="s">
        <v>72</v>
      </c>
      <c r="I2149">
        <v>12</v>
      </c>
      <c r="J2149" t="s">
        <v>73</v>
      </c>
      <c r="K2149">
        <v>345</v>
      </c>
      <c r="L2149" t="s">
        <v>320</v>
      </c>
    </row>
    <row r="2150" spans="1:12" x14ac:dyDescent="0.25">
      <c r="A2150">
        <v>4086</v>
      </c>
      <c r="B2150" t="s">
        <v>18</v>
      </c>
      <c r="C2150">
        <v>162</v>
      </c>
      <c r="D2150" s="1">
        <v>45108</v>
      </c>
      <c r="E2150">
        <v>3.5</v>
      </c>
      <c r="F2150" t="s">
        <v>55</v>
      </c>
      <c r="G2150" t="s">
        <v>64</v>
      </c>
      <c r="H2150" t="s">
        <v>65</v>
      </c>
      <c r="I2150">
        <v>7</v>
      </c>
      <c r="J2150" t="s">
        <v>66</v>
      </c>
      <c r="K2150">
        <v>181</v>
      </c>
      <c r="L2150" t="s">
        <v>329</v>
      </c>
    </row>
    <row r="2151" spans="1:12" x14ac:dyDescent="0.25">
      <c r="A2151">
        <v>4086</v>
      </c>
      <c r="B2151" t="s">
        <v>8</v>
      </c>
      <c r="C2151">
        <v>32</v>
      </c>
      <c r="D2151" s="1">
        <v>44849</v>
      </c>
      <c r="E2151">
        <v>4.3</v>
      </c>
      <c r="F2151" t="s">
        <v>55</v>
      </c>
      <c r="G2151" t="s">
        <v>71</v>
      </c>
      <c r="H2151" t="s">
        <v>72</v>
      </c>
      <c r="I2151">
        <v>10</v>
      </c>
      <c r="J2151" t="s">
        <v>74</v>
      </c>
      <c r="K2151">
        <v>287</v>
      </c>
      <c r="L2151" t="s">
        <v>337</v>
      </c>
    </row>
    <row r="2152" spans="1:12" x14ac:dyDescent="0.25">
      <c r="A2152">
        <v>4086</v>
      </c>
      <c r="B2152" t="s">
        <v>30</v>
      </c>
      <c r="C2152">
        <v>187</v>
      </c>
      <c r="D2152" s="1">
        <v>45017</v>
      </c>
      <c r="E2152">
        <v>2.5</v>
      </c>
      <c r="F2152" t="s">
        <v>55</v>
      </c>
      <c r="G2152" t="s">
        <v>64</v>
      </c>
      <c r="H2152" t="s">
        <v>69</v>
      </c>
      <c r="I2152">
        <v>4</v>
      </c>
      <c r="J2152" t="s">
        <v>70</v>
      </c>
      <c r="K2152">
        <v>90</v>
      </c>
      <c r="L2152" t="s">
        <v>113</v>
      </c>
    </row>
    <row r="2153" spans="1:12" x14ac:dyDescent="0.25">
      <c r="A2153">
        <v>4086</v>
      </c>
      <c r="B2153" t="s">
        <v>52</v>
      </c>
      <c r="C2153">
        <v>145</v>
      </c>
      <c r="D2153" s="1">
        <v>44863</v>
      </c>
      <c r="E2153">
        <v>3.5</v>
      </c>
      <c r="F2153" t="s">
        <v>55</v>
      </c>
      <c r="G2153" t="s">
        <v>71</v>
      </c>
      <c r="H2153" t="s">
        <v>72</v>
      </c>
      <c r="I2153">
        <v>10</v>
      </c>
      <c r="J2153" t="s">
        <v>74</v>
      </c>
      <c r="K2153">
        <v>301</v>
      </c>
      <c r="L2153" t="s">
        <v>342</v>
      </c>
    </row>
    <row r="2154" spans="1:12" x14ac:dyDescent="0.25">
      <c r="A2154">
        <v>4086</v>
      </c>
      <c r="B2154" t="s">
        <v>54</v>
      </c>
      <c r="C2154">
        <v>14</v>
      </c>
      <c r="D2154" s="1">
        <v>45075</v>
      </c>
      <c r="E2154">
        <v>4.7</v>
      </c>
      <c r="F2154" t="s">
        <v>7</v>
      </c>
      <c r="G2154" t="s">
        <v>64</v>
      </c>
      <c r="H2154" t="s">
        <v>69</v>
      </c>
      <c r="I2154">
        <v>5</v>
      </c>
      <c r="J2154" t="s">
        <v>79</v>
      </c>
      <c r="K2154">
        <v>148</v>
      </c>
      <c r="L2154" t="s">
        <v>384</v>
      </c>
    </row>
    <row r="2155" spans="1:12" x14ac:dyDescent="0.25">
      <c r="A2155">
        <v>4086</v>
      </c>
      <c r="B2155" t="s">
        <v>25</v>
      </c>
      <c r="C2155">
        <v>128</v>
      </c>
      <c r="D2155" s="1">
        <v>45129</v>
      </c>
      <c r="E2155">
        <v>5</v>
      </c>
      <c r="F2155" t="s">
        <v>7</v>
      </c>
      <c r="G2155" t="s">
        <v>64</v>
      </c>
      <c r="H2155" t="s">
        <v>65</v>
      </c>
      <c r="I2155">
        <v>7</v>
      </c>
      <c r="J2155" t="s">
        <v>66</v>
      </c>
      <c r="K2155">
        <v>202</v>
      </c>
      <c r="L2155" t="s">
        <v>326</v>
      </c>
    </row>
    <row r="2156" spans="1:12" x14ac:dyDescent="0.25">
      <c r="A2156">
        <v>4086</v>
      </c>
      <c r="B2156" t="s">
        <v>8</v>
      </c>
      <c r="C2156">
        <v>153</v>
      </c>
      <c r="D2156" s="1">
        <v>45125</v>
      </c>
      <c r="E2156">
        <v>4.8</v>
      </c>
      <c r="F2156" t="s">
        <v>7</v>
      </c>
      <c r="G2156" t="s">
        <v>64</v>
      </c>
      <c r="H2156" t="s">
        <v>65</v>
      </c>
      <c r="I2156">
        <v>7</v>
      </c>
      <c r="J2156" t="s">
        <v>66</v>
      </c>
      <c r="K2156">
        <v>198</v>
      </c>
      <c r="L2156" t="s">
        <v>222</v>
      </c>
    </row>
    <row r="2157" spans="1:12" x14ac:dyDescent="0.25">
      <c r="A2157">
        <v>4086</v>
      </c>
      <c r="B2157" t="s">
        <v>12</v>
      </c>
      <c r="C2157">
        <v>29</v>
      </c>
      <c r="D2157" s="1">
        <v>45145</v>
      </c>
      <c r="E2157">
        <v>1.3</v>
      </c>
      <c r="F2157" t="s">
        <v>7</v>
      </c>
      <c r="G2157" t="s">
        <v>64</v>
      </c>
      <c r="H2157" t="s">
        <v>65</v>
      </c>
      <c r="I2157">
        <v>8</v>
      </c>
      <c r="J2157" t="s">
        <v>76</v>
      </c>
      <c r="K2157">
        <v>218</v>
      </c>
      <c r="L2157" t="s">
        <v>257</v>
      </c>
    </row>
    <row r="2158" spans="1:12" x14ac:dyDescent="0.25">
      <c r="A2158">
        <v>4086</v>
      </c>
      <c r="B2158" t="s">
        <v>38</v>
      </c>
      <c r="C2158">
        <v>41</v>
      </c>
      <c r="D2158" s="1">
        <v>44966</v>
      </c>
      <c r="E2158">
        <v>3.3</v>
      </c>
      <c r="F2158" t="s">
        <v>7</v>
      </c>
      <c r="G2158" t="s">
        <v>64</v>
      </c>
      <c r="H2158" t="s">
        <v>67</v>
      </c>
      <c r="I2158">
        <v>2</v>
      </c>
      <c r="J2158" t="s">
        <v>68</v>
      </c>
      <c r="K2158">
        <v>39</v>
      </c>
      <c r="L2158" t="s">
        <v>94</v>
      </c>
    </row>
    <row r="2159" spans="1:12" x14ac:dyDescent="0.25">
      <c r="A2159">
        <v>4086</v>
      </c>
      <c r="B2159" t="s">
        <v>46</v>
      </c>
      <c r="C2159">
        <v>78</v>
      </c>
      <c r="D2159" s="1">
        <v>45067</v>
      </c>
      <c r="E2159">
        <v>3.3</v>
      </c>
      <c r="F2159" t="s">
        <v>7</v>
      </c>
      <c r="G2159" t="s">
        <v>64</v>
      </c>
      <c r="H2159" t="s">
        <v>69</v>
      </c>
      <c r="I2159">
        <v>5</v>
      </c>
      <c r="J2159" t="s">
        <v>79</v>
      </c>
      <c r="K2159">
        <v>140</v>
      </c>
      <c r="L2159" t="s">
        <v>162</v>
      </c>
    </row>
    <row r="2160" spans="1:12" x14ac:dyDescent="0.25">
      <c r="A2160">
        <v>4086</v>
      </c>
      <c r="B2160" t="s">
        <v>31</v>
      </c>
      <c r="C2160">
        <v>142</v>
      </c>
      <c r="D2160" s="1">
        <v>44986</v>
      </c>
      <c r="E2160">
        <v>4.4000000000000004</v>
      </c>
      <c r="F2160" t="s">
        <v>7</v>
      </c>
      <c r="G2160" t="s">
        <v>64</v>
      </c>
      <c r="H2160" t="s">
        <v>67</v>
      </c>
      <c r="I2160">
        <v>3</v>
      </c>
      <c r="J2160" t="s">
        <v>78</v>
      </c>
      <c r="K2160">
        <v>59</v>
      </c>
      <c r="L2160" t="s">
        <v>100</v>
      </c>
    </row>
    <row r="2161" spans="1:12" x14ac:dyDescent="0.25">
      <c r="A2161">
        <v>4086</v>
      </c>
      <c r="B2161" t="s">
        <v>49</v>
      </c>
      <c r="C2161">
        <v>152</v>
      </c>
      <c r="D2161" s="1">
        <v>45176</v>
      </c>
      <c r="E2161">
        <v>1.7</v>
      </c>
      <c r="F2161" t="s">
        <v>7</v>
      </c>
      <c r="G2161" t="s">
        <v>64</v>
      </c>
      <c r="H2161" t="s">
        <v>65</v>
      </c>
      <c r="I2161">
        <v>9</v>
      </c>
      <c r="J2161" t="s">
        <v>80</v>
      </c>
      <c r="K2161">
        <v>249</v>
      </c>
      <c r="L2161" t="s">
        <v>163</v>
      </c>
    </row>
    <row r="2162" spans="1:12" x14ac:dyDescent="0.25">
      <c r="A2162">
        <v>4087</v>
      </c>
      <c r="B2162" t="s">
        <v>22</v>
      </c>
      <c r="C2162">
        <v>154</v>
      </c>
      <c r="D2162" s="1">
        <v>45158</v>
      </c>
      <c r="E2162">
        <v>4.2</v>
      </c>
      <c r="F2162" t="s">
        <v>55</v>
      </c>
      <c r="G2162" t="s">
        <v>64</v>
      </c>
      <c r="H2162" t="s">
        <v>65</v>
      </c>
      <c r="I2162">
        <v>8</v>
      </c>
      <c r="J2162" t="s">
        <v>76</v>
      </c>
      <c r="K2162">
        <v>231</v>
      </c>
      <c r="L2162" t="s">
        <v>312</v>
      </c>
    </row>
    <row r="2163" spans="1:12" x14ac:dyDescent="0.25">
      <c r="A2163">
        <v>4087</v>
      </c>
      <c r="B2163" t="s">
        <v>20</v>
      </c>
      <c r="C2163">
        <v>125</v>
      </c>
      <c r="D2163" s="1">
        <v>44990</v>
      </c>
      <c r="E2163">
        <v>4.5</v>
      </c>
      <c r="F2163" t="s">
        <v>55</v>
      </c>
      <c r="G2163" t="s">
        <v>64</v>
      </c>
      <c r="H2163" t="s">
        <v>67</v>
      </c>
      <c r="I2163">
        <v>3</v>
      </c>
      <c r="J2163" t="s">
        <v>78</v>
      </c>
      <c r="K2163">
        <v>63</v>
      </c>
      <c r="L2163" t="s">
        <v>201</v>
      </c>
    </row>
    <row r="2164" spans="1:12" x14ac:dyDescent="0.25">
      <c r="A2164">
        <v>4087</v>
      </c>
      <c r="B2164" t="s">
        <v>32</v>
      </c>
      <c r="C2164">
        <v>102</v>
      </c>
      <c r="D2164" s="1">
        <v>44844</v>
      </c>
      <c r="E2164">
        <v>3.1</v>
      </c>
      <c r="F2164" t="s">
        <v>55</v>
      </c>
      <c r="G2164" t="s">
        <v>71</v>
      </c>
      <c r="H2164" t="s">
        <v>72</v>
      </c>
      <c r="I2164">
        <v>10</v>
      </c>
      <c r="J2164" t="s">
        <v>74</v>
      </c>
      <c r="K2164">
        <v>282</v>
      </c>
      <c r="L2164" t="s">
        <v>152</v>
      </c>
    </row>
    <row r="2165" spans="1:12" x14ac:dyDescent="0.25">
      <c r="A2165">
        <v>4087</v>
      </c>
      <c r="B2165" t="s">
        <v>38</v>
      </c>
      <c r="C2165">
        <v>96</v>
      </c>
      <c r="D2165" s="1">
        <v>45112</v>
      </c>
      <c r="E2165">
        <v>2.6</v>
      </c>
      <c r="F2165" t="s">
        <v>7</v>
      </c>
      <c r="G2165" t="s">
        <v>64</v>
      </c>
      <c r="H2165" t="s">
        <v>65</v>
      </c>
      <c r="I2165">
        <v>7</v>
      </c>
      <c r="J2165" t="s">
        <v>66</v>
      </c>
      <c r="K2165">
        <v>185</v>
      </c>
      <c r="L2165" t="s">
        <v>184</v>
      </c>
    </row>
    <row r="2166" spans="1:12" x14ac:dyDescent="0.25">
      <c r="A2166">
        <v>4087</v>
      </c>
      <c r="B2166" t="s">
        <v>35</v>
      </c>
      <c r="C2166">
        <v>119</v>
      </c>
      <c r="D2166" s="1">
        <v>44915</v>
      </c>
      <c r="E2166">
        <v>1.6</v>
      </c>
      <c r="F2166" t="s">
        <v>7</v>
      </c>
      <c r="G2166" t="s">
        <v>71</v>
      </c>
      <c r="H2166" t="s">
        <v>72</v>
      </c>
      <c r="I2166">
        <v>12</v>
      </c>
      <c r="J2166" t="s">
        <v>73</v>
      </c>
      <c r="K2166">
        <v>353</v>
      </c>
      <c r="L2166" t="s">
        <v>193</v>
      </c>
    </row>
    <row r="2167" spans="1:12" x14ac:dyDescent="0.25">
      <c r="A2167">
        <v>4087</v>
      </c>
      <c r="B2167" t="s">
        <v>13</v>
      </c>
      <c r="C2167">
        <v>125</v>
      </c>
      <c r="D2167" s="1">
        <v>45079</v>
      </c>
      <c r="E2167">
        <v>2.6</v>
      </c>
      <c r="F2167" t="s">
        <v>7</v>
      </c>
      <c r="G2167" t="s">
        <v>64</v>
      </c>
      <c r="H2167" t="s">
        <v>69</v>
      </c>
      <c r="I2167">
        <v>6</v>
      </c>
      <c r="J2167" t="s">
        <v>81</v>
      </c>
      <c r="K2167">
        <v>152</v>
      </c>
      <c r="L2167" t="s">
        <v>183</v>
      </c>
    </row>
    <row r="2168" spans="1:12" x14ac:dyDescent="0.25">
      <c r="A2168">
        <v>4087</v>
      </c>
      <c r="B2168" t="s">
        <v>9</v>
      </c>
      <c r="C2168">
        <v>18</v>
      </c>
      <c r="D2168" s="1">
        <v>44886</v>
      </c>
      <c r="E2168">
        <v>1.7</v>
      </c>
      <c r="F2168" t="s">
        <v>7</v>
      </c>
      <c r="G2168" t="s">
        <v>71</v>
      </c>
      <c r="H2168" t="s">
        <v>72</v>
      </c>
      <c r="I2168">
        <v>11</v>
      </c>
      <c r="J2168" t="s">
        <v>77</v>
      </c>
      <c r="K2168">
        <v>324</v>
      </c>
      <c r="L2168" t="s">
        <v>204</v>
      </c>
    </row>
    <row r="2169" spans="1:12" x14ac:dyDescent="0.25">
      <c r="A2169">
        <v>4087</v>
      </c>
      <c r="B2169" t="s">
        <v>46</v>
      </c>
      <c r="C2169">
        <v>109</v>
      </c>
      <c r="D2169" s="1">
        <v>45165</v>
      </c>
      <c r="E2169">
        <v>4.5999999999999996</v>
      </c>
      <c r="F2169" t="s">
        <v>7</v>
      </c>
      <c r="G2169" t="s">
        <v>64</v>
      </c>
      <c r="H2169" t="s">
        <v>65</v>
      </c>
      <c r="I2169">
        <v>8</v>
      </c>
      <c r="J2169" t="s">
        <v>76</v>
      </c>
      <c r="K2169">
        <v>238</v>
      </c>
      <c r="L2169" t="s">
        <v>147</v>
      </c>
    </row>
    <row r="2170" spans="1:12" x14ac:dyDescent="0.25">
      <c r="A2170">
        <v>4087</v>
      </c>
      <c r="B2170" t="s">
        <v>46</v>
      </c>
      <c r="C2170">
        <v>181</v>
      </c>
      <c r="D2170" s="1">
        <v>44859</v>
      </c>
      <c r="E2170">
        <v>1.8</v>
      </c>
      <c r="F2170" t="s">
        <v>7</v>
      </c>
      <c r="G2170" t="s">
        <v>71</v>
      </c>
      <c r="H2170" t="s">
        <v>72</v>
      </c>
      <c r="I2170">
        <v>10</v>
      </c>
      <c r="J2170" t="s">
        <v>74</v>
      </c>
      <c r="K2170">
        <v>297</v>
      </c>
      <c r="L2170" t="s">
        <v>286</v>
      </c>
    </row>
    <row r="2171" spans="1:12" x14ac:dyDescent="0.25">
      <c r="A2171">
        <v>4088</v>
      </c>
      <c r="B2171" t="s">
        <v>31</v>
      </c>
      <c r="C2171">
        <v>91</v>
      </c>
      <c r="D2171" s="1">
        <v>44944</v>
      </c>
      <c r="E2171">
        <v>3</v>
      </c>
      <c r="F2171" t="s">
        <v>7</v>
      </c>
      <c r="G2171" t="s">
        <v>64</v>
      </c>
      <c r="H2171" t="s">
        <v>67</v>
      </c>
      <c r="I2171">
        <v>1</v>
      </c>
      <c r="J2171" t="s">
        <v>75</v>
      </c>
      <c r="K2171">
        <v>17</v>
      </c>
      <c r="L2171" t="s">
        <v>198</v>
      </c>
    </row>
    <row r="2172" spans="1:12" x14ac:dyDescent="0.25">
      <c r="A2172">
        <v>4088</v>
      </c>
      <c r="B2172" t="s">
        <v>43</v>
      </c>
      <c r="C2172">
        <v>99</v>
      </c>
      <c r="D2172" s="1">
        <v>44856</v>
      </c>
      <c r="E2172">
        <v>3</v>
      </c>
      <c r="F2172" t="s">
        <v>7</v>
      </c>
      <c r="G2172" t="s">
        <v>71</v>
      </c>
      <c r="H2172" t="s">
        <v>72</v>
      </c>
      <c r="I2172">
        <v>10</v>
      </c>
      <c r="J2172" t="s">
        <v>74</v>
      </c>
      <c r="K2172">
        <v>294</v>
      </c>
      <c r="L2172" t="s">
        <v>199</v>
      </c>
    </row>
    <row r="2173" spans="1:12" x14ac:dyDescent="0.25">
      <c r="A2173">
        <v>4088</v>
      </c>
      <c r="B2173" t="s">
        <v>50</v>
      </c>
      <c r="C2173">
        <v>156</v>
      </c>
      <c r="D2173" s="1">
        <v>45001</v>
      </c>
      <c r="E2173">
        <v>3</v>
      </c>
      <c r="F2173" t="s">
        <v>55</v>
      </c>
      <c r="G2173" t="s">
        <v>64</v>
      </c>
      <c r="H2173" t="s">
        <v>67</v>
      </c>
      <c r="I2173">
        <v>3</v>
      </c>
      <c r="J2173" t="s">
        <v>78</v>
      </c>
      <c r="K2173">
        <v>74</v>
      </c>
      <c r="L2173" t="s">
        <v>283</v>
      </c>
    </row>
    <row r="2174" spans="1:12" x14ac:dyDescent="0.25">
      <c r="A2174">
        <v>4088</v>
      </c>
      <c r="B2174" t="s">
        <v>24</v>
      </c>
      <c r="C2174">
        <v>131</v>
      </c>
      <c r="D2174" s="1">
        <v>45060</v>
      </c>
      <c r="E2174">
        <v>1.8</v>
      </c>
      <c r="F2174" t="s">
        <v>55</v>
      </c>
      <c r="G2174" t="s">
        <v>64</v>
      </c>
      <c r="H2174" t="s">
        <v>69</v>
      </c>
      <c r="I2174">
        <v>5</v>
      </c>
      <c r="J2174" t="s">
        <v>79</v>
      </c>
      <c r="K2174">
        <v>133</v>
      </c>
      <c r="L2174" t="s">
        <v>176</v>
      </c>
    </row>
    <row r="2175" spans="1:12" x14ac:dyDescent="0.25">
      <c r="A2175">
        <v>4088</v>
      </c>
      <c r="B2175" t="s">
        <v>52</v>
      </c>
      <c r="C2175">
        <v>134</v>
      </c>
      <c r="D2175" s="1">
        <v>44971</v>
      </c>
      <c r="E2175">
        <v>4.5</v>
      </c>
      <c r="F2175" t="s">
        <v>55</v>
      </c>
      <c r="G2175" t="s">
        <v>64</v>
      </c>
      <c r="H2175" t="s">
        <v>67</v>
      </c>
      <c r="I2175">
        <v>2</v>
      </c>
      <c r="J2175" t="s">
        <v>68</v>
      </c>
      <c r="K2175">
        <v>44</v>
      </c>
      <c r="L2175" t="s">
        <v>259</v>
      </c>
    </row>
    <row r="2176" spans="1:12" x14ac:dyDescent="0.25">
      <c r="A2176">
        <v>4088</v>
      </c>
      <c r="B2176" t="s">
        <v>35</v>
      </c>
      <c r="C2176">
        <v>157</v>
      </c>
      <c r="D2176" s="1">
        <v>44873</v>
      </c>
      <c r="E2176">
        <v>2.8</v>
      </c>
      <c r="F2176" t="s">
        <v>55</v>
      </c>
      <c r="G2176" t="s">
        <v>71</v>
      </c>
      <c r="H2176" t="s">
        <v>72</v>
      </c>
      <c r="I2176">
        <v>11</v>
      </c>
      <c r="J2176" t="s">
        <v>77</v>
      </c>
      <c r="K2176">
        <v>311</v>
      </c>
      <c r="L2176" t="s">
        <v>271</v>
      </c>
    </row>
    <row r="2177" spans="1:12" x14ac:dyDescent="0.25">
      <c r="A2177">
        <v>4088</v>
      </c>
      <c r="B2177" t="s">
        <v>30</v>
      </c>
      <c r="C2177">
        <v>180</v>
      </c>
      <c r="D2177" s="1">
        <v>45021</v>
      </c>
      <c r="E2177">
        <v>3.8</v>
      </c>
      <c r="F2177" t="s">
        <v>55</v>
      </c>
      <c r="G2177" t="s">
        <v>64</v>
      </c>
      <c r="H2177" t="s">
        <v>69</v>
      </c>
      <c r="I2177">
        <v>4</v>
      </c>
      <c r="J2177" t="s">
        <v>70</v>
      </c>
      <c r="K2177">
        <v>94</v>
      </c>
      <c r="L2177" t="s">
        <v>155</v>
      </c>
    </row>
    <row r="2178" spans="1:12" x14ac:dyDescent="0.25">
      <c r="A2178">
        <v>4088</v>
      </c>
      <c r="B2178" t="s">
        <v>17</v>
      </c>
      <c r="C2178">
        <v>27</v>
      </c>
      <c r="D2178" s="1">
        <v>45168</v>
      </c>
      <c r="E2178">
        <v>4</v>
      </c>
      <c r="F2178" t="s">
        <v>55</v>
      </c>
      <c r="G2178" t="s">
        <v>64</v>
      </c>
      <c r="H2178" t="s">
        <v>65</v>
      </c>
      <c r="I2178">
        <v>8</v>
      </c>
      <c r="J2178" t="s">
        <v>76</v>
      </c>
      <c r="K2178">
        <v>241</v>
      </c>
      <c r="L2178" t="s">
        <v>96</v>
      </c>
    </row>
    <row r="2179" spans="1:12" x14ac:dyDescent="0.25">
      <c r="A2179">
        <v>4088</v>
      </c>
      <c r="B2179" t="s">
        <v>10</v>
      </c>
      <c r="C2179">
        <v>154</v>
      </c>
      <c r="D2179" s="1">
        <v>45067</v>
      </c>
      <c r="E2179">
        <v>4.9000000000000004</v>
      </c>
      <c r="F2179" t="s">
        <v>55</v>
      </c>
      <c r="G2179" t="s">
        <v>64</v>
      </c>
      <c r="H2179" t="s">
        <v>69</v>
      </c>
      <c r="I2179">
        <v>5</v>
      </c>
      <c r="J2179" t="s">
        <v>79</v>
      </c>
      <c r="K2179">
        <v>140</v>
      </c>
      <c r="L2179" t="s">
        <v>162</v>
      </c>
    </row>
    <row r="2180" spans="1:12" x14ac:dyDescent="0.25">
      <c r="A2180">
        <v>4088</v>
      </c>
      <c r="B2180" t="s">
        <v>31</v>
      </c>
      <c r="C2180">
        <v>118</v>
      </c>
      <c r="D2180" s="1">
        <v>45115</v>
      </c>
      <c r="E2180">
        <v>2.7</v>
      </c>
      <c r="F2180" t="s">
        <v>7</v>
      </c>
      <c r="G2180" t="s">
        <v>64</v>
      </c>
      <c r="H2180" t="s">
        <v>65</v>
      </c>
      <c r="I2180">
        <v>7</v>
      </c>
      <c r="J2180" t="s">
        <v>66</v>
      </c>
      <c r="K2180">
        <v>188</v>
      </c>
      <c r="L2180" t="s">
        <v>84</v>
      </c>
    </row>
    <row r="2181" spans="1:12" x14ac:dyDescent="0.25">
      <c r="A2181">
        <v>4088</v>
      </c>
      <c r="B2181" t="s">
        <v>20</v>
      </c>
      <c r="C2181">
        <v>14</v>
      </c>
      <c r="D2181" s="1">
        <v>44882</v>
      </c>
      <c r="E2181">
        <v>4.8</v>
      </c>
      <c r="F2181" t="s">
        <v>7</v>
      </c>
      <c r="G2181" t="s">
        <v>71</v>
      </c>
      <c r="H2181" t="s">
        <v>72</v>
      </c>
      <c r="I2181">
        <v>11</v>
      </c>
      <c r="J2181" t="s">
        <v>77</v>
      </c>
      <c r="K2181">
        <v>320</v>
      </c>
      <c r="L2181" t="s">
        <v>107</v>
      </c>
    </row>
    <row r="2182" spans="1:12" x14ac:dyDescent="0.25">
      <c r="A2182">
        <v>4088</v>
      </c>
      <c r="B2182" t="s">
        <v>53</v>
      </c>
      <c r="C2182">
        <v>114</v>
      </c>
      <c r="D2182" s="1">
        <v>45038</v>
      </c>
      <c r="E2182">
        <v>4.2</v>
      </c>
      <c r="F2182" t="s">
        <v>7</v>
      </c>
      <c r="G2182" t="s">
        <v>64</v>
      </c>
      <c r="H2182" t="s">
        <v>69</v>
      </c>
      <c r="I2182">
        <v>4</v>
      </c>
      <c r="J2182" t="s">
        <v>70</v>
      </c>
      <c r="K2182">
        <v>111</v>
      </c>
      <c r="L2182" t="s">
        <v>327</v>
      </c>
    </row>
    <row r="2183" spans="1:12" x14ac:dyDescent="0.25">
      <c r="A2183">
        <v>4088</v>
      </c>
      <c r="B2183" t="s">
        <v>41</v>
      </c>
      <c r="C2183">
        <v>127</v>
      </c>
      <c r="D2183" s="1">
        <v>44841</v>
      </c>
      <c r="E2183">
        <v>2.8</v>
      </c>
      <c r="F2183" t="s">
        <v>7</v>
      </c>
      <c r="G2183" t="s">
        <v>71</v>
      </c>
      <c r="H2183" t="s">
        <v>72</v>
      </c>
      <c r="I2183">
        <v>10</v>
      </c>
      <c r="J2183" t="s">
        <v>74</v>
      </c>
      <c r="K2183">
        <v>279</v>
      </c>
      <c r="L2183" t="s">
        <v>90</v>
      </c>
    </row>
    <row r="2184" spans="1:12" x14ac:dyDescent="0.25">
      <c r="A2184">
        <v>4088</v>
      </c>
      <c r="B2184" t="s">
        <v>13</v>
      </c>
      <c r="C2184">
        <v>113</v>
      </c>
      <c r="D2184" s="1">
        <v>45171</v>
      </c>
      <c r="E2184">
        <v>1.2</v>
      </c>
      <c r="F2184" t="s">
        <v>7</v>
      </c>
      <c r="G2184" t="s">
        <v>64</v>
      </c>
      <c r="H2184" t="s">
        <v>65</v>
      </c>
      <c r="I2184">
        <v>9</v>
      </c>
      <c r="J2184" t="s">
        <v>80</v>
      </c>
      <c r="K2184">
        <v>244</v>
      </c>
      <c r="L2184" t="s">
        <v>381</v>
      </c>
    </row>
    <row r="2185" spans="1:12" x14ac:dyDescent="0.25">
      <c r="A2185">
        <v>4088</v>
      </c>
      <c r="B2185" t="s">
        <v>41</v>
      </c>
      <c r="C2185">
        <v>40</v>
      </c>
      <c r="D2185" s="1">
        <v>44858</v>
      </c>
      <c r="E2185">
        <v>2.6</v>
      </c>
      <c r="F2185" t="s">
        <v>7</v>
      </c>
      <c r="G2185" t="s">
        <v>71</v>
      </c>
      <c r="H2185" t="s">
        <v>72</v>
      </c>
      <c r="I2185">
        <v>10</v>
      </c>
      <c r="J2185" t="s">
        <v>74</v>
      </c>
      <c r="K2185">
        <v>296</v>
      </c>
      <c r="L2185" t="s">
        <v>425</v>
      </c>
    </row>
    <row r="2186" spans="1:12" x14ac:dyDescent="0.25">
      <c r="A2186">
        <v>4088</v>
      </c>
      <c r="B2186" t="s">
        <v>16</v>
      </c>
      <c r="C2186">
        <v>15</v>
      </c>
      <c r="D2186" s="1">
        <v>45143</v>
      </c>
      <c r="E2186">
        <v>4.7</v>
      </c>
      <c r="F2186" t="s">
        <v>7</v>
      </c>
      <c r="G2186" t="s">
        <v>64</v>
      </c>
      <c r="H2186" t="s">
        <v>65</v>
      </c>
      <c r="I2186">
        <v>8</v>
      </c>
      <c r="J2186" t="s">
        <v>76</v>
      </c>
      <c r="K2186">
        <v>216</v>
      </c>
      <c r="L2186" t="s">
        <v>220</v>
      </c>
    </row>
    <row r="2187" spans="1:12" x14ac:dyDescent="0.25">
      <c r="A2187">
        <v>4088</v>
      </c>
      <c r="B2187" t="s">
        <v>18</v>
      </c>
      <c r="C2187">
        <v>133</v>
      </c>
      <c r="D2187" s="1">
        <v>45194</v>
      </c>
      <c r="E2187">
        <v>4.8</v>
      </c>
      <c r="F2187" t="s">
        <v>7</v>
      </c>
      <c r="G2187" t="s">
        <v>64</v>
      </c>
      <c r="H2187" t="s">
        <v>65</v>
      </c>
      <c r="I2187">
        <v>9</v>
      </c>
      <c r="J2187" t="s">
        <v>80</v>
      </c>
      <c r="K2187">
        <v>267</v>
      </c>
      <c r="L2187" t="s">
        <v>304</v>
      </c>
    </row>
    <row r="2188" spans="1:12" x14ac:dyDescent="0.25">
      <c r="A2188">
        <v>4088</v>
      </c>
      <c r="B2188" t="s">
        <v>35</v>
      </c>
      <c r="C2188">
        <v>167</v>
      </c>
      <c r="D2188" s="1">
        <v>44876</v>
      </c>
      <c r="E2188">
        <v>1.2</v>
      </c>
      <c r="F2188" t="s">
        <v>7</v>
      </c>
      <c r="G2188" t="s">
        <v>71</v>
      </c>
      <c r="H2188" t="s">
        <v>72</v>
      </c>
      <c r="I2188">
        <v>11</v>
      </c>
      <c r="J2188" t="s">
        <v>77</v>
      </c>
      <c r="K2188">
        <v>314</v>
      </c>
      <c r="L2188" t="s">
        <v>241</v>
      </c>
    </row>
    <row r="2189" spans="1:12" x14ac:dyDescent="0.25">
      <c r="A2189">
        <v>4089</v>
      </c>
      <c r="B2189" t="s">
        <v>28</v>
      </c>
      <c r="C2189">
        <v>189</v>
      </c>
      <c r="D2189" s="1">
        <v>45021</v>
      </c>
      <c r="E2189">
        <v>3</v>
      </c>
      <c r="F2189" t="s">
        <v>7</v>
      </c>
      <c r="G2189" t="s">
        <v>64</v>
      </c>
      <c r="H2189" t="s">
        <v>69</v>
      </c>
      <c r="I2189">
        <v>4</v>
      </c>
      <c r="J2189" t="s">
        <v>70</v>
      </c>
      <c r="K2189">
        <v>94</v>
      </c>
      <c r="L2189" t="s">
        <v>155</v>
      </c>
    </row>
    <row r="2190" spans="1:12" x14ac:dyDescent="0.25">
      <c r="A2190">
        <v>4089</v>
      </c>
      <c r="B2190" t="s">
        <v>34</v>
      </c>
      <c r="C2190">
        <v>66</v>
      </c>
      <c r="D2190" s="1">
        <v>45120</v>
      </c>
      <c r="E2190">
        <v>4.5999999999999996</v>
      </c>
      <c r="F2190" t="s">
        <v>55</v>
      </c>
      <c r="G2190" t="s">
        <v>64</v>
      </c>
      <c r="H2190" t="s">
        <v>65</v>
      </c>
      <c r="I2190">
        <v>7</v>
      </c>
      <c r="J2190" t="s">
        <v>66</v>
      </c>
      <c r="K2190">
        <v>193</v>
      </c>
      <c r="L2190" t="s">
        <v>258</v>
      </c>
    </row>
    <row r="2191" spans="1:12" x14ac:dyDescent="0.25">
      <c r="A2191">
        <v>4089</v>
      </c>
      <c r="B2191" t="s">
        <v>19</v>
      </c>
      <c r="C2191">
        <v>90</v>
      </c>
      <c r="D2191" s="1">
        <v>45034</v>
      </c>
      <c r="E2191">
        <v>2.1</v>
      </c>
      <c r="F2191" t="s">
        <v>55</v>
      </c>
      <c r="G2191" t="s">
        <v>64</v>
      </c>
      <c r="H2191" t="s">
        <v>69</v>
      </c>
      <c r="I2191">
        <v>4</v>
      </c>
      <c r="J2191" t="s">
        <v>70</v>
      </c>
      <c r="K2191">
        <v>107</v>
      </c>
      <c r="L2191" t="s">
        <v>260</v>
      </c>
    </row>
    <row r="2192" spans="1:12" x14ac:dyDescent="0.25">
      <c r="A2192">
        <v>4089</v>
      </c>
      <c r="B2192" t="s">
        <v>12</v>
      </c>
      <c r="C2192">
        <v>43</v>
      </c>
      <c r="D2192" s="1">
        <v>44922</v>
      </c>
      <c r="E2192">
        <v>3.3</v>
      </c>
      <c r="F2192" t="s">
        <v>55</v>
      </c>
      <c r="G2192" t="s">
        <v>71</v>
      </c>
      <c r="H2192" t="s">
        <v>72</v>
      </c>
      <c r="I2192">
        <v>12</v>
      </c>
      <c r="J2192" t="s">
        <v>73</v>
      </c>
      <c r="K2192">
        <v>360</v>
      </c>
      <c r="L2192" t="s">
        <v>308</v>
      </c>
    </row>
    <row r="2193" spans="1:12" x14ac:dyDescent="0.25">
      <c r="A2193">
        <v>4089</v>
      </c>
      <c r="B2193" t="s">
        <v>11</v>
      </c>
      <c r="C2193">
        <v>179</v>
      </c>
      <c r="D2193" s="1">
        <v>44914</v>
      </c>
      <c r="E2193">
        <v>2.7</v>
      </c>
      <c r="F2193" t="s">
        <v>55</v>
      </c>
      <c r="G2193" t="s">
        <v>71</v>
      </c>
      <c r="H2193" t="s">
        <v>72</v>
      </c>
      <c r="I2193">
        <v>12</v>
      </c>
      <c r="J2193" t="s">
        <v>73</v>
      </c>
      <c r="K2193">
        <v>352</v>
      </c>
      <c r="L2193" t="s">
        <v>351</v>
      </c>
    </row>
    <row r="2194" spans="1:12" x14ac:dyDescent="0.25">
      <c r="A2194">
        <v>4089</v>
      </c>
      <c r="B2194" t="s">
        <v>41</v>
      </c>
      <c r="C2194">
        <v>200</v>
      </c>
      <c r="D2194" s="1">
        <v>45125</v>
      </c>
      <c r="E2194">
        <v>2.7</v>
      </c>
      <c r="F2194" t="s">
        <v>55</v>
      </c>
      <c r="G2194" t="s">
        <v>64</v>
      </c>
      <c r="H2194" t="s">
        <v>65</v>
      </c>
      <c r="I2194">
        <v>7</v>
      </c>
      <c r="J2194" t="s">
        <v>66</v>
      </c>
      <c r="K2194">
        <v>198</v>
      </c>
      <c r="L2194" t="s">
        <v>222</v>
      </c>
    </row>
    <row r="2195" spans="1:12" x14ac:dyDescent="0.25">
      <c r="A2195">
        <v>4089</v>
      </c>
      <c r="B2195" t="s">
        <v>51</v>
      </c>
      <c r="C2195">
        <v>125</v>
      </c>
      <c r="D2195" s="1">
        <v>45075</v>
      </c>
      <c r="E2195">
        <v>1.9</v>
      </c>
      <c r="F2195" t="s">
        <v>55</v>
      </c>
      <c r="G2195" t="s">
        <v>64</v>
      </c>
      <c r="H2195" t="s">
        <v>69</v>
      </c>
      <c r="I2195">
        <v>5</v>
      </c>
      <c r="J2195" t="s">
        <v>79</v>
      </c>
      <c r="K2195">
        <v>148</v>
      </c>
      <c r="L2195" t="s">
        <v>384</v>
      </c>
    </row>
    <row r="2196" spans="1:12" x14ac:dyDescent="0.25">
      <c r="A2196">
        <v>4089</v>
      </c>
      <c r="B2196" t="s">
        <v>14</v>
      </c>
      <c r="C2196">
        <v>128</v>
      </c>
      <c r="D2196" s="1">
        <v>44877</v>
      </c>
      <c r="E2196">
        <v>3.4</v>
      </c>
      <c r="F2196" t="s">
        <v>7</v>
      </c>
      <c r="G2196" t="s">
        <v>71</v>
      </c>
      <c r="H2196" t="s">
        <v>72</v>
      </c>
      <c r="I2196">
        <v>11</v>
      </c>
      <c r="J2196" t="s">
        <v>77</v>
      </c>
      <c r="K2196">
        <v>315</v>
      </c>
      <c r="L2196" t="s">
        <v>412</v>
      </c>
    </row>
    <row r="2197" spans="1:12" x14ac:dyDescent="0.25">
      <c r="A2197">
        <v>4089</v>
      </c>
      <c r="B2197" t="s">
        <v>28</v>
      </c>
      <c r="C2197">
        <v>102</v>
      </c>
      <c r="D2197" s="1">
        <v>44861</v>
      </c>
      <c r="E2197">
        <v>1.2</v>
      </c>
      <c r="F2197" t="s">
        <v>7</v>
      </c>
      <c r="G2197" t="s">
        <v>71</v>
      </c>
      <c r="H2197" t="s">
        <v>72</v>
      </c>
      <c r="I2197">
        <v>10</v>
      </c>
      <c r="J2197" t="s">
        <v>74</v>
      </c>
      <c r="K2197">
        <v>299</v>
      </c>
      <c r="L2197" t="s">
        <v>122</v>
      </c>
    </row>
    <row r="2198" spans="1:12" x14ac:dyDescent="0.25">
      <c r="A2198">
        <v>4089</v>
      </c>
      <c r="B2198" t="s">
        <v>27</v>
      </c>
      <c r="C2198">
        <v>73</v>
      </c>
      <c r="D2198" s="1">
        <v>44882</v>
      </c>
      <c r="E2198">
        <v>2.2999999999999998</v>
      </c>
      <c r="F2198" t="s">
        <v>7</v>
      </c>
      <c r="G2198" t="s">
        <v>71</v>
      </c>
      <c r="H2198" t="s">
        <v>72</v>
      </c>
      <c r="I2198">
        <v>11</v>
      </c>
      <c r="J2198" t="s">
        <v>77</v>
      </c>
      <c r="K2198">
        <v>320</v>
      </c>
      <c r="L2198" t="s">
        <v>107</v>
      </c>
    </row>
    <row r="2199" spans="1:12" x14ac:dyDescent="0.25">
      <c r="A2199">
        <v>4089</v>
      </c>
      <c r="B2199" t="s">
        <v>43</v>
      </c>
      <c r="C2199">
        <v>133</v>
      </c>
      <c r="D2199" s="1">
        <v>45124</v>
      </c>
      <c r="E2199">
        <v>3.2</v>
      </c>
      <c r="F2199" t="s">
        <v>7</v>
      </c>
      <c r="G2199" t="s">
        <v>64</v>
      </c>
      <c r="H2199" t="s">
        <v>65</v>
      </c>
      <c r="I2199">
        <v>7</v>
      </c>
      <c r="J2199" t="s">
        <v>66</v>
      </c>
      <c r="K2199">
        <v>197</v>
      </c>
      <c r="L2199" t="s">
        <v>422</v>
      </c>
    </row>
    <row r="2200" spans="1:12" x14ac:dyDescent="0.25">
      <c r="A2200">
        <v>4090</v>
      </c>
      <c r="B2200" t="s">
        <v>51</v>
      </c>
      <c r="C2200">
        <v>68</v>
      </c>
      <c r="D2200" s="1">
        <v>45173</v>
      </c>
      <c r="E2200">
        <v>3</v>
      </c>
      <c r="F2200" t="s">
        <v>7</v>
      </c>
      <c r="G2200" t="s">
        <v>64</v>
      </c>
      <c r="H2200" t="s">
        <v>65</v>
      </c>
      <c r="I2200">
        <v>9</v>
      </c>
      <c r="J2200" t="s">
        <v>80</v>
      </c>
      <c r="K2200">
        <v>246</v>
      </c>
      <c r="L2200" t="s">
        <v>200</v>
      </c>
    </row>
    <row r="2201" spans="1:12" x14ac:dyDescent="0.25">
      <c r="A2201">
        <v>4090</v>
      </c>
      <c r="B2201" t="s">
        <v>50</v>
      </c>
      <c r="C2201">
        <v>59</v>
      </c>
      <c r="D2201" s="1">
        <v>45173</v>
      </c>
      <c r="E2201">
        <v>3</v>
      </c>
      <c r="F2201" t="s">
        <v>55</v>
      </c>
      <c r="G2201" t="s">
        <v>64</v>
      </c>
      <c r="H2201" t="s">
        <v>65</v>
      </c>
      <c r="I2201">
        <v>9</v>
      </c>
      <c r="J2201" t="s">
        <v>80</v>
      </c>
      <c r="K2201">
        <v>246</v>
      </c>
      <c r="L2201" t="s">
        <v>200</v>
      </c>
    </row>
    <row r="2202" spans="1:12" x14ac:dyDescent="0.25">
      <c r="A2202">
        <v>4090</v>
      </c>
      <c r="B2202" t="s">
        <v>38</v>
      </c>
      <c r="C2202">
        <v>123</v>
      </c>
      <c r="D2202" s="1">
        <v>45039</v>
      </c>
      <c r="E2202">
        <v>4.7</v>
      </c>
      <c r="F2202" t="s">
        <v>55</v>
      </c>
      <c r="G2202" t="s">
        <v>64</v>
      </c>
      <c r="H2202" t="s">
        <v>69</v>
      </c>
      <c r="I2202">
        <v>4</v>
      </c>
      <c r="J2202" t="s">
        <v>70</v>
      </c>
      <c r="K2202">
        <v>112</v>
      </c>
      <c r="L2202" t="s">
        <v>280</v>
      </c>
    </row>
    <row r="2203" spans="1:12" x14ac:dyDescent="0.25">
      <c r="A2203">
        <v>4090</v>
      </c>
      <c r="B2203" t="s">
        <v>28</v>
      </c>
      <c r="C2203">
        <v>25</v>
      </c>
      <c r="D2203" s="1">
        <v>45187</v>
      </c>
      <c r="E2203">
        <v>2.1</v>
      </c>
      <c r="F2203" t="s">
        <v>55</v>
      </c>
      <c r="G2203" t="s">
        <v>64</v>
      </c>
      <c r="H2203" t="s">
        <v>65</v>
      </c>
      <c r="I2203">
        <v>9</v>
      </c>
      <c r="J2203" t="s">
        <v>80</v>
      </c>
      <c r="K2203">
        <v>260</v>
      </c>
      <c r="L2203" t="s">
        <v>434</v>
      </c>
    </row>
    <row r="2204" spans="1:12" x14ac:dyDescent="0.25">
      <c r="A2204">
        <v>4090</v>
      </c>
      <c r="B2204" t="s">
        <v>35</v>
      </c>
      <c r="C2204">
        <v>79</v>
      </c>
      <c r="D2204" s="1">
        <v>45114</v>
      </c>
      <c r="E2204">
        <v>2.2999999999999998</v>
      </c>
      <c r="F2204" t="s">
        <v>55</v>
      </c>
      <c r="G2204" t="s">
        <v>64</v>
      </c>
      <c r="H2204" t="s">
        <v>65</v>
      </c>
      <c r="I2204">
        <v>7</v>
      </c>
      <c r="J2204" t="s">
        <v>66</v>
      </c>
      <c r="K2204">
        <v>187</v>
      </c>
      <c r="L2204" t="s">
        <v>397</v>
      </c>
    </row>
    <row r="2205" spans="1:12" x14ac:dyDescent="0.25">
      <c r="A2205">
        <v>4090</v>
      </c>
      <c r="B2205" t="s">
        <v>35</v>
      </c>
      <c r="C2205">
        <v>88</v>
      </c>
      <c r="D2205" s="1">
        <v>44903</v>
      </c>
      <c r="E2205">
        <v>2</v>
      </c>
      <c r="F2205" t="s">
        <v>55</v>
      </c>
      <c r="G2205" t="s">
        <v>71</v>
      </c>
      <c r="H2205" t="s">
        <v>72</v>
      </c>
      <c r="I2205">
        <v>12</v>
      </c>
      <c r="J2205" t="s">
        <v>73</v>
      </c>
      <c r="K2205">
        <v>341</v>
      </c>
      <c r="L2205" t="s">
        <v>306</v>
      </c>
    </row>
    <row r="2206" spans="1:12" x14ac:dyDescent="0.25">
      <c r="A2206">
        <v>4090</v>
      </c>
      <c r="B2206" t="s">
        <v>20</v>
      </c>
      <c r="C2206">
        <v>47</v>
      </c>
      <c r="D2206" s="1">
        <v>44937</v>
      </c>
      <c r="E2206">
        <v>2.9</v>
      </c>
      <c r="F2206" t="s">
        <v>55</v>
      </c>
      <c r="G2206" t="s">
        <v>64</v>
      </c>
      <c r="H2206" t="s">
        <v>67</v>
      </c>
      <c r="I2206">
        <v>1</v>
      </c>
      <c r="J2206" t="s">
        <v>75</v>
      </c>
      <c r="K2206">
        <v>10</v>
      </c>
      <c r="L2206" t="s">
        <v>396</v>
      </c>
    </row>
    <row r="2207" spans="1:12" x14ac:dyDescent="0.25">
      <c r="A2207">
        <v>4090</v>
      </c>
      <c r="B2207" t="s">
        <v>18</v>
      </c>
      <c r="C2207">
        <v>188</v>
      </c>
      <c r="D2207" s="1">
        <v>45198</v>
      </c>
      <c r="E2207">
        <v>4.2</v>
      </c>
      <c r="F2207" t="s">
        <v>55</v>
      </c>
      <c r="G2207" t="s">
        <v>64</v>
      </c>
      <c r="H2207" t="s">
        <v>65</v>
      </c>
      <c r="I2207">
        <v>9</v>
      </c>
      <c r="J2207" t="s">
        <v>80</v>
      </c>
      <c r="K2207">
        <v>271</v>
      </c>
      <c r="L2207" t="s">
        <v>435</v>
      </c>
    </row>
    <row r="2208" spans="1:12" x14ac:dyDescent="0.25">
      <c r="A2208">
        <v>4090</v>
      </c>
      <c r="B2208" t="s">
        <v>20</v>
      </c>
      <c r="C2208">
        <v>152</v>
      </c>
      <c r="D2208" s="1">
        <v>44942</v>
      </c>
      <c r="E2208">
        <v>1.5</v>
      </c>
      <c r="F2208" t="s">
        <v>55</v>
      </c>
      <c r="G2208" t="s">
        <v>64</v>
      </c>
      <c r="H2208" t="s">
        <v>67</v>
      </c>
      <c r="I2208">
        <v>1</v>
      </c>
      <c r="J2208" t="s">
        <v>75</v>
      </c>
      <c r="K2208">
        <v>15</v>
      </c>
      <c r="L2208" t="s">
        <v>244</v>
      </c>
    </row>
    <row r="2209" spans="1:12" x14ac:dyDescent="0.25">
      <c r="A2209">
        <v>4090</v>
      </c>
      <c r="B2209" t="s">
        <v>18</v>
      </c>
      <c r="C2209">
        <v>54</v>
      </c>
      <c r="D2209" s="1">
        <v>44975</v>
      </c>
      <c r="E2209">
        <v>3.1</v>
      </c>
      <c r="F2209" t="s">
        <v>55</v>
      </c>
      <c r="G2209" t="s">
        <v>64</v>
      </c>
      <c r="H2209" t="s">
        <v>67</v>
      </c>
      <c r="I2209">
        <v>2</v>
      </c>
      <c r="J2209" t="s">
        <v>68</v>
      </c>
      <c r="K2209">
        <v>48</v>
      </c>
      <c r="L2209" t="s">
        <v>423</v>
      </c>
    </row>
    <row r="2210" spans="1:12" x14ac:dyDescent="0.25">
      <c r="A2210">
        <v>4090</v>
      </c>
      <c r="B2210" t="s">
        <v>13</v>
      </c>
      <c r="C2210">
        <v>80</v>
      </c>
      <c r="D2210" s="1">
        <v>44973</v>
      </c>
      <c r="E2210">
        <v>3.7</v>
      </c>
      <c r="F2210" t="s">
        <v>55</v>
      </c>
      <c r="G2210" t="s">
        <v>64</v>
      </c>
      <c r="H2210" t="s">
        <v>67</v>
      </c>
      <c r="I2210">
        <v>2</v>
      </c>
      <c r="J2210" t="s">
        <v>68</v>
      </c>
      <c r="K2210">
        <v>46</v>
      </c>
      <c r="L2210" t="s">
        <v>150</v>
      </c>
    </row>
    <row r="2211" spans="1:12" x14ac:dyDescent="0.25">
      <c r="A2211">
        <v>4090</v>
      </c>
      <c r="B2211" t="s">
        <v>53</v>
      </c>
      <c r="C2211">
        <v>86</v>
      </c>
      <c r="D2211" s="1">
        <v>45153</v>
      </c>
      <c r="E2211">
        <v>1.1000000000000001</v>
      </c>
      <c r="F2211" t="s">
        <v>55</v>
      </c>
      <c r="G2211" t="s">
        <v>64</v>
      </c>
      <c r="H2211" t="s">
        <v>65</v>
      </c>
      <c r="I2211">
        <v>8</v>
      </c>
      <c r="J2211" t="s">
        <v>76</v>
      </c>
      <c r="K2211">
        <v>226</v>
      </c>
      <c r="L2211" t="s">
        <v>215</v>
      </c>
    </row>
    <row r="2212" spans="1:12" x14ac:dyDescent="0.25">
      <c r="A2212">
        <v>4090</v>
      </c>
      <c r="B2212" t="s">
        <v>45</v>
      </c>
      <c r="C2212">
        <v>120</v>
      </c>
      <c r="D2212" s="1">
        <v>45187</v>
      </c>
      <c r="E2212">
        <v>3.6</v>
      </c>
      <c r="F2212" t="s">
        <v>7</v>
      </c>
      <c r="G2212" t="s">
        <v>64</v>
      </c>
      <c r="H2212" t="s">
        <v>65</v>
      </c>
      <c r="I2212">
        <v>9</v>
      </c>
      <c r="J2212" t="s">
        <v>80</v>
      </c>
      <c r="K2212">
        <v>260</v>
      </c>
      <c r="L2212" t="s">
        <v>434</v>
      </c>
    </row>
    <row r="2213" spans="1:12" x14ac:dyDescent="0.25">
      <c r="A2213">
        <v>4090</v>
      </c>
      <c r="B2213" t="s">
        <v>38</v>
      </c>
      <c r="C2213">
        <v>40</v>
      </c>
      <c r="D2213" s="1">
        <v>45062</v>
      </c>
      <c r="E2213">
        <v>2.2999999999999998</v>
      </c>
      <c r="F2213" t="s">
        <v>7</v>
      </c>
      <c r="G2213" t="s">
        <v>64</v>
      </c>
      <c r="H2213" t="s">
        <v>69</v>
      </c>
      <c r="I2213">
        <v>5</v>
      </c>
      <c r="J2213" t="s">
        <v>79</v>
      </c>
      <c r="K2213">
        <v>135</v>
      </c>
      <c r="L2213" t="s">
        <v>233</v>
      </c>
    </row>
    <row r="2214" spans="1:12" x14ac:dyDescent="0.25">
      <c r="A2214">
        <v>4090</v>
      </c>
      <c r="B2214" t="s">
        <v>10</v>
      </c>
      <c r="C2214">
        <v>187</v>
      </c>
      <c r="D2214" s="1">
        <v>45132</v>
      </c>
      <c r="E2214">
        <v>4.9000000000000004</v>
      </c>
      <c r="F2214" t="s">
        <v>7</v>
      </c>
      <c r="G2214" t="s">
        <v>64</v>
      </c>
      <c r="H2214" t="s">
        <v>65</v>
      </c>
      <c r="I2214">
        <v>7</v>
      </c>
      <c r="J2214" t="s">
        <v>66</v>
      </c>
      <c r="K2214">
        <v>205</v>
      </c>
      <c r="L2214" t="s">
        <v>387</v>
      </c>
    </row>
    <row r="2215" spans="1:12" x14ac:dyDescent="0.25">
      <c r="A2215">
        <v>4090</v>
      </c>
      <c r="B2215" t="s">
        <v>14</v>
      </c>
      <c r="C2215">
        <v>57</v>
      </c>
      <c r="D2215" s="1">
        <v>44858</v>
      </c>
      <c r="E2215">
        <v>3.7</v>
      </c>
      <c r="F2215" t="s">
        <v>7</v>
      </c>
      <c r="G2215" t="s">
        <v>71</v>
      </c>
      <c r="H2215" t="s">
        <v>72</v>
      </c>
      <c r="I2215">
        <v>10</v>
      </c>
      <c r="J2215" t="s">
        <v>74</v>
      </c>
      <c r="K2215">
        <v>296</v>
      </c>
      <c r="L2215" t="s">
        <v>425</v>
      </c>
    </row>
    <row r="2216" spans="1:12" x14ac:dyDescent="0.25">
      <c r="A2216">
        <v>4090</v>
      </c>
      <c r="B2216" t="s">
        <v>18</v>
      </c>
      <c r="C2216">
        <v>195</v>
      </c>
      <c r="D2216" s="1">
        <v>45049</v>
      </c>
      <c r="E2216">
        <v>1.6</v>
      </c>
      <c r="F2216" t="s">
        <v>7</v>
      </c>
      <c r="G2216" t="s">
        <v>64</v>
      </c>
      <c r="H2216" t="s">
        <v>69</v>
      </c>
      <c r="I2216">
        <v>5</v>
      </c>
      <c r="J2216" t="s">
        <v>79</v>
      </c>
      <c r="K2216">
        <v>122</v>
      </c>
      <c r="L2216" t="s">
        <v>278</v>
      </c>
    </row>
    <row r="2217" spans="1:12" x14ac:dyDescent="0.25">
      <c r="A2217">
        <v>4090</v>
      </c>
      <c r="B2217" t="s">
        <v>44</v>
      </c>
      <c r="C2217">
        <v>31</v>
      </c>
      <c r="D2217" s="1">
        <v>45173</v>
      </c>
      <c r="E2217">
        <v>1.5</v>
      </c>
      <c r="F2217" t="s">
        <v>7</v>
      </c>
      <c r="G2217" t="s">
        <v>64</v>
      </c>
      <c r="H2217" t="s">
        <v>65</v>
      </c>
      <c r="I2217">
        <v>9</v>
      </c>
      <c r="J2217" t="s">
        <v>80</v>
      </c>
      <c r="K2217">
        <v>246</v>
      </c>
      <c r="L2217" t="s">
        <v>200</v>
      </c>
    </row>
    <row r="2218" spans="1:12" x14ac:dyDescent="0.25">
      <c r="A2218">
        <v>4090</v>
      </c>
      <c r="B2218" t="s">
        <v>45</v>
      </c>
      <c r="C2218">
        <v>183</v>
      </c>
      <c r="D2218" s="1">
        <v>45081</v>
      </c>
      <c r="E2218">
        <v>1.3</v>
      </c>
      <c r="F2218" t="s">
        <v>7</v>
      </c>
      <c r="G2218" t="s">
        <v>64</v>
      </c>
      <c r="H2218" t="s">
        <v>69</v>
      </c>
      <c r="I2218">
        <v>6</v>
      </c>
      <c r="J2218" t="s">
        <v>81</v>
      </c>
      <c r="K2218">
        <v>154</v>
      </c>
      <c r="L2218" t="s">
        <v>185</v>
      </c>
    </row>
    <row r="2219" spans="1:12" x14ac:dyDescent="0.25">
      <c r="A2219">
        <v>4091</v>
      </c>
      <c r="B2219" t="s">
        <v>29</v>
      </c>
      <c r="C2219">
        <v>139</v>
      </c>
      <c r="D2219" s="1">
        <v>44990</v>
      </c>
      <c r="E2219">
        <v>3</v>
      </c>
      <c r="F2219" t="s">
        <v>7</v>
      </c>
      <c r="G2219" t="s">
        <v>64</v>
      </c>
      <c r="H2219" t="s">
        <v>67</v>
      </c>
      <c r="I2219">
        <v>3</v>
      </c>
      <c r="J2219" t="s">
        <v>78</v>
      </c>
      <c r="K2219">
        <v>63</v>
      </c>
      <c r="L2219" t="s">
        <v>201</v>
      </c>
    </row>
    <row r="2220" spans="1:12" x14ac:dyDescent="0.25">
      <c r="A2220">
        <v>4091</v>
      </c>
      <c r="B2220" t="s">
        <v>15</v>
      </c>
      <c r="C2220">
        <v>22</v>
      </c>
      <c r="D2220" s="1">
        <v>44864</v>
      </c>
      <c r="E2220">
        <v>3.3</v>
      </c>
      <c r="F2220" t="s">
        <v>55</v>
      </c>
      <c r="G2220" t="s">
        <v>71</v>
      </c>
      <c r="H2220" t="s">
        <v>72</v>
      </c>
      <c r="I2220">
        <v>10</v>
      </c>
      <c r="J2220" t="s">
        <v>74</v>
      </c>
      <c r="K2220">
        <v>302</v>
      </c>
      <c r="L2220" t="s">
        <v>436</v>
      </c>
    </row>
    <row r="2221" spans="1:12" x14ac:dyDescent="0.25">
      <c r="A2221">
        <v>4091</v>
      </c>
      <c r="B2221" t="s">
        <v>8</v>
      </c>
      <c r="C2221">
        <v>117</v>
      </c>
      <c r="D2221" s="1">
        <v>44901</v>
      </c>
      <c r="E2221">
        <v>3.9</v>
      </c>
      <c r="F2221" t="s">
        <v>55</v>
      </c>
      <c r="G2221" t="s">
        <v>71</v>
      </c>
      <c r="H2221" t="s">
        <v>72</v>
      </c>
      <c r="I2221">
        <v>12</v>
      </c>
      <c r="J2221" t="s">
        <v>73</v>
      </c>
      <c r="K2221">
        <v>339</v>
      </c>
      <c r="L2221" t="s">
        <v>437</v>
      </c>
    </row>
    <row r="2222" spans="1:12" x14ac:dyDescent="0.25">
      <c r="A2222">
        <v>4091</v>
      </c>
      <c r="B2222" t="s">
        <v>18</v>
      </c>
      <c r="C2222">
        <v>46</v>
      </c>
      <c r="D2222" s="1">
        <v>45074</v>
      </c>
      <c r="E2222">
        <v>2.2999999999999998</v>
      </c>
      <c r="F2222" t="s">
        <v>55</v>
      </c>
      <c r="G2222" t="s">
        <v>64</v>
      </c>
      <c r="H2222" t="s">
        <v>69</v>
      </c>
      <c r="I2222">
        <v>5</v>
      </c>
      <c r="J2222" t="s">
        <v>79</v>
      </c>
      <c r="K2222">
        <v>147</v>
      </c>
      <c r="L2222" t="s">
        <v>431</v>
      </c>
    </row>
    <row r="2223" spans="1:12" x14ac:dyDescent="0.25">
      <c r="A2223">
        <v>4091</v>
      </c>
      <c r="B2223" t="s">
        <v>11</v>
      </c>
      <c r="C2223">
        <v>196</v>
      </c>
      <c r="D2223" s="1">
        <v>45009</v>
      </c>
      <c r="E2223">
        <v>3.1</v>
      </c>
      <c r="F2223" t="s">
        <v>55</v>
      </c>
      <c r="G2223" t="s">
        <v>64</v>
      </c>
      <c r="H2223" t="s">
        <v>67</v>
      </c>
      <c r="I2223">
        <v>3</v>
      </c>
      <c r="J2223" t="s">
        <v>78</v>
      </c>
      <c r="K2223">
        <v>82</v>
      </c>
      <c r="L2223" t="s">
        <v>288</v>
      </c>
    </row>
    <row r="2224" spans="1:12" x14ac:dyDescent="0.25">
      <c r="A2224">
        <v>4091</v>
      </c>
      <c r="B2224" t="s">
        <v>18</v>
      </c>
      <c r="C2224">
        <v>167</v>
      </c>
      <c r="D2224" s="1">
        <v>44976</v>
      </c>
      <c r="E2224">
        <v>2.4</v>
      </c>
      <c r="F2224" t="s">
        <v>55</v>
      </c>
      <c r="G2224" t="s">
        <v>64</v>
      </c>
      <c r="H2224" t="s">
        <v>67</v>
      </c>
      <c r="I2224">
        <v>2</v>
      </c>
      <c r="J2224" t="s">
        <v>68</v>
      </c>
      <c r="K2224">
        <v>49</v>
      </c>
      <c r="L2224" t="s">
        <v>438</v>
      </c>
    </row>
    <row r="2225" spans="1:12" x14ac:dyDescent="0.25">
      <c r="A2225">
        <v>4091</v>
      </c>
      <c r="B2225" t="s">
        <v>49</v>
      </c>
      <c r="C2225">
        <v>57</v>
      </c>
      <c r="D2225" s="1">
        <v>45015</v>
      </c>
      <c r="E2225">
        <v>1.8</v>
      </c>
      <c r="F2225" t="s">
        <v>55</v>
      </c>
      <c r="G2225" t="s">
        <v>64</v>
      </c>
      <c r="H2225" t="s">
        <v>67</v>
      </c>
      <c r="I2225">
        <v>3</v>
      </c>
      <c r="J2225" t="s">
        <v>78</v>
      </c>
      <c r="K2225">
        <v>88</v>
      </c>
      <c r="L2225" t="s">
        <v>343</v>
      </c>
    </row>
    <row r="2226" spans="1:12" x14ac:dyDescent="0.25">
      <c r="A2226">
        <v>4091</v>
      </c>
      <c r="B2226" t="s">
        <v>37</v>
      </c>
      <c r="C2226">
        <v>40</v>
      </c>
      <c r="D2226" s="1">
        <v>44892</v>
      </c>
      <c r="E2226">
        <v>4.0999999999999996</v>
      </c>
      <c r="F2226" t="s">
        <v>55</v>
      </c>
      <c r="G2226" t="s">
        <v>71</v>
      </c>
      <c r="H2226" t="s">
        <v>72</v>
      </c>
      <c r="I2226">
        <v>11</v>
      </c>
      <c r="J2226" t="s">
        <v>77</v>
      </c>
      <c r="K2226">
        <v>330</v>
      </c>
      <c r="L2226" t="s">
        <v>219</v>
      </c>
    </row>
    <row r="2227" spans="1:12" x14ac:dyDescent="0.25">
      <c r="A2227">
        <v>4091</v>
      </c>
      <c r="B2227" t="s">
        <v>34</v>
      </c>
      <c r="C2227">
        <v>148</v>
      </c>
      <c r="D2227" s="1">
        <v>44956</v>
      </c>
      <c r="E2227">
        <v>2.7</v>
      </c>
      <c r="F2227" t="s">
        <v>55</v>
      </c>
      <c r="G2227" t="s">
        <v>64</v>
      </c>
      <c r="H2227" t="s">
        <v>67</v>
      </c>
      <c r="I2227">
        <v>1</v>
      </c>
      <c r="J2227" t="s">
        <v>75</v>
      </c>
      <c r="K2227">
        <v>29</v>
      </c>
      <c r="L2227" t="s">
        <v>290</v>
      </c>
    </row>
    <row r="2228" spans="1:12" x14ac:dyDescent="0.25">
      <c r="A2228">
        <v>4091</v>
      </c>
      <c r="B2228" t="s">
        <v>13</v>
      </c>
      <c r="C2228">
        <v>154</v>
      </c>
      <c r="D2228" s="1">
        <v>44849</v>
      </c>
      <c r="E2228">
        <v>4</v>
      </c>
      <c r="F2228" t="s">
        <v>7</v>
      </c>
      <c r="G2228" t="s">
        <v>71</v>
      </c>
      <c r="H2228" t="s">
        <v>72</v>
      </c>
      <c r="I2228">
        <v>10</v>
      </c>
      <c r="J2228" t="s">
        <v>74</v>
      </c>
      <c r="K2228">
        <v>287</v>
      </c>
      <c r="L2228" t="s">
        <v>337</v>
      </c>
    </row>
    <row r="2229" spans="1:12" x14ac:dyDescent="0.25">
      <c r="A2229">
        <v>4091</v>
      </c>
      <c r="B2229" t="s">
        <v>37</v>
      </c>
      <c r="C2229">
        <v>166</v>
      </c>
      <c r="D2229" s="1">
        <v>45131</v>
      </c>
      <c r="E2229">
        <v>4.2</v>
      </c>
      <c r="F2229" t="s">
        <v>7</v>
      </c>
      <c r="G2229" t="s">
        <v>64</v>
      </c>
      <c r="H2229" t="s">
        <v>65</v>
      </c>
      <c r="I2229">
        <v>7</v>
      </c>
      <c r="J2229" t="s">
        <v>66</v>
      </c>
      <c r="K2229">
        <v>204</v>
      </c>
      <c r="L2229" t="s">
        <v>142</v>
      </c>
    </row>
    <row r="2230" spans="1:12" x14ac:dyDescent="0.25">
      <c r="A2230">
        <v>4091</v>
      </c>
      <c r="B2230" t="s">
        <v>22</v>
      </c>
      <c r="C2230">
        <v>127</v>
      </c>
      <c r="D2230" s="1">
        <v>45122</v>
      </c>
      <c r="E2230">
        <v>3.4</v>
      </c>
      <c r="F2230" t="s">
        <v>7</v>
      </c>
      <c r="G2230" t="s">
        <v>64</v>
      </c>
      <c r="H2230" t="s">
        <v>65</v>
      </c>
      <c r="I2230">
        <v>7</v>
      </c>
      <c r="J2230" t="s">
        <v>66</v>
      </c>
      <c r="K2230">
        <v>195</v>
      </c>
      <c r="L2230" t="s">
        <v>363</v>
      </c>
    </row>
    <row r="2231" spans="1:12" x14ac:dyDescent="0.25">
      <c r="A2231">
        <v>4091</v>
      </c>
      <c r="B2231" t="s">
        <v>23</v>
      </c>
      <c r="C2231">
        <v>137</v>
      </c>
      <c r="D2231" s="1">
        <v>45157</v>
      </c>
      <c r="E2231">
        <v>1.7</v>
      </c>
      <c r="F2231" t="s">
        <v>7</v>
      </c>
      <c r="G2231" t="s">
        <v>64</v>
      </c>
      <c r="H2231" t="s">
        <v>65</v>
      </c>
      <c r="I2231">
        <v>8</v>
      </c>
      <c r="J2231" t="s">
        <v>76</v>
      </c>
      <c r="K2231">
        <v>230</v>
      </c>
      <c r="L2231" t="s">
        <v>391</v>
      </c>
    </row>
    <row r="2232" spans="1:12" x14ac:dyDescent="0.25">
      <c r="A2232">
        <v>4091</v>
      </c>
      <c r="B2232" t="s">
        <v>28</v>
      </c>
      <c r="C2232">
        <v>156</v>
      </c>
      <c r="D2232" s="1">
        <v>45129</v>
      </c>
      <c r="E2232">
        <v>4</v>
      </c>
      <c r="F2232" t="s">
        <v>7</v>
      </c>
      <c r="G2232" t="s">
        <v>64</v>
      </c>
      <c r="H2232" t="s">
        <v>65</v>
      </c>
      <c r="I2232">
        <v>7</v>
      </c>
      <c r="J2232" t="s">
        <v>66</v>
      </c>
      <c r="K2232">
        <v>202</v>
      </c>
      <c r="L2232" t="s">
        <v>326</v>
      </c>
    </row>
    <row r="2233" spans="1:12" x14ac:dyDescent="0.25">
      <c r="A2233">
        <v>4092</v>
      </c>
      <c r="B2233" t="s">
        <v>40</v>
      </c>
      <c r="C2233">
        <v>156</v>
      </c>
      <c r="D2233" s="1">
        <v>44927</v>
      </c>
      <c r="E2233">
        <v>3</v>
      </c>
      <c r="F2233" t="s">
        <v>7</v>
      </c>
      <c r="G2233" t="s">
        <v>64</v>
      </c>
      <c r="H2233" t="s">
        <v>67</v>
      </c>
      <c r="I2233">
        <v>1</v>
      </c>
      <c r="J2233" t="s">
        <v>75</v>
      </c>
      <c r="K2233">
        <v>0</v>
      </c>
      <c r="L2233" t="s">
        <v>202</v>
      </c>
    </row>
    <row r="2234" spans="1:12" x14ac:dyDescent="0.25">
      <c r="A2234">
        <v>4092</v>
      </c>
      <c r="B2234" t="s">
        <v>21</v>
      </c>
      <c r="C2234">
        <v>110</v>
      </c>
      <c r="D2234" s="1">
        <v>45009</v>
      </c>
      <c r="E2234">
        <v>2.2000000000000002</v>
      </c>
      <c r="F2234" t="s">
        <v>55</v>
      </c>
      <c r="G2234" t="s">
        <v>64</v>
      </c>
      <c r="H2234" t="s">
        <v>67</v>
      </c>
      <c r="I2234">
        <v>3</v>
      </c>
      <c r="J2234" t="s">
        <v>78</v>
      </c>
      <c r="K2234">
        <v>82</v>
      </c>
      <c r="L2234" t="s">
        <v>288</v>
      </c>
    </row>
    <row r="2235" spans="1:12" x14ac:dyDescent="0.25">
      <c r="A2235">
        <v>4092</v>
      </c>
      <c r="B2235" t="s">
        <v>20</v>
      </c>
      <c r="C2235">
        <v>199</v>
      </c>
      <c r="D2235" s="1">
        <v>44972</v>
      </c>
      <c r="E2235">
        <v>4.5999999999999996</v>
      </c>
      <c r="F2235" t="s">
        <v>55</v>
      </c>
      <c r="G2235" t="s">
        <v>64</v>
      </c>
      <c r="H2235" t="s">
        <v>67</v>
      </c>
      <c r="I2235">
        <v>2</v>
      </c>
      <c r="J2235" t="s">
        <v>68</v>
      </c>
      <c r="K2235">
        <v>45</v>
      </c>
      <c r="L2235" t="s">
        <v>161</v>
      </c>
    </row>
    <row r="2236" spans="1:12" x14ac:dyDescent="0.25">
      <c r="A2236">
        <v>4092</v>
      </c>
      <c r="B2236" t="s">
        <v>46</v>
      </c>
      <c r="C2236">
        <v>148</v>
      </c>
      <c r="D2236" s="1">
        <v>44901</v>
      </c>
      <c r="E2236">
        <v>1.6</v>
      </c>
      <c r="F2236" t="s">
        <v>55</v>
      </c>
      <c r="G2236" t="s">
        <v>71</v>
      </c>
      <c r="H2236" t="s">
        <v>72</v>
      </c>
      <c r="I2236">
        <v>12</v>
      </c>
      <c r="J2236" t="s">
        <v>73</v>
      </c>
      <c r="K2236">
        <v>339</v>
      </c>
      <c r="L2236" t="s">
        <v>437</v>
      </c>
    </row>
    <row r="2237" spans="1:12" x14ac:dyDescent="0.25">
      <c r="A2237">
        <v>4092</v>
      </c>
      <c r="B2237" t="s">
        <v>10</v>
      </c>
      <c r="C2237">
        <v>192</v>
      </c>
      <c r="D2237" s="1">
        <v>45136</v>
      </c>
      <c r="E2237">
        <v>1.5</v>
      </c>
      <c r="F2237" t="s">
        <v>55</v>
      </c>
      <c r="G2237" t="s">
        <v>64</v>
      </c>
      <c r="H2237" t="s">
        <v>65</v>
      </c>
      <c r="I2237">
        <v>7</v>
      </c>
      <c r="J2237" t="s">
        <v>66</v>
      </c>
      <c r="K2237">
        <v>209</v>
      </c>
      <c r="L2237" t="s">
        <v>393</v>
      </c>
    </row>
    <row r="2238" spans="1:12" x14ac:dyDescent="0.25">
      <c r="A2238">
        <v>4092</v>
      </c>
      <c r="B2238" t="s">
        <v>40</v>
      </c>
      <c r="C2238">
        <v>182</v>
      </c>
      <c r="D2238" s="1">
        <v>44862</v>
      </c>
      <c r="E2238">
        <v>1.6</v>
      </c>
      <c r="F2238" t="s">
        <v>55</v>
      </c>
      <c r="G2238" t="s">
        <v>71</v>
      </c>
      <c r="H2238" t="s">
        <v>72</v>
      </c>
      <c r="I2238">
        <v>10</v>
      </c>
      <c r="J2238" t="s">
        <v>74</v>
      </c>
      <c r="K2238">
        <v>300</v>
      </c>
      <c r="L2238" t="s">
        <v>135</v>
      </c>
    </row>
    <row r="2239" spans="1:12" x14ac:dyDescent="0.25">
      <c r="A2239">
        <v>4092</v>
      </c>
      <c r="B2239" t="s">
        <v>34</v>
      </c>
      <c r="C2239">
        <v>180</v>
      </c>
      <c r="D2239" s="1">
        <v>44890</v>
      </c>
      <c r="E2239">
        <v>2.7</v>
      </c>
      <c r="F2239" t="s">
        <v>55</v>
      </c>
      <c r="G2239" t="s">
        <v>71</v>
      </c>
      <c r="H2239" t="s">
        <v>72</v>
      </c>
      <c r="I2239">
        <v>11</v>
      </c>
      <c r="J2239" t="s">
        <v>77</v>
      </c>
      <c r="K2239">
        <v>328</v>
      </c>
      <c r="L2239" t="s">
        <v>350</v>
      </c>
    </row>
    <row r="2240" spans="1:12" x14ac:dyDescent="0.25">
      <c r="A2240">
        <v>4092</v>
      </c>
      <c r="B2240" t="s">
        <v>44</v>
      </c>
      <c r="C2240">
        <v>200</v>
      </c>
      <c r="D2240" s="1">
        <v>44836</v>
      </c>
      <c r="E2240">
        <v>1.8</v>
      </c>
      <c r="F2240" t="s">
        <v>7</v>
      </c>
      <c r="G2240" t="s">
        <v>71</v>
      </c>
      <c r="H2240" t="s">
        <v>72</v>
      </c>
      <c r="I2240">
        <v>10</v>
      </c>
      <c r="J2240" t="s">
        <v>74</v>
      </c>
      <c r="K2240">
        <v>274</v>
      </c>
      <c r="L2240" t="s">
        <v>398</v>
      </c>
    </row>
    <row r="2241" spans="1:12" x14ac:dyDescent="0.25">
      <c r="A2241">
        <v>4092</v>
      </c>
      <c r="B2241" t="s">
        <v>36</v>
      </c>
      <c r="C2241">
        <v>114</v>
      </c>
      <c r="D2241" s="1">
        <v>44867</v>
      </c>
      <c r="E2241">
        <v>2.2000000000000002</v>
      </c>
      <c r="F2241" t="s">
        <v>7</v>
      </c>
      <c r="G2241" t="s">
        <v>71</v>
      </c>
      <c r="H2241" t="s">
        <v>72</v>
      </c>
      <c r="I2241">
        <v>11</v>
      </c>
      <c r="J2241" t="s">
        <v>77</v>
      </c>
      <c r="K2241">
        <v>305</v>
      </c>
      <c r="L2241" t="s">
        <v>297</v>
      </c>
    </row>
    <row r="2242" spans="1:12" x14ac:dyDescent="0.25">
      <c r="A2242">
        <v>4092</v>
      </c>
      <c r="B2242" t="s">
        <v>24</v>
      </c>
      <c r="C2242">
        <v>189</v>
      </c>
      <c r="D2242" s="1">
        <v>45075</v>
      </c>
      <c r="E2242">
        <v>2.6</v>
      </c>
      <c r="F2242" t="s">
        <v>7</v>
      </c>
      <c r="G2242" t="s">
        <v>64</v>
      </c>
      <c r="H2242" t="s">
        <v>69</v>
      </c>
      <c r="I2242">
        <v>5</v>
      </c>
      <c r="J2242" t="s">
        <v>79</v>
      </c>
      <c r="K2242">
        <v>148</v>
      </c>
      <c r="L2242" t="s">
        <v>384</v>
      </c>
    </row>
    <row r="2243" spans="1:12" x14ac:dyDescent="0.25">
      <c r="A2243">
        <v>4092</v>
      </c>
      <c r="B2243" t="s">
        <v>32</v>
      </c>
      <c r="C2243">
        <v>13</v>
      </c>
      <c r="D2243" s="1">
        <v>44868</v>
      </c>
      <c r="E2243">
        <v>3.4</v>
      </c>
      <c r="F2243" t="s">
        <v>7</v>
      </c>
      <c r="G2243" t="s">
        <v>71</v>
      </c>
      <c r="H2243" t="s">
        <v>72</v>
      </c>
      <c r="I2243">
        <v>11</v>
      </c>
      <c r="J2243" t="s">
        <v>77</v>
      </c>
      <c r="K2243">
        <v>306</v>
      </c>
      <c r="L2243" t="s">
        <v>324</v>
      </c>
    </row>
    <row r="2244" spans="1:12" x14ac:dyDescent="0.25">
      <c r="A2244">
        <v>4092</v>
      </c>
      <c r="B2244" t="s">
        <v>53</v>
      </c>
      <c r="C2244">
        <v>49</v>
      </c>
      <c r="D2244" s="1">
        <v>45150</v>
      </c>
      <c r="E2244">
        <v>4.2</v>
      </c>
      <c r="F2244" t="s">
        <v>7</v>
      </c>
      <c r="G2244" t="s">
        <v>64</v>
      </c>
      <c r="H2244" t="s">
        <v>65</v>
      </c>
      <c r="I2244">
        <v>8</v>
      </c>
      <c r="J2244" t="s">
        <v>76</v>
      </c>
      <c r="K2244">
        <v>223</v>
      </c>
      <c r="L2244" t="s">
        <v>112</v>
      </c>
    </row>
    <row r="2245" spans="1:12" x14ac:dyDescent="0.25">
      <c r="A2245">
        <v>4092</v>
      </c>
      <c r="B2245" t="s">
        <v>53</v>
      </c>
      <c r="C2245">
        <v>70</v>
      </c>
      <c r="D2245" s="1">
        <v>45175</v>
      </c>
      <c r="E2245">
        <v>4</v>
      </c>
      <c r="F2245" t="s">
        <v>7</v>
      </c>
      <c r="G2245" t="s">
        <v>64</v>
      </c>
      <c r="H2245" t="s">
        <v>65</v>
      </c>
      <c r="I2245">
        <v>9</v>
      </c>
      <c r="J2245" t="s">
        <v>80</v>
      </c>
      <c r="K2245">
        <v>248</v>
      </c>
      <c r="L2245" t="s">
        <v>284</v>
      </c>
    </row>
    <row r="2246" spans="1:12" x14ac:dyDescent="0.25">
      <c r="A2246">
        <v>4092</v>
      </c>
      <c r="B2246" t="s">
        <v>14</v>
      </c>
      <c r="C2246">
        <v>97</v>
      </c>
      <c r="D2246" s="1">
        <v>44931</v>
      </c>
      <c r="E2246">
        <v>3.2</v>
      </c>
      <c r="F2246" t="s">
        <v>7</v>
      </c>
      <c r="G2246" t="s">
        <v>64</v>
      </c>
      <c r="H2246" t="s">
        <v>67</v>
      </c>
      <c r="I2246">
        <v>1</v>
      </c>
      <c r="J2246" t="s">
        <v>75</v>
      </c>
      <c r="K2246">
        <v>4</v>
      </c>
      <c r="L2246" t="s">
        <v>289</v>
      </c>
    </row>
    <row r="2247" spans="1:12" x14ac:dyDescent="0.25">
      <c r="A2247">
        <v>4092</v>
      </c>
      <c r="B2247" t="s">
        <v>24</v>
      </c>
      <c r="C2247">
        <v>41</v>
      </c>
      <c r="D2247" s="1">
        <v>44990</v>
      </c>
      <c r="E2247">
        <v>3.5</v>
      </c>
      <c r="F2247" t="s">
        <v>7</v>
      </c>
      <c r="G2247" t="s">
        <v>64</v>
      </c>
      <c r="H2247" t="s">
        <v>67</v>
      </c>
      <c r="I2247">
        <v>3</v>
      </c>
      <c r="J2247" t="s">
        <v>78</v>
      </c>
      <c r="K2247">
        <v>63</v>
      </c>
      <c r="L2247" t="s">
        <v>201</v>
      </c>
    </row>
    <row r="2248" spans="1:12" x14ac:dyDescent="0.25">
      <c r="A2248">
        <v>4093</v>
      </c>
      <c r="B2248" t="s">
        <v>37</v>
      </c>
      <c r="C2248">
        <v>87</v>
      </c>
      <c r="D2248" s="1">
        <v>44904</v>
      </c>
      <c r="E2248">
        <v>3</v>
      </c>
      <c r="F2248" t="s">
        <v>55</v>
      </c>
      <c r="G2248" t="s">
        <v>71</v>
      </c>
      <c r="H2248" t="s">
        <v>72</v>
      </c>
      <c r="I2248">
        <v>12</v>
      </c>
      <c r="J2248" t="s">
        <v>73</v>
      </c>
      <c r="K2248">
        <v>342</v>
      </c>
      <c r="L2248" t="s">
        <v>188</v>
      </c>
    </row>
    <row r="2249" spans="1:12" x14ac:dyDescent="0.25">
      <c r="A2249">
        <v>4093</v>
      </c>
      <c r="B2249" t="s">
        <v>41</v>
      </c>
      <c r="C2249">
        <v>68</v>
      </c>
      <c r="D2249" s="1">
        <v>45078</v>
      </c>
      <c r="E2249">
        <v>4.2</v>
      </c>
      <c r="F2249" t="s">
        <v>55</v>
      </c>
      <c r="G2249" t="s">
        <v>64</v>
      </c>
      <c r="H2249" t="s">
        <v>69</v>
      </c>
      <c r="I2249">
        <v>6</v>
      </c>
      <c r="J2249" t="s">
        <v>81</v>
      </c>
      <c r="K2249">
        <v>151</v>
      </c>
      <c r="L2249" t="s">
        <v>234</v>
      </c>
    </row>
    <row r="2250" spans="1:12" x14ac:dyDescent="0.25">
      <c r="A2250">
        <v>4093</v>
      </c>
      <c r="B2250" t="s">
        <v>32</v>
      </c>
      <c r="C2250">
        <v>90</v>
      </c>
      <c r="D2250" s="1">
        <v>44851</v>
      </c>
      <c r="E2250">
        <v>1.5</v>
      </c>
      <c r="F2250" t="s">
        <v>55</v>
      </c>
      <c r="G2250" t="s">
        <v>71</v>
      </c>
      <c r="H2250" t="s">
        <v>72</v>
      </c>
      <c r="I2250">
        <v>10</v>
      </c>
      <c r="J2250" t="s">
        <v>74</v>
      </c>
      <c r="K2250">
        <v>289</v>
      </c>
      <c r="L2250" t="s">
        <v>235</v>
      </c>
    </row>
    <row r="2251" spans="1:12" x14ac:dyDescent="0.25">
      <c r="A2251">
        <v>4093</v>
      </c>
      <c r="B2251" t="s">
        <v>56</v>
      </c>
      <c r="C2251">
        <v>134</v>
      </c>
      <c r="D2251" s="1">
        <v>45008</v>
      </c>
      <c r="E2251">
        <v>4</v>
      </c>
      <c r="F2251" t="s">
        <v>55</v>
      </c>
      <c r="G2251" t="s">
        <v>64</v>
      </c>
      <c r="H2251" t="s">
        <v>67</v>
      </c>
      <c r="I2251">
        <v>3</v>
      </c>
      <c r="J2251" t="s">
        <v>78</v>
      </c>
      <c r="K2251">
        <v>81</v>
      </c>
      <c r="L2251" t="s">
        <v>383</v>
      </c>
    </row>
    <row r="2252" spans="1:12" x14ac:dyDescent="0.25">
      <c r="A2252">
        <v>4093</v>
      </c>
      <c r="B2252" t="s">
        <v>26</v>
      </c>
      <c r="C2252">
        <v>102</v>
      </c>
      <c r="D2252" s="1">
        <v>45071</v>
      </c>
      <c r="E2252">
        <v>2.1</v>
      </c>
      <c r="F2252" t="s">
        <v>55</v>
      </c>
      <c r="G2252" t="s">
        <v>64</v>
      </c>
      <c r="H2252" t="s">
        <v>69</v>
      </c>
      <c r="I2252">
        <v>5</v>
      </c>
      <c r="J2252" t="s">
        <v>79</v>
      </c>
      <c r="K2252">
        <v>144</v>
      </c>
      <c r="L2252" t="s">
        <v>273</v>
      </c>
    </row>
    <row r="2253" spans="1:12" x14ac:dyDescent="0.25">
      <c r="A2253">
        <v>4093</v>
      </c>
      <c r="B2253" t="s">
        <v>12</v>
      </c>
      <c r="C2253">
        <v>156</v>
      </c>
      <c r="D2253" s="1">
        <v>45050</v>
      </c>
      <c r="E2253">
        <v>1.4</v>
      </c>
      <c r="F2253" t="s">
        <v>55</v>
      </c>
      <c r="G2253" t="s">
        <v>64</v>
      </c>
      <c r="H2253" t="s">
        <v>69</v>
      </c>
      <c r="I2253">
        <v>5</v>
      </c>
      <c r="J2253" t="s">
        <v>79</v>
      </c>
      <c r="K2253">
        <v>123</v>
      </c>
      <c r="L2253" t="s">
        <v>313</v>
      </c>
    </row>
    <row r="2254" spans="1:12" x14ac:dyDescent="0.25">
      <c r="A2254">
        <v>4093</v>
      </c>
      <c r="B2254" t="s">
        <v>49</v>
      </c>
      <c r="C2254">
        <v>51</v>
      </c>
      <c r="D2254" s="1">
        <v>44972</v>
      </c>
      <c r="E2254">
        <v>1.5</v>
      </c>
      <c r="F2254" t="s">
        <v>55</v>
      </c>
      <c r="G2254" t="s">
        <v>64</v>
      </c>
      <c r="H2254" t="s">
        <v>67</v>
      </c>
      <c r="I2254">
        <v>2</v>
      </c>
      <c r="J2254" t="s">
        <v>68</v>
      </c>
      <c r="K2254">
        <v>45</v>
      </c>
      <c r="L2254" t="s">
        <v>161</v>
      </c>
    </row>
    <row r="2255" spans="1:12" x14ac:dyDescent="0.25">
      <c r="A2255">
        <v>4093</v>
      </c>
      <c r="B2255" t="s">
        <v>24</v>
      </c>
      <c r="C2255">
        <v>157</v>
      </c>
      <c r="D2255" s="1">
        <v>45155</v>
      </c>
      <c r="E2255">
        <v>1</v>
      </c>
      <c r="F2255" t="s">
        <v>55</v>
      </c>
      <c r="G2255" t="s">
        <v>64</v>
      </c>
      <c r="H2255" t="s">
        <v>65</v>
      </c>
      <c r="I2255">
        <v>8</v>
      </c>
      <c r="J2255" t="s">
        <v>76</v>
      </c>
      <c r="K2255">
        <v>228</v>
      </c>
      <c r="L2255" t="s">
        <v>134</v>
      </c>
    </row>
    <row r="2256" spans="1:12" x14ac:dyDescent="0.25">
      <c r="A2256">
        <v>4093</v>
      </c>
      <c r="B2256" t="s">
        <v>13</v>
      </c>
      <c r="C2256">
        <v>146</v>
      </c>
      <c r="D2256" s="1">
        <v>44901</v>
      </c>
      <c r="E2256">
        <v>3.1</v>
      </c>
      <c r="F2256" t="s">
        <v>55</v>
      </c>
      <c r="G2256" t="s">
        <v>71</v>
      </c>
      <c r="H2256" t="s">
        <v>72</v>
      </c>
      <c r="I2256">
        <v>12</v>
      </c>
      <c r="J2256" t="s">
        <v>73</v>
      </c>
      <c r="K2256">
        <v>339</v>
      </c>
      <c r="L2256" t="s">
        <v>437</v>
      </c>
    </row>
    <row r="2257" spans="1:12" x14ac:dyDescent="0.25">
      <c r="A2257">
        <v>4093</v>
      </c>
      <c r="B2257" t="s">
        <v>24</v>
      </c>
      <c r="C2257">
        <v>65</v>
      </c>
      <c r="D2257" s="1">
        <v>44988</v>
      </c>
      <c r="E2257">
        <v>2.6</v>
      </c>
      <c r="F2257" t="s">
        <v>55</v>
      </c>
      <c r="G2257" t="s">
        <v>64</v>
      </c>
      <c r="H2257" t="s">
        <v>67</v>
      </c>
      <c r="I2257">
        <v>3</v>
      </c>
      <c r="J2257" t="s">
        <v>78</v>
      </c>
      <c r="K2257">
        <v>61</v>
      </c>
      <c r="L2257" t="s">
        <v>240</v>
      </c>
    </row>
    <row r="2258" spans="1:12" x14ac:dyDescent="0.25">
      <c r="A2258">
        <v>4093</v>
      </c>
      <c r="B2258" t="s">
        <v>51</v>
      </c>
      <c r="C2258">
        <v>122</v>
      </c>
      <c r="D2258" s="1">
        <v>44916</v>
      </c>
      <c r="E2258">
        <v>2</v>
      </c>
      <c r="F2258" t="s">
        <v>55</v>
      </c>
      <c r="G2258" t="s">
        <v>71</v>
      </c>
      <c r="H2258" t="s">
        <v>72</v>
      </c>
      <c r="I2258">
        <v>12</v>
      </c>
      <c r="J2258" t="s">
        <v>73</v>
      </c>
      <c r="K2258">
        <v>354</v>
      </c>
      <c r="L2258" t="s">
        <v>227</v>
      </c>
    </row>
    <row r="2259" spans="1:12" x14ac:dyDescent="0.25">
      <c r="A2259">
        <v>4093</v>
      </c>
      <c r="B2259" t="s">
        <v>31</v>
      </c>
      <c r="C2259">
        <v>71</v>
      </c>
      <c r="D2259" s="1">
        <v>45128</v>
      </c>
      <c r="E2259">
        <v>3.7</v>
      </c>
      <c r="F2259" t="s">
        <v>55</v>
      </c>
      <c r="G2259" t="s">
        <v>64</v>
      </c>
      <c r="H2259" t="s">
        <v>65</v>
      </c>
      <c r="I2259">
        <v>7</v>
      </c>
      <c r="J2259" t="s">
        <v>66</v>
      </c>
      <c r="K2259">
        <v>201</v>
      </c>
      <c r="L2259" t="s">
        <v>208</v>
      </c>
    </row>
    <row r="2260" spans="1:12" x14ac:dyDescent="0.25">
      <c r="A2260">
        <v>4093</v>
      </c>
      <c r="B2260" t="s">
        <v>30</v>
      </c>
      <c r="C2260">
        <v>36</v>
      </c>
      <c r="D2260" s="1">
        <v>45046</v>
      </c>
      <c r="E2260">
        <v>2.2999999999999998</v>
      </c>
      <c r="F2260" t="s">
        <v>55</v>
      </c>
      <c r="G2260" t="s">
        <v>64</v>
      </c>
      <c r="H2260" t="s">
        <v>69</v>
      </c>
      <c r="I2260">
        <v>4</v>
      </c>
      <c r="J2260" t="s">
        <v>70</v>
      </c>
      <c r="K2260">
        <v>119</v>
      </c>
      <c r="L2260" t="s">
        <v>210</v>
      </c>
    </row>
    <row r="2261" spans="1:12" x14ac:dyDescent="0.25">
      <c r="A2261">
        <v>4093</v>
      </c>
      <c r="B2261" t="s">
        <v>40</v>
      </c>
      <c r="C2261">
        <v>24</v>
      </c>
      <c r="D2261" s="1">
        <v>44836</v>
      </c>
      <c r="E2261">
        <v>2.8</v>
      </c>
      <c r="F2261" t="s">
        <v>7</v>
      </c>
      <c r="G2261" t="s">
        <v>71</v>
      </c>
      <c r="H2261" t="s">
        <v>72</v>
      </c>
      <c r="I2261">
        <v>10</v>
      </c>
      <c r="J2261" t="s">
        <v>74</v>
      </c>
      <c r="K2261">
        <v>274</v>
      </c>
      <c r="L2261" t="s">
        <v>398</v>
      </c>
    </row>
    <row r="2262" spans="1:12" x14ac:dyDescent="0.25">
      <c r="A2262">
        <v>4093</v>
      </c>
      <c r="B2262" t="s">
        <v>27</v>
      </c>
      <c r="C2262">
        <v>109</v>
      </c>
      <c r="D2262" s="1">
        <v>45193</v>
      </c>
      <c r="E2262">
        <v>1.3</v>
      </c>
      <c r="F2262" t="s">
        <v>7</v>
      </c>
      <c r="G2262" t="s">
        <v>64</v>
      </c>
      <c r="H2262" t="s">
        <v>65</v>
      </c>
      <c r="I2262">
        <v>9</v>
      </c>
      <c r="J2262" t="s">
        <v>80</v>
      </c>
      <c r="K2262">
        <v>266</v>
      </c>
      <c r="L2262" t="s">
        <v>179</v>
      </c>
    </row>
    <row r="2263" spans="1:12" x14ac:dyDescent="0.25">
      <c r="A2263">
        <v>4093</v>
      </c>
      <c r="B2263" t="s">
        <v>37</v>
      </c>
      <c r="C2263">
        <v>124</v>
      </c>
      <c r="D2263" s="1">
        <v>44916</v>
      </c>
      <c r="E2263">
        <v>2</v>
      </c>
      <c r="F2263" t="s">
        <v>7</v>
      </c>
      <c r="G2263" t="s">
        <v>71</v>
      </c>
      <c r="H2263" t="s">
        <v>72</v>
      </c>
      <c r="I2263">
        <v>12</v>
      </c>
      <c r="J2263" t="s">
        <v>73</v>
      </c>
      <c r="K2263">
        <v>354</v>
      </c>
      <c r="L2263" t="s">
        <v>227</v>
      </c>
    </row>
    <row r="2264" spans="1:12" x14ac:dyDescent="0.25">
      <c r="A2264">
        <v>4093</v>
      </c>
      <c r="B2264" t="s">
        <v>44</v>
      </c>
      <c r="C2264">
        <v>193</v>
      </c>
      <c r="D2264" s="1">
        <v>44879</v>
      </c>
      <c r="E2264">
        <v>3.2</v>
      </c>
      <c r="F2264" t="s">
        <v>7</v>
      </c>
      <c r="G2264" t="s">
        <v>71</v>
      </c>
      <c r="H2264" t="s">
        <v>72</v>
      </c>
      <c r="I2264">
        <v>11</v>
      </c>
      <c r="J2264" t="s">
        <v>77</v>
      </c>
      <c r="K2264">
        <v>317</v>
      </c>
      <c r="L2264" t="s">
        <v>254</v>
      </c>
    </row>
    <row r="2265" spans="1:12" x14ac:dyDescent="0.25">
      <c r="A2265">
        <v>4093</v>
      </c>
      <c r="B2265" t="s">
        <v>8</v>
      </c>
      <c r="C2265">
        <v>57</v>
      </c>
      <c r="D2265" s="1">
        <v>44897</v>
      </c>
      <c r="E2265">
        <v>4.7</v>
      </c>
      <c r="F2265" t="s">
        <v>7</v>
      </c>
      <c r="G2265" t="s">
        <v>71</v>
      </c>
      <c r="H2265" t="s">
        <v>72</v>
      </c>
      <c r="I2265">
        <v>12</v>
      </c>
      <c r="J2265" t="s">
        <v>73</v>
      </c>
      <c r="K2265">
        <v>335</v>
      </c>
      <c r="L2265" t="s">
        <v>356</v>
      </c>
    </row>
    <row r="2266" spans="1:12" x14ac:dyDescent="0.25">
      <c r="A2266">
        <v>4094</v>
      </c>
      <c r="B2266" t="s">
        <v>46</v>
      </c>
      <c r="C2266">
        <v>179</v>
      </c>
      <c r="D2266" s="1">
        <v>44886</v>
      </c>
      <c r="E2266">
        <v>4.9000000000000004</v>
      </c>
      <c r="F2266" t="s">
        <v>55</v>
      </c>
      <c r="G2266" t="s">
        <v>71</v>
      </c>
      <c r="H2266" t="s">
        <v>72</v>
      </c>
      <c r="I2266">
        <v>11</v>
      </c>
      <c r="J2266" t="s">
        <v>77</v>
      </c>
      <c r="K2266">
        <v>324</v>
      </c>
      <c r="L2266" t="s">
        <v>204</v>
      </c>
    </row>
    <row r="2267" spans="1:12" x14ac:dyDescent="0.25">
      <c r="A2267">
        <v>4094</v>
      </c>
      <c r="B2267" t="s">
        <v>22</v>
      </c>
      <c r="C2267">
        <v>151</v>
      </c>
      <c r="D2267" s="1">
        <v>44931</v>
      </c>
      <c r="E2267">
        <v>4.5999999999999996</v>
      </c>
      <c r="F2267" t="s">
        <v>55</v>
      </c>
      <c r="G2267" t="s">
        <v>64</v>
      </c>
      <c r="H2267" t="s">
        <v>67</v>
      </c>
      <c r="I2267">
        <v>1</v>
      </c>
      <c r="J2267" t="s">
        <v>75</v>
      </c>
      <c r="K2267">
        <v>4</v>
      </c>
      <c r="L2267" t="s">
        <v>289</v>
      </c>
    </row>
    <row r="2268" spans="1:12" x14ac:dyDescent="0.25">
      <c r="A2268">
        <v>4094</v>
      </c>
      <c r="B2268" t="s">
        <v>52</v>
      </c>
      <c r="C2268">
        <v>30</v>
      </c>
      <c r="D2268" s="1">
        <v>44845</v>
      </c>
      <c r="E2268">
        <v>4.5</v>
      </c>
      <c r="F2268" t="s">
        <v>55</v>
      </c>
      <c r="G2268" t="s">
        <v>71</v>
      </c>
      <c r="H2268" t="s">
        <v>72</v>
      </c>
      <c r="I2268">
        <v>10</v>
      </c>
      <c r="J2268" t="s">
        <v>74</v>
      </c>
      <c r="K2268">
        <v>283</v>
      </c>
      <c r="L2268" t="s">
        <v>170</v>
      </c>
    </row>
    <row r="2269" spans="1:12" x14ac:dyDescent="0.25">
      <c r="A2269">
        <v>4094</v>
      </c>
      <c r="B2269" t="s">
        <v>36</v>
      </c>
      <c r="C2269">
        <v>103</v>
      </c>
      <c r="D2269" s="1">
        <v>45126</v>
      </c>
      <c r="E2269">
        <v>5</v>
      </c>
      <c r="F2269" t="s">
        <v>55</v>
      </c>
      <c r="G2269" t="s">
        <v>64</v>
      </c>
      <c r="H2269" t="s">
        <v>65</v>
      </c>
      <c r="I2269">
        <v>7</v>
      </c>
      <c r="J2269" t="s">
        <v>66</v>
      </c>
      <c r="K2269">
        <v>199</v>
      </c>
      <c r="L2269" t="s">
        <v>128</v>
      </c>
    </row>
    <row r="2270" spans="1:12" x14ac:dyDescent="0.25">
      <c r="A2270">
        <v>4094</v>
      </c>
      <c r="B2270" t="s">
        <v>53</v>
      </c>
      <c r="C2270">
        <v>93</v>
      </c>
      <c r="D2270" s="1">
        <v>45153</v>
      </c>
      <c r="E2270">
        <v>1.1000000000000001</v>
      </c>
      <c r="F2270" t="s">
        <v>55</v>
      </c>
      <c r="G2270" t="s">
        <v>64</v>
      </c>
      <c r="H2270" t="s">
        <v>65</v>
      </c>
      <c r="I2270">
        <v>8</v>
      </c>
      <c r="J2270" t="s">
        <v>76</v>
      </c>
      <c r="K2270">
        <v>226</v>
      </c>
      <c r="L2270" t="s">
        <v>215</v>
      </c>
    </row>
    <row r="2271" spans="1:12" x14ac:dyDescent="0.25">
      <c r="A2271">
        <v>4094</v>
      </c>
      <c r="B2271" t="s">
        <v>24</v>
      </c>
      <c r="C2271">
        <v>142</v>
      </c>
      <c r="D2271" s="1">
        <v>44919</v>
      </c>
      <c r="E2271">
        <v>3.5</v>
      </c>
      <c r="F2271" t="s">
        <v>55</v>
      </c>
      <c r="G2271" t="s">
        <v>71</v>
      </c>
      <c r="H2271" t="s">
        <v>72</v>
      </c>
      <c r="I2271">
        <v>12</v>
      </c>
      <c r="J2271" t="s">
        <v>73</v>
      </c>
      <c r="K2271">
        <v>357</v>
      </c>
      <c r="L2271" t="s">
        <v>340</v>
      </c>
    </row>
    <row r="2272" spans="1:12" x14ac:dyDescent="0.25">
      <c r="A2272">
        <v>4094</v>
      </c>
      <c r="B2272" t="s">
        <v>38</v>
      </c>
      <c r="C2272">
        <v>25</v>
      </c>
      <c r="D2272" s="1">
        <v>45043</v>
      </c>
      <c r="E2272">
        <v>4.7</v>
      </c>
      <c r="F2272" t="s">
        <v>55</v>
      </c>
      <c r="G2272" t="s">
        <v>64</v>
      </c>
      <c r="H2272" t="s">
        <v>69</v>
      </c>
      <c r="I2272">
        <v>4</v>
      </c>
      <c r="J2272" t="s">
        <v>70</v>
      </c>
      <c r="K2272">
        <v>116</v>
      </c>
      <c r="L2272" t="s">
        <v>230</v>
      </c>
    </row>
    <row r="2273" spans="1:12" x14ac:dyDescent="0.25">
      <c r="A2273">
        <v>4094</v>
      </c>
      <c r="B2273" t="s">
        <v>19</v>
      </c>
      <c r="C2273">
        <v>127</v>
      </c>
      <c r="D2273" s="1">
        <v>45082</v>
      </c>
      <c r="E2273">
        <v>2.9</v>
      </c>
      <c r="F2273" t="s">
        <v>7</v>
      </c>
      <c r="G2273" t="s">
        <v>64</v>
      </c>
      <c r="H2273" t="s">
        <v>69</v>
      </c>
      <c r="I2273">
        <v>6</v>
      </c>
      <c r="J2273" t="s">
        <v>81</v>
      </c>
      <c r="K2273">
        <v>155</v>
      </c>
      <c r="L2273" t="s">
        <v>344</v>
      </c>
    </row>
    <row r="2274" spans="1:12" x14ac:dyDescent="0.25">
      <c r="A2274">
        <v>4094</v>
      </c>
      <c r="B2274" t="s">
        <v>32</v>
      </c>
      <c r="C2274">
        <v>17</v>
      </c>
      <c r="D2274" s="1">
        <v>44970</v>
      </c>
      <c r="E2274">
        <v>2.5</v>
      </c>
      <c r="F2274" t="s">
        <v>7</v>
      </c>
      <c r="G2274" t="s">
        <v>64</v>
      </c>
      <c r="H2274" t="s">
        <v>67</v>
      </c>
      <c r="I2274">
        <v>2</v>
      </c>
      <c r="J2274" t="s">
        <v>68</v>
      </c>
      <c r="K2274">
        <v>43</v>
      </c>
      <c r="L2274" t="s">
        <v>261</v>
      </c>
    </row>
    <row r="2275" spans="1:12" x14ac:dyDescent="0.25">
      <c r="A2275">
        <v>4094</v>
      </c>
      <c r="B2275" t="s">
        <v>24</v>
      </c>
      <c r="C2275">
        <v>95</v>
      </c>
      <c r="D2275" s="1">
        <v>45078</v>
      </c>
      <c r="E2275">
        <v>1.1000000000000001</v>
      </c>
      <c r="F2275" t="s">
        <v>7</v>
      </c>
      <c r="G2275" t="s">
        <v>64</v>
      </c>
      <c r="H2275" t="s">
        <v>69</v>
      </c>
      <c r="I2275">
        <v>6</v>
      </c>
      <c r="J2275" t="s">
        <v>81</v>
      </c>
      <c r="K2275">
        <v>151</v>
      </c>
      <c r="L2275" t="s">
        <v>234</v>
      </c>
    </row>
    <row r="2276" spans="1:12" x14ac:dyDescent="0.25">
      <c r="A2276">
        <v>4094</v>
      </c>
      <c r="B2276" t="s">
        <v>13</v>
      </c>
      <c r="C2276">
        <v>129</v>
      </c>
      <c r="D2276" s="1">
        <v>44964</v>
      </c>
      <c r="E2276">
        <v>1.8</v>
      </c>
      <c r="F2276" t="s">
        <v>7</v>
      </c>
      <c r="G2276" t="s">
        <v>64</v>
      </c>
      <c r="H2276" t="s">
        <v>67</v>
      </c>
      <c r="I2276">
        <v>2</v>
      </c>
      <c r="J2276" t="s">
        <v>68</v>
      </c>
      <c r="K2276">
        <v>37</v>
      </c>
      <c r="L2276" t="s">
        <v>175</v>
      </c>
    </row>
    <row r="2277" spans="1:12" x14ac:dyDescent="0.25">
      <c r="A2277">
        <v>4094</v>
      </c>
      <c r="B2277" t="s">
        <v>52</v>
      </c>
      <c r="C2277">
        <v>199</v>
      </c>
      <c r="D2277" s="1">
        <v>45111</v>
      </c>
      <c r="E2277">
        <v>1.8</v>
      </c>
      <c r="F2277" t="s">
        <v>7</v>
      </c>
      <c r="G2277" t="s">
        <v>64</v>
      </c>
      <c r="H2277" t="s">
        <v>65</v>
      </c>
      <c r="I2277">
        <v>7</v>
      </c>
      <c r="J2277" t="s">
        <v>66</v>
      </c>
      <c r="K2277">
        <v>184</v>
      </c>
      <c r="L2277" t="s">
        <v>416</v>
      </c>
    </row>
    <row r="2278" spans="1:12" x14ac:dyDescent="0.25">
      <c r="A2278">
        <v>4094</v>
      </c>
      <c r="B2278" t="s">
        <v>21</v>
      </c>
      <c r="C2278">
        <v>43</v>
      </c>
      <c r="D2278" s="1">
        <v>44957</v>
      </c>
      <c r="E2278">
        <v>1.9</v>
      </c>
      <c r="F2278" t="s">
        <v>7</v>
      </c>
      <c r="G2278" t="s">
        <v>64</v>
      </c>
      <c r="H2278" t="s">
        <v>67</v>
      </c>
      <c r="I2278">
        <v>1</v>
      </c>
      <c r="J2278" t="s">
        <v>75</v>
      </c>
      <c r="K2278">
        <v>30</v>
      </c>
      <c r="L2278" t="s">
        <v>358</v>
      </c>
    </row>
    <row r="2279" spans="1:12" x14ac:dyDescent="0.25">
      <c r="A2279">
        <v>4094</v>
      </c>
      <c r="B2279" t="s">
        <v>8</v>
      </c>
      <c r="C2279">
        <v>185</v>
      </c>
      <c r="D2279" s="1">
        <v>45157</v>
      </c>
      <c r="E2279">
        <v>2</v>
      </c>
      <c r="F2279" t="s">
        <v>7</v>
      </c>
      <c r="G2279" t="s">
        <v>64</v>
      </c>
      <c r="H2279" t="s">
        <v>65</v>
      </c>
      <c r="I2279">
        <v>8</v>
      </c>
      <c r="J2279" t="s">
        <v>76</v>
      </c>
      <c r="K2279">
        <v>230</v>
      </c>
      <c r="L2279" t="s">
        <v>391</v>
      </c>
    </row>
    <row r="2280" spans="1:12" x14ac:dyDescent="0.25">
      <c r="A2280">
        <v>4094</v>
      </c>
      <c r="B2280" t="s">
        <v>43</v>
      </c>
      <c r="C2280">
        <v>149</v>
      </c>
      <c r="D2280" s="1">
        <v>45016</v>
      </c>
      <c r="E2280">
        <v>2.1</v>
      </c>
      <c r="F2280" t="s">
        <v>7</v>
      </c>
      <c r="G2280" t="s">
        <v>64</v>
      </c>
      <c r="H2280" t="s">
        <v>67</v>
      </c>
      <c r="I2280">
        <v>3</v>
      </c>
      <c r="J2280" t="s">
        <v>78</v>
      </c>
      <c r="K2280">
        <v>89</v>
      </c>
      <c r="L2280" t="s">
        <v>160</v>
      </c>
    </row>
    <row r="2281" spans="1:12" x14ac:dyDescent="0.25">
      <c r="A2281">
        <v>4095</v>
      </c>
      <c r="B2281" t="s">
        <v>25</v>
      </c>
      <c r="C2281">
        <v>15</v>
      </c>
      <c r="D2281" s="1">
        <v>45119</v>
      </c>
      <c r="E2281">
        <v>3</v>
      </c>
      <c r="F2281" t="s">
        <v>7</v>
      </c>
      <c r="G2281" t="s">
        <v>64</v>
      </c>
      <c r="H2281" t="s">
        <v>65</v>
      </c>
      <c r="I2281">
        <v>7</v>
      </c>
      <c r="J2281" t="s">
        <v>66</v>
      </c>
      <c r="K2281">
        <v>192</v>
      </c>
      <c r="L2281" t="s">
        <v>203</v>
      </c>
    </row>
    <row r="2282" spans="1:12" x14ac:dyDescent="0.25">
      <c r="A2282">
        <v>4095</v>
      </c>
      <c r="B2282" t="s">
        <v>12</v>
      </c>
      <c r="C2282">
        <v>10</v>
      </c>
      <c r="D2282" s="1">
        <v>44929</v>
      </c>
      <c r="E2282">
        <v>1.8</v>
      </c>
      <c r="F2282" t="s">
        <v>55</v>
      </c>
      <c r="G2282" t="s">
        <v>64</v>
      </c>
      <c r="H2282" t="s">
        <v>67</v>
      </c>
      <c r="I2282">
        <v>1</v>
      </c>
      <c r="J2282" t="s">
        <v>75</v>
      </c>
      <c r="K2282">
        <v>2</v>
      </c>
      <c r="L2282" t="s">
        <v>321</v>
      </c>
    </row>
    <row r="2283" spans="1:12" x14ac:dyDescent="0.25">
      <c r="A2283">
        <v>4095</v>
      </c>
      <c r="B2283" t="s">
        <v>33</v>
      </c>
      <c r="C2283">
        <v>116</v>
      </c>
      <c r="D2283" s="1">
        <v>44925</v>
      </c>
      <c r="E2283">
        <v>4</v>
      </c>
      <c r="F2283" t="s">
        <v>55</v>
      </c>
      <c r="G2283" t="s">
        <v>71</v>
      </c>
      <c r="H2283" t="s">
        <v>72</v>
      </c>
      <c r="I2283">
        <v>12</v>
      </c>
      <c r="J2283" t="s">
        <v>73</v>
      </c>
      <c r="K2283">
        <v>363</v>
      </c>
      <c r="L2283" t="s">
        <v>418</v>
      </c>
    </row>
    <row r="2284" spans="1:12" x14ac:dyDescent="0.25">
      <c r="A2284">
        <v>4095</v>
      </c>
      <c r="B2284" t="s">
        <v>13</v>
      </c>
      <c r="C2284">
        <v>199</v>
      </c>
      <c r="D2284" s="1">
        <v>45063</v>
      </c>
      <c r="E2284">
        <v>4.0999999999999996</v>
      </c>
      <c r="F2284" t="s">
        <v>55</v>
      </c>
      <c r="G2284" t="s">
        <v>64</v>
      </c>
      <c r="H2284" t="s">
        <v>69</v>
      </c>
      <c r="I2284">
        <v>5</v>
      </c>
      <c r="J2284" t="s">
        <v>79</v>
      </c>
      <c r="K2284">
        <v>136</v>
      </c>
      <c r="L2284" t="s">
        <v>137</v>
      </c>
    </row>
    <row r="2285" spans="1:12" x14ac:dyDescent="0.25">
      <c r="A2285">
        <v>4095</v>
      </c>
      <c r="B2285" t="s">
        <v>15</v>
      </c>
      <c r="C2285">
        <v>24</v>
      </c>
      <c r="D2285" s="1">
        <v>44878</v>
      </c>
      <c r="E2285">
        <v>1.5</v>
      </c>
      <c r="F2285" t="s">
        <v>55</v>
      </c>
      <c r="G2285" t="s">
        <v>71</v>
      </c>
      <c r="H2285" t="s">
        <v>72</v>
      </c>
      <c r="I2285">
        <v>11</v>
      </c>
      <c r="J2285" t="s">
        <v>77</v>
      </c>
      <c r="K2285">
        <v>316</v>
      </c>
      <c r="L2285" t="s">
        <v>365</v>
      </c>
    </row>
    <row r="2286" spans="1:12" x14ac:dyDescent="0.25">
      <c r="A2286">
        <v>4095</v>
      </c>
      <c r="B2286" t="s">
        <v>17</v>
      </c>
      <c r="C2286">
        <v>190</v>
      </c>
      <c r="D2286" s="1">
        <v>44874</v>
      </c>
      <c r="E2286">
        <v>5</v>
      </c>
      <c r="F2286" t="s">
        <v>55</v>
      </c>
      <c r="G2286" t="s">
        <v>71</v>
      </c>
      <c r="H2286" t="s">
        <v>72</v>
      </c>
      <c r="I2286">
        <v>11</v>
      </c>
      <c r="J2286" t="s">
        <v>77</v>
      </c>
      <c r="K2286">
        <v>312</v>
      </c>
      <c r="L2286" t="s">
        <v>262</v>
      </c>
    </row>
    <row r="2287" spans="1:12" x14ac:dyDescent="0.25">
      <c r="A2287">
        <v>4095</v>
      </c>
      <c r="B2287" t="s">
        <v>9</v>
      </c>
      <c r="C2287">
        <v>93</v>
      </c>
      <c r="D2287" s="1">
        <v>45044</v>
      </c>
      <c r="E2287">
        <v>4.3</v>
      </c>
      <c r="F2287" t="s">
        <v>55</v>
      </c>
      <c r="G2287" t="s">
        <v>64</v>
      </c>
      <c r="H2287" t="s">
        <v>69</v>
      </c>
      <c r="I2287">
        <v>4</v>
      </c>
      <c r="J2287" t="s">
        <v>70</v>
      </c>
      <c r="K2287">
        <v>117</v>
      </c>
      <c r="L2287" t="s">
        <v>361</v>
      </c>
    </row>
    <row r="2288" spans="1:12" x14ac:dyDescent="0.25">
      <c r="A2288">
        <v>4095</v>
      </c>
      <c r="B2288" t="s">
        <v>44</v>
      </c>
      <c r="C2288">
        <v>118</v>
      </c>
      <c r="D2288" s="1">
        <v>45056</v>
      </c>
      <c r="E2288">
        <v>1.2</v>
      </c>
      <c r="F2288" t="s">
        <v>7</v>
      </c>
      <c r="G2288" t="s">
        <v>64</v>
      </c>
      <c r="H2288" t="s">
        <v>69</v>
      </c>
      <c r="I2288">
        <v>5</v>
      </c>
      <c r="J2288" t="s">
        <v>79</v>
      </c>
      <c r="K2288">
        <v>129</v>
      </c>
      <c r="L2288" t="s">
        <v>309</v>
      </c>
    </row>
    <row r="2289" spans="1:12" x14ac:dyDescent="0.25">
      <c r="A2289">
        <v>4095</v>
      </c>
      <c r="B2289" t="s">
        <v>47</v>
      </c>
      <c r="C2289">
        <v>197</v>
      </c>
      <c r="D2289" s="1">
        <v>44859</v>
      </c>
      <c r="E2289">
        <v>4.5</v>
      </c>
      <c r="F2289" t="s">
        <v>7</v>
      </c>
      <c r="G2289" t="s">
        <v>71</v>
      </c>
      <c r="H2289" t="s">
        <v>72</v>
      </c>
      <c r="I2289">
        <v>10</v>
      </c>
      <c r="J2289" t="s">
        <v>74</v>
      </c>
      <c r="K2289">
        <v>297</v>
      </c>
      <c r="L2289" t="s">
        <v>286</v>
      </c>
    </row>
    <row r="2290" spans="1:12" x14ac:dyDescent="0.25">
      <c r="A2290">
        <v>4095</v>
      </c>
      <c r="B2290" t="s">
        <v>57</v>
      </c>
      <c r="C2290">
        <v>54</v>
      </c>
      <c r="D2290" s="1">
        <v>44941</v>
      </c>
      <c r="E2290">
        <v>2.1</v>
      </c>
      <c r="F2290" t="s">
        <v>7</v>
      </c>
      <c r="G2290" t="s">
        <v>64</v>
      </c>
      <c r="H2290" t="s">
        <v>67</v>
      </c>
      <c r="I2290">
        <v>1</v>
      </c>
      <c r="J2290" t="s">
        <v>75</v>
      </c>
      <c r="K2290">
        <v>14</v>
      </c>
      <c r="L2290" t="s">
        <v>157</v>
      </c>
    </row>
    <row r="2291" spans="1:12" x14ac:dyDescent="0.25">
      <c r="A2291">
        <v>4095</v>
      </c>
      <c r="B2291" t="s">
        <v>30</v>
      </c>
      <c r="C2291">
        <v>13</v>
      </c>
      <c r="D2291" s="1">
        <v>45109</v>
      </c>
      <c r="E2291">
        <v>3.9</v>
      </c>
      <c r="F2291" t="s">
        <v>7</v>
      </c>
      <c r="G2291" t="s">
        <v>64</v>
      </c>
      <c r="H2291" t="s">
        <v>65</v>
      </c>
      <c r="I2291">
        <v>7</v>
      </c>
      <c r="J2291" t="s">
        <v>66</v>
      </c>
      <c r="K2291">
        <v>182</v>
      </c>
      <c r="L2291" t="s">
        <v>140</v>
      </c>
    </row>
    <row r="2292" spans="1:12" x14ac:dyDescent="0.25">
      <c r="A2292">
        <v>4095</v>
      </c>
      <c r="B2292" t="s">
        <v>21</v>
      </c>
      <c r="C2292">
        <v>77</v>
      </c>
      <c r="D2292" s="1">
        <v>45005</v>
      </c>
      <c r="E2292">
        <v>1.5</v>
      </c>
      <c r="F2292" t="s">
        <v>7</v>
      </c>
      <c r="G2292" t="s">
        <v>64</v>
      </c>
      <c r="H2292" t="s">
        <v>67</v>
      </c>
      <c r="I2292">
        <v>3</v>
      </c>
      <c r="J2292" t="s">
        <v>78</v>
      </c>
      <c r="K2292">
        <v>78</v>
      </c>
      <c r="L2292" t="s">
        <v>133</v>
      </c>
    </row>
    <row r="2293" spans="1:12" x14ac:dyDescent="0.25">
      <c r="A2293">
        <v>4095</v>
      </c>
      <c r="B2293" t="s">
        <v>10</v>
      </c>
      <c r="C2293">
        <v>168</v>
      </c>
      <c r="D2293" s="1">
        <v>44993</v>
      </c>
      <c r="E2293">
        <v>1.4</v>
      </c>
      <c r="F2293" t="s">
        <v>7</v>
      </c>
      <c r="G2293" t="s">
        <v>64</v>
      </c>
      <c r="H2293" t="s">
        <v>67</v>
      </c>
      <c r="I2293">
        <v>3</v>
      </c>
      <c r="J2293" t="s">
        <v>78</v>
      </c>
      <c r="K2293">
        <v>66</v>
      </c>
      <c r="L2293" t="s">
        <v>388</v>
      </c>
    </row>
    <row r="2294" spans="1:12" x14ac:dyDescent="0.25">
      <c r="A2294">
        <v>4095</v>
      </c>
      <c r="B2294" t="s">
        <v>37</v>
      </c>
      <c r="C2294">
        <v>16</v>
      </c>
      <c r="D2294" s="1">
        <v>45183</v>
      </c>
      <c r="E2294">
        <v>1.1000000000000001</v>
      </c>
      <c r="F2294" t="s">
        <v>7</v>
      </c>
      <c r="G2294" t="s">
        <v>64</v>
      </c>
      <c r="H2294" t="s">
        <v>65</v>
      </c>
      <c r="I2294">
        <v>9</v>
      </c>
      <c r="J2294" t="s">
        <v>80</v>
      </c>
      <c r="K2294">
        <v>256</v>
      </c>
      <c r="L2294" t="s">
        <v>275</v>
      </c>
    </row>
    <row r="2295" spans="1:12" x14ac:dyDescent="0.25">
      <c r="A2295">
        <v>4095</v>
      </c>
      <c r="B2295" t="s">
        <v>51</v>
      </c>
      <c r="C2295">
        <v>82</v>
      </c>
      <c r="D2295" s="1">
        <v>44993</v>
      </c>
      <c r="E2295">
        <v>2.9</v>
      </c>
      <c r="F2295" t="s">
        <v>7</v>
      </c>
      <c r="G2295" t="s">
        <v>64</v>
      </c>
      <c r="H2295" t="s">
        <v>67</v>
      </c>
      <c r="I2295">
        <v>3</v>
      </c>
      <c r="J2295" t="s">
        <v>78</v>
      </c>
      <c r="K2295">
        <v>66</v>
      </c>
      <c r="L2295" t="s">
        <v>388</v>
      </c>
    </row>
    <row r="2296" spans="1:12" x14ac:dyDescent="0.25">
      <c r="A2296">
        <v>4095</v>
      </c>
      <c r="B2296" t="s">
        <v>42</v>
      </c>
      <c r="C2296">
        <v>74</v>
      </c>
      <c r="D2296" s="1">
        <v>45122</v>
      </c>
      <c r="E2296">
        <v>1.3</v>
      </c>
      <c r="F2296" t="s">
        <v>7</v>
      </c>
      <c r="G2296" t="s">
        <v>64</v>
      </c>
      <c r="H2296" t="s">
        <v>65</v>
      </c>
      <c r="I2296">
        <v>7</v>
      </c>
      <c r="J2296" t="s">
        <v>66</v>
      </c>
      <c r="K2296">
        <v>195</v>
      </c>
      <c r="L2296" t="s">
        <v>363</v>
      </c>
    </row>
    <row r="2297" spans="1:12" x14ac:dyDescent="0.25">
      <c r="A2297">
        <v>4095</v>
      </c>
      <c r="B2297" t="s">
        <v>42</v>
      </c>
      <c r="C2297">
        <v>74</v>
      </c>
      <c r="D2297" s="1">
        <v>44929</v>
      </c>
      <c r="E2297">
        <v>4.7</v>
      </c>
      <c r="F2297" t="s">
        <v>7</v>
      </c>
      <c r="G2297" t="s">
        <v>64</v>
      </c>
      <c r="H2297" t="s">
        <v>67</v>
      </c>
      <c r="I2297">
        <v>1</v>
      </c>
      <c r="J2297" t="s">
        <v>75</v>
      </c>
      <c r="K2297">
        <v>2</v>
      </c>
      <c r="L2297" t="s">
        <v>321</v>
      </c>
    </row>
    <row r="2298" spans="1:12" x14ac:dyDescent="0.25">
      <c r="A2298">
        <v>4096</v>
      </c>
      <c r="B2298" t="s">
        <v>27</v>
      </c>
      <c r="C2298">
        <v>2383</v>
      </c>
      <c r="D2298" s="1">
        <v>45026</v>
      </c>
      <c r="E2298">
        <v>3</v>
      </c>
      <c r="F2298" t="s">
        <v>7</v>
      </c>
      <c r="G2298" t="s">
        <v>64</v>
      </c>
      <c r="H2298" t="s">
        <v>69</v>
      </c>
      <c r="I2298">
        <v>4</v>
      </c>
      <c r="J2298" t="s">
        <v>70</v>
      </c>
      <c r="K2298">
        <v>99</v>
      </c>
      <c r="L2298" t="s">
        <v>195</v>
      </c>
    </row>
    <row r="2299" spans="1:12" x14ac:dyDescent="0.25">
      <c r="A2299">
        <v>4096</v>
      </c>
      <c r="B2299" t="s">
        <v>6</v>
      </c>
      <c r="C2299">
        <v>83</v>
      </c>
      <c r="D2299" s="1">
        <v>45199</v>
      </c>
      <c r="E2299">
        <v>3</v>
      </c>
      <c r="F2299" t="s">
        <v>55</v>
      </c>
      <c r="G2299" t="s">
        <v>64</v>
      </c>
      <c r="H2299" t="s">
        <v>65</v>
      </c>
      <c r="I2299">
        <v>9</v>
      </c>
      <c r="J2299" t="s">
        <v>80</v>
      </c>
      <c r="K2299">
        <v>272</v>
      </c>
      <c r="L2299" t="s">
        <v>180</v>
      </c>
    </row>
    <row r="2300" spans="1:12" x14ac:dyDescent="0.25">
      <c r="A2300">
        <v>4096</v>
      </c>
      <c r="B2300" t="s">
        <v>42</v>
      </c>
      <c r="C2300">
        <v>56</v>
      </c>
      <c r="D2300" s="1">
        <v>44869</v>
      </c>
      <c r="E2300">
        <v>4.9000000000000004</v>
      </c>
      <c r="F2300" t="s">
        <v>55</v>
      </c>
      <c r="G2300" t="s">
        <v>71</v>
      </c>
      <c r="H2300" t="s">
        <v>72</v>
      </c>
      <c r="I2300">
        <v>11</v>
      </c>
      <c r="J2300" t="s">
        <v>77</v>
      </c>
      <c r="K2300">
        <v>307</v>
      </c>
      <c r="L2300" t="s">
        <v>245</v>
      </c>
    </row>
    <row r="2301" spans="1:12" x14ac:dyDescent="0.25">
      <c r="A2301">
        <v>4096</v>
      </c>
      <c r="B2301" t="s">
        <v>38</v>
      </c>
      <c r="C2301">
        <v>72</v>
      </c>
      <c r="D2301" s="1">
        <v>45050</v>
      </c>
      <c r="E2301">
        <v>2.5</v>
      </c>
      <c r="F2301" t="s">
        <v>55</v>
      </c>
      <c r="G2301" t="s">
        <v>64</v>
      </c>
      <c r="H2301" t="s">
        <v>69</v>
      </c>
      <c r="I2301">
        <v>5</v>
      </c>
      <c r="J2301" t="s">
        <v>79</v>
      </c>
      <c r="K2301">
        <v>123</v>
      </c>
      <c r="L2301" t="s">
        <v>313</v>
      </c>
    </row>
    <row r="2302" spans="1:12" x14ac:dyDescent="0.25">
      <c r="A2302">
        <v>4096</v>
      </c>
      <c r="B2302" t="s">
        <v>6</v>
      </c>
      <c r="C2302">
        <v>156</v>
      </c>
      <c r="D2302" s="1">
        <v>45035</v>
      </c>
      <c r="E2302">
        <v>4.4000000000000004</v>
      </c>
      <c r="F2302" t="s">
        <v>55</v>
      </c>
      <c r="G2302" t="s">
        <v>64</v>
      </c>
      <c r="H2302" t="s">
        <v>69</v>
      </c>
      <c r="I2302">
        <v>4</v>
      </c>
      <c r="J2302" t="s">
        <v>70</v>
      </c>
      <c r="K2302">
        <v>108</v>
      </c>
      <c r="L2302" t="s">
        <v>318</v>
      </c>
    </row>
    <row r="2303" spans="1:12" x14ac:dyDescent="0.25">
      <c r="A2303">
        <v>4096</v>
      </c>
      <c r="B2303" t="s">
        <v>35</v>
      </c>
      <c r="C2303">
        <v>118</v>
      </c>
      <c r="D2303" s="1">
        <v>44851</v>
      </c>
      <c r="E2303">
        <v>4.4000000000000004</v>
      </c>
      <c r="F2303" t="s">
        <v>55</v>
      </c>
      <c r="G2303" t="s">
        <v>71</v>
      </c>
      <c r="H2303" t="s">
        <v>72</v>
      </c>
      <c r="I2303">
        <v>10</v>
      </c>
      <c r="J2303" t="s">
        <v>74</v>
      </c>
      <c r="K2303">
        <v>289</v>
      </c>
      <c r="L2303" t="s">
        <v>235</v>
      </c>
    </row>
    <row r="2304" spans="1:12" x14ac:dyDescent="0.25">
      <c r="A2304">
        <v>4096</v>
      </c>
      <c r="B2304" t="s">
        <v>8</v>
      </c>
      <c r="C2304">
        <v>173</v>
      </c>
      <c r="D2304" s="1">
        <v>45149</v>
      </c>
      <c r="E2304">
        <v>3.7</v>
      </c>
      <c r="F2304" t="s">
        <v>55</v>
      </c>
      <c r="G2304" t="s">
        <v>64</v>
      </c>
      <c r="H2304" t="s">
        <v>65</v>
      </c>
      <c r="I2304">
        <v>8</v>
      </c>
      <c r="J2304" t="s">
        <v>76</v>
      </c>
      <c r="K2304">
        <v>222</v>
      </c>
      <c r="L2304" t="s">
        <v>328</v>
      </c>
    </row>
    <row r="2305" spans="1:12" x14ac:dyDescent="0.25">
      <c r="A2305">
        <v>4096</v>
      </c>
      <c r="B2305" t="s">
        <v>9</v>
      </c>
      <c r="C2305">
        <v>147</v>
      </c>
      <c r="D2305" s="1">
        <v>44968</v>
      </c>
      <c r="E2305">
        <v>4.0999999999999996</v>
      </c>
      <c r="F2305" t="s">
        <v>7</v>
      </c>
      <c r="G2305" t="s">
        <v>64</v>
      </c>
      <c r="H2305" t="s">
        <v>67</v>
      </c>
      <c r="I2305">
        <v>2</v>
      </c>
      <c r="J2305" t="s">
        <v>68</v>
      </c>
      <c r="K2305">
        <v>41</v>
      </c>
      <c r="L2305" t="s">
        <v>92</v>
      </c>
    </row>
    <row r="2306" spans="1:12" x14ac:dyDescent="0.25">
      <c r="A2306">
        <v>4096</v>
      </c>
      <c r="B2306" t="s">
        <v>15</v>
      </c>
      <c r="C2306">
        <v>17</v>
      </c>
      <c r="D2306" s="1">
        <v>45093</v>
      </c>
      <c r="E2306">
        <v>2.4</v>
      </c>
      <c r="F2306" t="s">
        <v>7</v>
      </c>
      <c r="G2306" t="s">
        <v>64</v>
      </c>
      <c r="H2306" t="s">
        <v>69</v>
      </c>
      <c r="I2306">
        <v>6</v>
      </c>
      <c r="J2306" t="s">
        <v>81</v>
      </c>
      <c r="K2306">
        <v>166</v>
      </c>
      <c r="L2306" t="s">
        <v>355</v>
      </c>
    </row>
    <row r="2307" spans="1:12" x14ac:dyDescent="0.25">
      <c r="A2307">
        <v>4096</v>
      </c>
      <c r="B2307" t="s">
        <v>29</v>
      </c>
      <c r="C2307">
        <v>88</v>
      </c>
      <c r="D2307" s="1">
        <v>44901</v>
      </c>
      <c r="E2307">
        <v>1.8</v>
      </c>
      <c r="F2307" t="s">
        <v>7</v>
      </c>
      <c r="G2307" t="s">
        <v>71</v>
      </c>
      <c r="H2307" t="s">
        <v>72</v>
      </c>
      <c r="I2307">
        <v>12</v>
      </c>
      <c r="J2307" t="s">
        <v>73</v>
      </c>
      <c r="K2307">
        <v>339</v>
      </c>
      <c r="L2307" t="s">
        <v>437</v>
      </c>
    </row>
    <row r="2308" spans="1:12" x14ac:dyDescent="0.25">
      <c r="A2308">
        <v>4097</v>
      </c>
      <c r="B2308" t="s">
        <v>44</v>
      </c>
      <c r="C2308">
        <v>187</v>
      </c>
      <c r="D2308" s="1">
        <v>44964</v>
      </c>
      <c r="E2308">
        <v>1.6</v>
      </c>
      <c r="F2308" t="s">
        <v>55</v>
      </c>
      <c r="G2308" t="s">
        <v>64</v>
      </c>
      <c r="H2308" t="s">
        <v>67</v>
      </c>
      <c r="I2308">
        <v>2</v>
      </c>
      <c r="J2308" t="s">
        <v>68</v>
      </c>
      <c r="K2308">
        <v>37</v>
      </c>
      <c r="L2308" t="s">
        <v>175</v>
      </c>
    </row>
    <row r="2309" spans="1:12" x14ac:dyDescent="0.25">
      <c r="A2309">
        <v>4097</v>
      </c>
      <c r="B2309" t="s">
        <v>41</v>
      </c>
      <c r="C2309">
        <v>92</v>
      </c>
      <c r="D2309" s="1">
        <v>45073</v>
      </c>
      <c r="E2309">
        <v>4.7</v>
      </c>
      <c r="F2309" t="s">
        <v>55</v>
      </c>
      <c r="G2309" t="s">
        <v>64</v>
      </c>
      <c r="H2309" t="s">
        <v>69</v>
      </c>
      <c r="I2309">
        <v>5</v>
      </c>
      <c r="J2309" t="s">
        <v>79</v>
      </c>
      <c r="K2309">
        <v>146</v>
      </c>
      <c r="L2309" t="s">
        <v>169</v>
      </c>
    </row>
    <row r="2310" spans="1:12" x14ac:dyDescent="0.25">
      <c r="A2310">
        <v>4097</v>
      </c>
      <c r="B2310" t="s">
        <v>51</v>
      </c>
      <c r="C2310">
        <v>11</v>
      </c>
      <c r="D2310" s="1">
        <v>44895</v>
      </c>
      <c r="E2310">
        <v>3.5</v>
      </c>
      <c r="F2310" t="s">
        <v>55</v>
      </c>
      <c r="G2310" t="s">
        <v>71</v>
      </c>
      <c r="H2310" t="s">
        <v>72</v>
      </c>
      <c r="I2310">
        <v>11</v>
      </c>
      <c r="J2310" t="s">
        <v>77</v>
      </c>
      <c r="K2310">
        <v>333</v>
      </c>
      <c r="L2310" t="s">
        <v>376</v>
      </c>
    </row>
    <row r="2311" spans="1:12" x14ac:dyDescent="0.25">
      <c r="A2311">
        <v>4097</v>
      </c>
      <c r="B2311" t="s">
        <v>45</v>
      </c>
      <c r="C2311">
        <v>3126</v>
      </c>
      <c r="D2311" s="1">
        <v>45000</v>
      </c>
      <c r="E2311">
        <v>3.2</v>
      </c>
      <c r="F2311" t="s">
        <v>55</v>
      </c>
      <c r="G2311" t="s">
        <v>64</v>
      </c>
      <c r="H2311" t="s">
        <v>67</v>
      </c>
      <c r="I2311">
        <v>3</v>
      </c>
      <c r="J2311" t="s">
        <v>78</v>
      </c>
      <c r="K2311">
        <v>73</v>
      </c>
      <c r="L2311" t="s">
        <v>276</v>
      </c>
    </row>
    <row r="2312" spans="1:12" x14ac:dyDescent="0.25">
      <c r="A2312">
        <v>4097</v>
      </c>
      <c r="B2312" t="s">
        <v>52</v>
      </c>
      <c r="C2312">
        <v>171</v>
      </c>
      <c r="D2312" s="1">
        <v>45070</v>
      </c>
      <c r="E2312">
        <v>4.0999999999999996</v>
      </c>
      <c r="F2312" t="s">
        <v>55</v>
      </c>
      <c r="G2312" t="s">
        <v>64</v>
      </c>
      <c r="H2312" t="s">
        <v>69</v>
      </c>
      <c r="I2312">
        <v>5</v>
      </c>
      <c r="J2312" t="s">
        <v>79</v>
      </c>
      <c r="K2312">
        <v>143</v>
      </c>
      <c r="L2312" t="s">
        <v>362</v>
      </c>
    </row>
    <row r="2313" spans="1:12" x14ac:dyDescent="0.25">
      <c r="A2313">
        <v>4097</v>
      </c>
      <c r="B2313" t="s">
        <v>41</v>
      </c>
      <c r="C2313">
        <v>174</v>
      </c>
      <c r="D2313" s="1">
        <v>44844</v>
      </c>
      <c r="E2313">
        <v>3.4</v>
      </c>
      <c r="F2313" t="s">
        <v>55</v>
      </c>
      <c r="G2313" t="s">
        <v>71</v>
      </c>
      <c r="H2313" t="s">
        <v>72</v>
      </c>
      <c r="I2313">
        <v>10</v>
      </c>
      <c r="J2313" t="s">
        <v>74</v>
      </c>
      <c r="K2313">
        <v>282</v>
      </c>
      <c r="L2313" t="s">
        <v>152</v>
      </c>
    </row>
    <row r="2314" spans="1:12" x14ac:dyDescent="0.25">
      <c r="A2314">
        <v>4097</v>
      </c>
      <c r="B2314" t="s">
        <v>32</v>
      </c>
      <c r="C2314">
        <v>134</v>
      </c>
      <c r="D2314" s="1">
        <v>45007</v>
      </c>
      <c r="E2314">
        <v>4.4000000000000004</v>
      </c>
      <c r="F2314" t="s">
        <v>7</v>
      </c>
      <c r="G2314" t="s">
        <v>64</v>
      </c>
      <c r="H2314" t="s">
        <v>67</v>
      </c>
      <c r="I2314">
        <v>3</v>
      </c>
      <c r="J2314" t="s">
        <v>78</v>
      </c>
      <c r="K2314">
        <v>80</v>
      </c>
      <c r="L2314" t="s">
        <v>336</v>
      </c>
    </row>
    <row r="2315" spans="1:12" x14ac:dyDescent="0.25">
      <c r="A2315">
        <v>4097</v>
      </c>
      <c r="B2315" t="s">
        <v>49</v>
      </c>
      <c r="C2315">
        <v>31</v>
      </c>
      <c r="D2315" s="1">
        <v>45084</v>
      </c>
      <c r="E2315">
        <v>4</v>
      </c>
      <c r="F2315" t="s">
        <v>7</v>
      </c>
      <c r="G2315" t="s">
        <v>64</v>
      </c>
      <c r="H2315" t="s">
        <v>69</v>
      </c>
      <c r="I2315">
        <v>6</v>
      </c>
      <c r="J2315" t="s">
        <v>81</v>
      </c>
      <c r="K2315">
        <v>157</v>
      </c>
      <c r="L2315" t="s">
        <v>127</v>
      </c>
    </row>
    <row r="2316" spans="1:12" x14ac:dyDescent="0.25">
      <c r="A2316">
        <v>4098</v>
      </c>
      <c r="B2316" t="s">
        <v>27</v>
      </c>
      <c r="C2316">
        <v>100</v>
      </c>
      <c r="D2316" s="1">
        <v>44906</v>
      </c>
      <c r="E2316">
        <v>3</v>
      </c>
      <c r="F2316" t="s">
        <v>55</v>
      </c>
      <c r="G2316" t="s">
        <v>71</v>
      </c>
      <c r="H2316" t="s">
        <v>72</v>
      </c>
      <c r="I2316">
        <v>12</v>
      </c>
      <c r="J2316" t="s">
        <v>73</v>
      </c>
      <c r="K2316">
        <v>344</v>
      </c>
      <c r="L2316" t="s">
        <v>187</v>
      </c>
    </row>
    <row r="2317" spans="1:12" x14ac:dyDescent="0.25">
      <c r="A2317">
        <v>4098</v>
      </c>
      <c r="B2317" t="s">
        <v>54</v>
      </c>
      <c r="C2317">
        <v>114</v>
      </c>
      <c r="D2317" s="1">
        <v>45121</v>
      </c>
      <c r="E2317">
        <v>3</v>
      </c>
      <c r="F2317" t="s">
        <v>55</v>
      </c>
      <c r="G2317" t="s">
        <v>64</v>
      </c>
      <c r="H2317" t="s">
        <v>65</v>
      </c>
      <c r="I2317">
        <v>7</v>
      </c>
      <c r="J2317" t="s">
        <v>66</v>
      </c>
      <c r="K2317">
        <v>194</v>
      </c>
      <c r="L2317" t="s">
        <v>224</v>
      </c>
    </row>
    <row r="2318" spans="1:12" x14ac:dyDescent="0.25">
      <c r="A2318">
        <v>4098</v>
      </c>
      <c r="B2318" t="s">
        <v>10</v>
      </c>
      <c r="C2318">
        <v>175</v>
      </c>
      <c r="D2318" s="1">
        <v>45168</v>
      </c>
      <c r="E2318">
        <v>3</v>
      </c>
      <c r="F2318" t="s">
        <v>55</v>
      </c>
      <c r="G2318" t="s">
        <v>64</v>
      </c>
      <c r="H2318" t="s">
        <v>65</v>
      </c>
      <c r="I2318">
        <v>8</v>
      </c>
      <c r="J2318" t="s">
        <v>76</v>
      </c>
      <c r="K2318">
        <v>241</v>
      </c>
      <c r="L2318" t="s">
        <v>96</v>
      </c>
    </row>
    <row r="2319" spans="1:12" x14ac:dyDescent="0.25">
      <c r="A2319">
        <v>4098</v>
      </c>
      <c r="B2319" t="s">
        <v>57</v>
      </c>
      <c r="C2319">
        <v>136</v>
      </c>
      <c r="D2319" s="1">
        <v>44842</v>
      </c>
      <c r="E2319">
        <v>4</v>
      </c>
      <c r="F2319" t="s">
        <v>55</v>
      </c>
      <c r="G2319" t="s">
        <v>71</v>
      </c>
      <c r="H2319" t="s">
        <v>72</v>
      </c>
      <c r="I2319">
        <v>10</v>
      </c>
      <c r="J2319" t="s">
        <v>74</v>
      </c>
      <c r="K2319">
        <v>280</v>
      </c>
      <c r="L2319" t="s">
        <v>91</v>
      </c>
    </row>
    <row r="2320" spans="1:12" x14ac:dyDescent="0.25">
      <c r="A2320">
        <v>4098</v>
      </c>
      <c r="B2320" t="s">
        <v>42</v>
      </c>
      <c r="C2320">
        <v>142</v>
      </c>
      <c r="D2320" s="1">
        <v>44905</v>
      </c>
      <c r="E2320">
        <v>1.8</v>
      </c>
      <c r="F2320" t="s">
        <v>55</v>
      </c>
      <c r="G2320" t="s">
        <v>71</v>
      </c>
      <c r="H2320" t="s">
        <v>72</v>
      </c>
      <c r="I2320">
        <v>12</v>
      </c>
      <c r="J2320" t="s">
        <v>73</v>
      </c>
      <c r="K2320">
        <v>343</v>
      </c>
      <c r="L2320" t="s">
        <v>239</v>
      </c>
    </row>
    <row r="2321" spans="1:12" x14ac:dyDescent="0.25">
      <c r="A2321">
        <v>4098</v>
      </c>
      <c r="B2321" t="s">
        <v>33</v>
      </c>
      <c r="C2321">
        <v>48</v>
      </c>
      <c r="D2321" s="1">
        <v>45034</v>
      </c>
      <c r="E2321">
        <v>2.7</v>
      </c>
      <c r="F2321" t="s">
        <v>55</v>
      </c>
      <c r="G2321" t="s">
        <v>64</v>
      </c>
      <c r="H2321" t="s">
        <v>69</v>
      </c>
      <c r="I2321">
        <v>4</v>
      </c>
      <c r="J2321" t="s">
        <v>70</v>
      </c>
      <c r="K2321">
        <v>107</v>
      </c>
      <c r="L2321" t="s">
        <v>260</v>
      </c>
    </row>
    <row r="2322" spans="1:12" x14ac:dyDescent="0.25">
      <c r="A2322">
        <v>4098</v>
      </c>
      <c r="B2322" t="s">
        <v>57</v>
      </c>
      <c r="C2322">
        <v>134</v>
      </c>
      <c r="D2322" s="1">
        <v>44856</v>
      </c>
      <c r="E2322">
        <v>1</v>
      </c>
      <c r="F2322" t="s">
        <v>55</v>
      </c>
      <c r="G2322" t="s">
        <v>71</v>
      </c>
      <c r="H2322" t="s">
        <v>72</v>
      </c>
      <c r="I2322">
        <v>10</v>
      </c>
      <c r="J2322" t="s">
        <v>74</v>
      </c>
      <c r="K2322">
        <v>294</v>
      </c>
      <c r="L2322" t="s">
        <v>199</v>
      </c>
    </row>
    <row r="2323" spans="1:12" x14ac:dyDescent="0.25">
      <c r="A2323">
        <v>4098</v>
      </c>
      <c r="B2323" t="s">
        <v>28</v>
      </c>
      <c r="C2323">
        <v>99</v>
      </c>
      <c r="D2323" s="1">
        <v>45126</v>
      </c>
      <c r="E2323">
        <v>1.7</v>
      </c>
      <c r="F2323" t="s">
        <v>55</v>
      </c>
      <c r="G2323" t="s">
        <v>64</v>
      </c>
      <c r="H2323" t="s">
        <v>65</v>
      </c>
      <c r="I2323">
        <v>7</v>
      </c>
      <c r="J2323" t="s">
        <v>66</v>
      </c>
      <c r="K2323">
        <v>199</v>
      </c>
      <c r="L2323" t="s">
        <v>128</v>
      </c>
    </row>
    <row r="2324" spans="1:12" x14ac:dyDescent="0.25">
      <c r="A2324">
        <v>4098</v>
      </c>
      <c r="B2324" t="s">
        <v>34</v>
      </c>
      <c r="C2324">
        <v>18</v>
      </c>
      <c r="D2324" s="1">
        <v>44924</v>
      </c>
      <c r="E2324">
        <v>1.1000000000000001</v>
      </c>
      <c r="F2324" t="s">
        <v>7</v>
      </c>
      <c r="G2324" t="s">
        <v>71</v>
      </c>
      <c r="H2324" t="s">
        <v>72</v>
      </c>
      <c r="I2324">
        <v>12</v>
      </c>
      <c r="J2324" t="s">
        <v>73</v>
      </c>
      <c r="K2324">
        <v>362</v>
      </c>
      <c r="L2324" t="s">
        <v>293</v>
      </c>
    </row>
    <row r="2325" spans="1:12" x14ac:dyDescent="0.25">
      <c r="A2325">
        <v>4098</v>
      </c>
      <c r="B2325" t="s">
        <v>24</v>
      </c>
      <c r="C2325">
        <v>148</v>
      </c>
      <c r="D2325" s="1">
        <v>44903</v>
      </c>
      <c r="E2325">
        <v>4.5</v>
      </c>
      <c r="F2325" t="s">
        <v>7</v>
      </c>
      <c r="G2325" t="s">
        <v>71</v>
      </c>
      <c r="H2325" t="s">
        <v>72</v>
      </c>
      <c r="I2325">
        <v>12</v>
      </c>
      <c r="J2325" t="s">
        <v>73</v>
      </c>
      <c r="K2325">
        <v>341</v>
      </c>
      <c r="L2325" t="s">
        <v>306</v>
      </c>
    </row>
    <row r="2326" spans="1:12" x14ac:dyDescent="0.25">
      <c r="A2326">
        <v>4098</v>
      </c>
      <c r="B2326" t="s">
        <v>52</v>
      </c>
      <c r="C2326">
        <v>85</v>
      </c>
      <c r="D2326" s="1">
        <v>45093</v>
      </c>
      <c r="E2326">
        <v>1.2</v>
      </c>
      <c r="F2326" t="s">
        <v>7</v>
      </c>
      <c r="G2326" t="s">
        <v>64</v>
      </c>
      <c r="H2326" t="s">
        <v>69</v>
      </c>
      <c r="I2326">
        <v>6</v>
      </c>
      <c r="J2326" t="s">
        <v>81</v>
      </c>
      <c r="K2326">
        <v>166</v>
      </c>
      <c r="L2326" t="s">
        <v>355</v>
      </c>
    </row>
    <row r="2327" spans="1:12" x14ac:dyDescent="0.25">
      <c r="A2327">
        <v>4098</v>
      </c>
      <c r="B2327" t="s">
        <v>23</v>
      </c>
      <c r="C2327">
        <v>44</v>
      </c>
      <c r="D2327" s="1">
        <v>45023</v>
      </c>
      <c r="E2327">
        <v>2.6</v>
      </c>
      <c r="F2327" t="s">
        <v>7</v>
      </c>
      <c r="G2327" t="s">
        <v>64</v>
      </c>
      <c r="H2327" t="s">
        <v>69</v>
      </c>
      <c r="I2327">
        <v>4</v>
      </c>
      <c r="J2327" t="s">
        <v>70</v>
      </c>
      <c r="K2327">
        <v>96</v>
      </c>
      <c r="L2327" t="s">
        <v>443</v>
      </c>
    </row>
    <row r="2328" spans="1:12" x14ac:dyDescent="0.25">
      <c r="A2328">
        <v>4098</v>
      </c>
      <c r="B2328" t="s">
        <v>29</v>
      </c>
      <c r="C2328">
        <v>24</v>
      </c>
      <c r="D2328" s="1">
        <v>45161</v>
      </c>
      <c r="E2328">
        <v>3.7</v>
      </c>
      <c r="F2328" t="s">
        <v>7</v>
      </c>
      <c r="G2328" t="s">
        <v>64</v>
      </c>
      <c r="H2328" t="s">
        <v>65</v>
      </c>
      <c r="I2328">
        <v>8</v>
      </c>
      <c r="J2328" t="s">
        <v>76</v>
      </c>
      <c r="K2328">
        <v>234</v>
      </c>
      <c r="L2328" t="s">
        <v>102</v>
      </c>
    </row>
    <row r="2329" spans="1:12" x14ac:dyDescent="0.25">
      <c r="A2329">
        <v>4098</v>
      </c>
      <c r="B2329" t="s">
        <v>9</v>
      </c>
      <c r="C2329">
        <v>37</v>
      </c>
      <c r="D2329" s="1">
        <v>45167</v>
      </c>
      <c r="E2329">
        <v>4.2</v>
      </c>
      <c r="F2329" t="s">
        <v>7</v>
      </c>
      <c r="G2329" t="s">
        <v>64</v>
      </c>
      <c r="H2329" t="s">
        <v>65</v>
      </c>
      <c r="I2329">
        <v>8</v>
      </c>
      <c r="J2329" t="s">
        <v>76</v>
      </c>
      <c r="K2329">
        <v>240</v>
      </c>
      <c r="L2329" t="s">
        <v>217</v>
      </c>
    </row>
    <row r="2330" spans="1:12" x14ac:dyDescent="0.25">
      <c r="A2330">
        <v>4098</v>
      </c>
      <c r="B2330" t="s">
        <v>23</v>
      </c>
      <c r="C2330">
        <v>96</v>
      </c>
      <c r="D2330" s="1">
        <v>45190</v>
      </c>
      <c r="E2330">
        <v>3.5</v>
      </c>
      <c r="F2330" t="s">
        <v>7</v>
      </c>
      <c r="G2330" t="s">
        <v>64</v>
      </c>
      <c r="H2330" t="s">
        <v>65</v>
      </c>
      <c r="I2330">
        <v>9</v>
      </c>
      <c r="J2330" t="s">
        <v>80</v>
      </c>
      <c r="K2330">
        <v>263</v>
      </c>
      <c r="L2330" t="s">
        <v>322</v>
      </c>
    </row>
    <row r="2331" spans="1:12" x14ac:dyDescent="0.25">
      <c r="A2331">
        <v>4098</v>
      </c>
      <c r="B2331" t="s">
        <v>40</v>
      </c>
      <c r="C2331">
        <v>116</v>
      </c>
      <c r="D2331" s="1">
        <v>44924</v>
      </c>
      <c r="E2331">
        <v>3.6</v>
      </c>
      <c r="F2331" t="s">
        <v>7</v>
      </c>
      <c r="G2331" t="s">
        <v>71</v>
      </c>
      <c r="H2331" t="s">
        <v>72</v>
      </c>
      <c r="I2331">
        <v>12</v>
      </c>
      <c r="J2331" t="s">
        <v>73</v>
      </c>
      <c r="K2331">
        <v>362</v>
      </c>
      <c r="L2331" t="s">
        <v>293</v>
      </c>
    </row>
    <row r="2332" spans="1:12" x14ac:dyDescent="0.25">
      <c r="A2332">
        <v>4098</v>
      </c>
      <c r="B2332" t="s">
        <v>31</v>
      </c>
      <c r="C2332">
        <v>79</v>
      </c>
      <c r="D2332" s="1">
        <v>44961</v>
      </c>
      <c r="E2332">
        <v>5</v>
      </c>
      <c r="F2332" t="s">
        <v>7</v>
      </c>
      <c r="G2332" t="s">
        <v>64</v>
      </c>
      <c r="H2332" t="s">
        <v>67</v>
      </c>
      <c r="I2332">
        <v>2</v>
      </c>
      <c r="J2332" t="s">
        <v>68</v>
      </c>
      <c r="K2332">
        <v>34</v>
      </c>
      <c r="L2332" t="s">
        <v>98</v>
      </c>
    </row>
    <row r="2333" spans="1:12" x14ac:dyDescent="0.25">
      <c r="A2333">
        <v>4099</v>
      </c>
      <c r="B2333" t="s">
        <v>40</v>
      </c>
      <c r="C2333">
        <v>88</v>
      </c>
      <c r="D2333" s="1">
        <v>45144</v>
      </c>
      <c r="E2333">
        <v>4.9000000000000004</v>
      </c>
      <c r="F2333" t="s">
        <v>55</v>
      </c>
      <c r="G2333" t="s">
        <v>64</v>
      </c>
      <c r="H2333" t="s">
        <v>65</v>
      </c>
      <c r="I2333">
        <v>8</v>
      </c>
      <c r="J2333" t="s">
        <v>76</v>
      </c>
      <c r="K2333">
        <v>217</v>
      </c>
      <c r="L2333" t="s">
        <v>323</v>
      </c>
    </row>
    <row r="2334" spans="1:12" x14ac:dyDescent="0.25">
      <c r="A2334">
        <v>4099</v>
      </c>
      <c r="B2334" t="s">
        <v>48</v>
      </c>
      <c r="C2334">
        <v>84</v>
      </c>
      <c r="D2334" s="1">
        <v>45173</v>
      </c>
      <c r="E2334">
        <v>1.3</v>
      </c>
      <c r="F2334" t="s">
        <v>55</v>
      </c>
      <c r="G2334" t="s">
        <v>64</v>
      </c>
      <c r="H2334" t="s">
        <v>65</v>
      </c>
      <c r="I2334">
        <v>9</v>
      </c>
      <c r="J2334" t="s">
        <v>80</v>
      </c>
      <c r="K2334">
        <v>246</v>
      </c>
      <c r="L2334" t="s">
        <v>200</v>
      </c>
    </row>
    <row r="2335" spans="1:12" x14ac:dyDescent="0.25">
      <c r="A2335">
        <v>4099</v>
      </c>
      <c r="B2335" t="s">
        <v>32</v>
      </c>
      <c r="C2335">
        <v>37</v>
      </c>
      <c r="D2335" s="1">
        <v>45046</v>
      </c>
      <c r="E2335">
        <v>2.8</v>
      </c>
      <c r="F2335" t="s">
        <v>55</v>
      </c>
      <c r="G2335" t="s">
        <v>64</v>
      </c>
      <c r="H2335" t="s">
        <v>69</v>
      </c>
      <c r="I2335">
        <v>4</v>
      </c>
      <c r="J2335" t="s">
        <v>70</v>
      </c>
      <c r="K2335">
        <v>119</v>
      </c>
      <c r="L2335" t="s">
        <v>210</v>
      </c>
    </row>
    <row r="2336" spans="1:12" x14ac:dyDescent="0.25">
      <c r="A2336">
        <v>4099</v>
      </c>
      <c r="B2336" t="s">
        <v>38</v>
      </c>
      <c r="C2336">
        <v>161</v>
      </c>
      <c r="D2336" s="1">
        <v>44933</v>
      </c>
      <c r="E2336">
        <v>4.0999999999999996</v>
      </c>
      <c r="F2336" t="s">
        <v>55</v>
      </c>
      <c r="G2336" t="s">
        <v>64</v>
      </c>
      <c r="H2336" t="s">
        <v>67</v>
      </c>
      <c r="I2336">
        <v>1</v>
      </c>
      <c r="J2336" t="s">
        <v>75</v>
      </c>
      <c r="K2336">
        <v>6</v>
      </c>
      <c r="L2336" t="s">
        <v>95</v>
      </c>
    </row>
    <row r="2337" spans="1:12" x14ac:dyDescent="0.25">
      <c r="A2337">
        <v>4099</v>
      </c>
      <c r="B2337" t="s">
        <v>24</v>
      </c>
      <c r="C2337">
        <v>198</v>
      </c>
      <c r="D2337" s="1">
        <v>44903</v>
      </c>
      <c r="E2337">
        <v>3.5</v>
      </c>
      <c r="F2337" t="s">
        <v>55</v>
      </c>
      <c r="G2337" t="s">
        <v>71</v>
      </c>
      <c r="H2337" t="s">
        <v>72</v>
      </c>
      <c r="I2337">
        <v>12</v>
      </c>
      <c r="J2337" t="s">
        <v>73</v>
      </c>
      <c r="K2337">
        <v>341</v>
      </c>
      <c r="L2337" t="s">
        <v>306</v>
      </c>
    </row>
    <row r="2338" spans="1:12" x14ac:dyDescent="0.25">
      <c r="A2338">
        <v>4099</v>
      </c>
      <c r="B2338" t="s">
        <v>24</v>
      </c>
      <c r="C2338">
        <v>199</v>
      </c>
      <c r="D2338" s="1">
        <v>45185</v>
      </c>
      <c r="E2338">
        <v>1.9</v>
      </c>
      <c r="F2338" t="s">
        <v>55</v>
      </c>
      <c r="G2338" t="s">
        <v>64</v>
      </c>
      <c r="H2338" t="s">
        <v>65</v>
      </c>
      <c r="I2338">
        <v>9</v>
      </c>
      <c r="J2338" t="s">
        <v>80</v>
      </c>
      <c r="K2338">
        <v>258</v>
      </c>
      <c r="L2338" t="s">
        <v>430</v>
      </c>
    </row>
    <row r="2339" spans="1:12" x14ac:dyDescent="0.25">
      <c r="A2339">
        <v>4099</v>
      </c>
      <c r="B2339" t="s">
        <v>24</v>
      </c>
      <c r="C2339">
        <v>127</v>
      </c>
      <c r="D2339" s="1">
        <v>44993</v>
      </c>
      <c r="E2339">
        <v>2.2000000000000002</v>
      </c>
      <c r="F2339" t="s">
        <v>55</v>
      </c>
      <c r="G2339" t="s">
        <v>64</v>
      </c>
      <c r="H2339" t="s">
        <v>67</v>
      </c>
      <c r="I2339">
        <v>3</v>
      </c>
      <c r="J2339" t="s">
        <v>78</v>
      </c>
      <c r="K2339">
        <v>66</v>
      </c>
      <c r="L2339" t="s">
        <v>388</v>
      </c>
    </row>
    <row r="2340" spans="1:12" x14ac:dyDescent="0.25">
      <c r="A2340">
        <v>4099</v>
      </c>
      <c r="B2340" t="s">
        <v>16</v>
      </c>
      <c r="C2340">
        <v>106</v>
      </c>
      <c r="D2340" s="1">
        <v>44934</v>
      </c>
      <c r="E2340">
        <v>4.5</v>
      </c>
      <c r="F2340" t="s">
        <v>55</v>
      </c>
      <c r="G2340" t="s">
        <v>64</v>
      </c>
      <c r="H2340" t="s">
        <v>67</v>
      </c>
      <c r="I2340">
        <v>1</v>
      </c>
      <c r="J2340" t="s">
        <v>75</v>
      </c>
      <c r="K2340">
        <v>7</v>
      </c>
      <c r="L2340" t="s">
        <v>109</v>
      </c>
    </row>
    <row r="2341" spans="1:12" x14ac:dyDescent="0.25">
      <c r="A2341">
        <v>4099</v>
      </c>
      <c r="B2341" t="s">
        <v>14</v>
      </c>
      <c r="C2341">
        <v>133</v>
      </c>
      <c r="D2341" s="1">
        <v>45075</v>
      </c>
      <c r="E2341">
        <v>1.3</v>
      </c>
      <c r="F2341" t="s">
        <v>55</v>
      </c>
      <c r="G2341" t="s">
        <v>64</v>
      </c>
      <c r="H2341" t="s">
        <v>69</v>
      </c>
      <c r="I2341">
        <v>5</v>
      </c>
      <c r="J2341" t="s">
        <v>79</v>
      </c>
      <c r="K2341">
        <v>148</v>
      </c>
      <c r="L2341" t="s">
        <v>384</v>
      </c>
    </row>
    <row r="2342" spans="1:12" x14ac:dyDescent="0.25">
      <c r="A2342">
        <v>4099</v>
      </c>
      <c r="B2342" t="s">
        <v>41</v>
      </c>
      <c r="C2342">
        <v>31</v>
      </c>
      <c r="D2342" s="1">
        <v>44978</v>
      </c>
      <c r="E2342">
        <v>2</v>
      </c>
      <c r="F2342" t="s">
        <v>7</v>
      </c>
      <c r="G2342" t="s">
        <v>64</v>
      </c>
      <c r="H2342" t="s">
        <v>67</v>
      </c>
      <c r="I2342">
        <v>2</v>
      </c>
      <c r="J2342" t="s">
        <v>68</v>
      </c>
      <c r="K2342">
        <v>51</v>
      </c>
      <c r="L2342" t="s">
        <v>242</v>
      </c>
    </row>
    <row r="2343" spans="1:12" x14ac:dyDescent="0.25">
      <c r="A2343">
        <v>4099</v>
      </c>
      <c r="B2343" t="s">
        <v>24</v>
      </c>
      <c r="C2343">
        <v>88</v>
      </c>
      <c r="D2343" s="1">
        <v>45175</v>
      </c>
      <c r="E2343">
        <v>4.8</v>
      </c>
      <c r="F2343" t="s">
        <v>7</v>
      </c>
      <c r="G2343" t="s">
        <v>64</v>
      </c>
      <c r="H2343" t="s">
        <v>65</v>
      </c>
      <c r="I2343">
        <v>9</v>
      </c>
      <c r="J2343" t="s">
        <v>80</v>
      </c>
      <c r="K2343">
        <v>248</v>
      </c>
      <c r="L2343" t="s">
        <v>284</v>
      </c>
    </row>
    <row r="2344" spans="1:12" x14ac:dyDescent="0.25">
      <c r="A2344">
        <v>4099</v>
      </c>
      <c r="B2344" t="s">
        <v>22</v>
      </c>
      <c r="C2344">
        <v>98</v>
      </c>
      <c r="D2344" s="1">
        <v>45037</v>
      </c>
      <c r="E2344">
        <v>2.9</v>
      </c>
      <c r="F2344" t="s">
        <v>7</v>
      </c>
      <c r="G2344" t="s">
        <v>64</v>
      </c>
      <c r="H2344" t="s">
        <v>69</v>
      </c>
      <c r="I2344">
        <v>4</v>
      </c>
      <c r="J2344" t="s">
        <v>70</v>
      </c>
      <c r="K2344">
        <v>110</v>
      </c>
      <c r="L2344" t="s">
        <v>228</v>
      </c>
    </row>
    <row r="2345" spans="1:12" x14ac:dyDescent="0.25">
      <c r="A2345">
        <v>4099</v>
      </c>
      <c r="B2345" t="s">
        <v>57</v>
      </c>
      <c r="C2345">
        <v>196</v>
      </c>
      <c r="D2345" s="1">
        <v>45024</v>
      </c>
      <c r="E2345">
        <v>4.8</v>
      </c>
      <c r="F2345" t="s">
        <v>7</v>
      </c>
      <c r="G2345" t="s">
        <v>64</v>
      </c>
      <c r="H2345" t="s">
        <v>69</v>
      </c>
      <c r="I2345">
        <v>4</v>
      </c>
      <c r="J2345" t="s">
        <v>70</v>
      </c>
      <c r="K2345">
        <v>97</v>
      </c>
      <c r="L2345" t="s">
        <v>406</v>
      </c>
    </row>
    <row r="2346" spans="1:12" x14ac:dyDescent="0.25">
      <c r="A2346">
        <v>4099</v>
      </c>
      <c r="B2346" t="s">
        <v>15</v>
      </c>
      <c r="C2346">
        <v>86</v>
      </c>
      <c r="D2346" s="1">
        <v>45183</v>
      </c>
      <c r="E2346">
        <v>1.2</v>
      </c>
      <c r="F2346" t="s">
        <v>7</v>
      </c>
      <c r="G2346" t="s">
        <v>64</v>
      </c>
      <c r="H2346" t="s">
        <v>65</v>
      </c>
      <c r="I2346">
        <v>9</v>
      </c>
      <c r="J2346" t="s">
        <v>80</v>
      </c>
      <c r="K2346">
        <v>256</v>
      </c>
      <c r="L2346" t="s">
        <v>275</v>
      </c>
    </row>
    <row r="2347" spans="1:12" x14ac:dyDescent="0.25">
      <c r="A2347">
        <v>4099</v>
      </c>
      <c r="B2347" t="s">
        <v>9</v>
      </c>
      <c r="C2347">
        <v>138</v>
      </c>
      <c r="D2347" s="1">
        <v>45066</v>
      </c>
      <c r="E2347">
        <v>2.9</v>
      </c>
      <c r="F2347" t="s">
        <v>7</v>
      </c>
      <c r="G2347" t="s">
        <v>64</v>
      </c>
      <c r="H2347" t="s">
        <v>69</v>
      </c>
      <c r="I2347">
        <v>5</v>
      </c>
      <c r="J2347" t="s">
        <v>79</v>
      </c>
      <c r="K2347">
        <v>139</v>
      </c>
      <c r="L2347" t="s">
        <v>165</v>
      </c>
    </row>
    <row r="2348" spans="1:12" x14ac:dyDescent="0.25">
      <c r="A2348">
        <v>4099</v>
      </c>
      <c r="B2348" t="s">
        <v>56</v>
      </c>
      <c r="C2348">
        <v>4232</v>
      </c>
      <c r="D2348" s="1">
        <v>44859</v>
      </c>
      <c r="E2348">
        <v>2.7</v>
      </c>
      <c r="F2348" t="s">
        <v>7</v>
      </c>
      <c r="G2348" t="s">
        <v>71</v>
      </c>
      <c r="H2348" t="s">
        <v>72</v>
      </c>
      <c r="I2348">
        <v>10</v>
      </c>
      <c r="J2348" t="s">
        <v>74</v>
      </c>
      <c r="K2348">
        <v>297</v>
      </c>
      <c r="L2348" t="s">
        <v>286</v>
      </c>
    </row>
    <row r="2349" spans="1:12" x14ac:dyDescent="0.25">
      <c r="A2349">
        <v>4100</v>
      </c>
      <c r="B2349" t="s">
        <v>37</v>
      </c>
      <c r="C2349">
        <v>88</v>
      </c>
      <c r="D2349" s="1">
        <v>45179</v>
      </c>
      <c r="E2349">
        <v>3</v>
      </c>
      <c r="F2349" t="s">
        <v>7</v>
      </c>
      <c r="G2349" t="s">
        <v>64</v>
      </c>
      <c r="H2349" t="s">
        <v>65</v>
      </c>
      <c r="I2349">
        <v>9</v>
      </c>
      <c r="J2349" t="s">
        <v>80</v>
      </c>
      <c r="K2349">
        <v>252</v>
      </c>
      <c r="L2349" t="s">
        <v>110</v>
      </c>
    </row>
    <row r="2350" spans="1:12" x14ac:dyDescent="0.25">
      <c r="A2350">
        <v>4100</v>
      </c>
      <c r="B2350" t="s">
        <v>23</v>
      </c>
      <c r="C2350">
        <v>102</v>
      </c>
      <c r="D2350" s="1">
        <v>44963</v>
      </c>
      <c r="E2350">
        <v>3.8</v>
      </c>
      <c r="F2350" t="s">
        <v>55</v>
      </c>
      <c r="G2350" t="s">
        <v>64</v>
      </c>
      <c r="H2350" t="s">
        <v>67</v>
      </c>
      <c r="I2350">
        <v>2</v>
      </c>
      <c r="J2350" t="s">
        <v>68</v>
      </c>
      <c r="K2350">
        <v>36</v>
      </c>
      <c r="L2350" t="s">
        <v>439</v>
      </c>
    </row>
    <row r="2351" spans="1:12" x14ac:dyDescent="0.25">
      <c r="A2351">
        <v>4100</v>
      </c>
      <c r="B2351" t="s">
        <v>41</v>
      </c>
      <c r="C2351">
        <v>197</v>
      </c>
      <c r="D2351" s="1">
        <v>45075</v>
      </c>
      <c r="E2351">
        <v>1.8</v>
      </c>
      <c r="F2351" t="s">
        <v>55</v>
      </c>
      <c r="G2351" t="s">
        <v>64</v>
      </c>
      <c r="H2351" t="s">
        <v>69</v>
      </c>
      <c r="I2351">
        <v>5</v>
      </c>
      <c r="J2351" t="s">
        <v>79</v>
      </c>
      <c r="K2351">
        <v>148</v>
      </c>
      <c r="L2351" t="s">
        <v>384</v>
      </c>
    </row>
    <row r="2352" spans="1:12" x14ac:dyDescent="0.25">
      <c r="A2352">
        <v>4100</v>
      </c>
      <c r="B2352" t="s">
        <v>44</v>
      </c>
      <c r="C2352">
        <v>166</v>
      </c>
      <c r="D2352" s="1">
        <v>44911</v>
      </c>
      <c r="E2352">
        <v>2</v>
      </c>
      <c r="F2352" t="s">
        <v>55</v>
      </c>
      <c r="G2352" t="s">
        <v>71</v>
      </c>
      <c r="H2352" t="s">
        <v>72</v>
      </c>
      <c r="I2352">
        <v>12</v>
      </c>
      <c r="J2352" t="s">
        <v>73</v>
      </c>
      <c r="K2352">
        <v>349</v>
      </c>
      <c r="L2352" t="s">
        <v>223</v>
      </c>
    </row>
    <row r="2353" spans="1:12" x14ac:dyDescent="0.25">
      <c r="A2353">
        <v>4100</v>
      </c>
      <c r="B2353" t="s">
        <v>40</v>
      </c>
      <c r="C2353">
        <v>199</v>
      </c>
      <c r="D2353" s="1">
        <v>45153</v>
      </c>
      <c r="E2353">
        <v>3.2</v>
      </c>
      <c r="F2353" t="s">
        <v>55</v>
      </c>
      <c r="G2353" t="s">
        <v>64</v>
      </c>
      <c r="H2353" t="s">
        <v>65</v>
      </c>
      <c r="I2353">
        <v>8</v>
      </c>
      <c r="J2353" t="s">
        <v>76</v>
      </c>
      <c r="K2353">
        <v>226</v>
      </c>
      <c r="L2353" t="s">
        <v>215</v>
      </c>
    </row>
    <row r="2354" spans="1:12" x14ac:dyDescent="0.25">
      <c r="A2354">
        <v>4100</v>
      </c>
      <c r="B2354" t="s">
        <v>38</v>
      </c>
      <c r="C2354">
        <v>110</v>
      </c>
      <c r="D2354" s="1">
        <v>45036</v>
      </c>
      <c r="E2354">
        <v>4.0999999999999996</v>
      </c>
      <c r="F2354" t="s">
        <v>55</v>
      </c>
      <c r="G2354" t="s">
        <v>64</v>
      </c>
      <c r="H2354" t="s">
        <v>69</v>
      </c>
      <c r="I2354">
        <v>4</v>
      </c>
      <c r="J2354" t="s">
        <v>70</v>
      </c>
      <c r="K2354">
        <v>109</v>
      </c>
      <c r="L2354" t="s">
        <v>378</v>
      </c>
    </row>
    <row r="2355" spans="1:12" x14ac:dyDescent="0.25">
      <c r="A2355">
        <v>4100</v>
      </c>
      <c r="B2355" t="s">
        <v>20</v>
      </c>
      <c r="C2355">
        <v>97</v>
      </c>
      <c r="D2355" s="1">
        <v>45075</v>
      </c>
      <c r="E2355">
        <v>1.4</v>
      </c>
      <c r="F2355" t="s">
        <v>7</v>
      </c>
      <c r="G2355" t="s">
        <v>64</v>
      </c>
      <c r="H2355" t="s">
        <v>69</v>
      </c>
      <c r="I2355">
        <v>5</v>
      </c>
      <c r="J2355" t="s">
        <v>79</v>
      </c>
      <c r="K2355">
        <v>148</v>
      </c>
      <c r="L2355" t="s">
        <v>384</v>
      </c>
    </row>
    <row r="2356" spans="1:12" x14ac:dyDescent="0.25">
      <c r="A2356">
        <v>4100</v>
      </c>
      <c r="B2356" t="s">
        <v>25</v>
      </c>
      <c r="C2356">
        <v>147</v>
      </c>
      <c r="D2356" s="1">
        <v>44987</v>
      </c>
      <c r="E2356">
        <v>3.9</v>
      </c>
      <c r="F2356" t="s">
        <v>7</v>
      </c>
      <c r="G2356" t="s">
        <v>64</v>
      </c>
      <c r="H2356" t="s">
        <v>67</v>
      </c>
      <c r="I2356">
        <v>3</v>
      </c>
      <c r="J2356" t="s">
        <v>78</v>
      </c>
      <c r="K2356">
        <v>60</v>
      </c>
      <c r="L2356" t="s">
        <v>207</v>
      </c>
    </row>
    <row r="2357" spans="1:12" x14ac:dyDescent="0.25">
      <c r="A2357">
        <v>4100</v>
      </c>
      <c r="B2357" t="s">
        <v>56</v>
      </c>
      <c r="C2357">
        <v>39</v>
      </c>
      <c r="D2357" s="1">
        <v>44869</v>
      </c>
      <c r="E2357">
        <v>2.9</v>
      </c>
      <c r="F2357" t="s">
        <v>7</v>
      </c>
      <c r="G2357" t="s">
        <v>71</v>
      </c>
      <c r="H2357" t="s">
        <v>72</v>
      </c>
      <c r="I2357">
        <v>11</v>
      </c>
      <c r="J2357" t="s">
        <v>77</v>
      </c>
      <c r="K2357">
        <v>307</v>
      </c>
      <c r="L2357" t="s">
        <v>245</v>
      </c>
    </row>
    <row r="2358" spans="1:12" x14ac:dyDescent="0.25">
      <c r="A2358">
        <v>4100</v>
      </c>
      <c r="B2358" t="s">
        <v>51</v>
      </c>
      <c r="C2358">
        <v>13</v>
      </c>
      <c r="D2358" s="1">
        <v>45070</v>
      </c>
      <c r="E2358">
        <v>3.7</v>
      </c>
      <c r="F2358" t="s">
        <v>7</v>
      </c>
      <c r="G2358" t="s">
        <v>64</v>
      </c>
      <c r="H2358" t="s">
        <v>69</v>
      </c>
      <c r="I2358">
        <v>5</v>
      </c>
      <c r="J2358" t="s">
        <v>79</v>
      </c>
      <c r="K2358">
        <v>143</v>
      </c>
      <c r="L2358" t="s">
        <v>362</v>
      </c>
    </row>
    <row r="2359" spans="1:12" x14ac:dyDescent="0.25">
      <c r="A2359">
        <v>4100</v>
      </c>
      <c r="B2359" t="s">
        <v>57</v>
      </c>
      <c r="C2359">
        <v>51</v>
      </c>
      <c r="D2359" s="1">
        <v>44922</v>
      </c>
      <c r="E2359">
        <v>1.7</v>
      </c>
      <c r="F2359" t="s">
        <v>7</v>
      </c>
      <c r="G2359" t="s">
        <v>71</v>
      </c>
      <c r="H2359" t="s">
        <v>72</v>
      </c>
      <c r="I2359">
        <v>12</v>
      </c>
      <c r="J2359" t="s">
        <v>73</v>
      </c>
      <c r="K2359">
        <v>360</v>
      </c>
      <c r="L2359" t="s">
        <v>308</v>
      </c>
    </row>
    <row r="2360" spans="1:12" x14ac:dyDescent="0.25">
      <c r="A2360">
        <v>4100</v>
      </c>
      <c r="B2360" t="s">
        <v>31</v>
      </c>
      <c r="C2360">
        <v>138</v>
      </c>
      <c r="D2360" s="1">
        <v>44966</v>
      </c>
      <c r="E2360">
        <v>4.8</v>
      </c>
      <c r="F2360" t="s">
        <v>7</v>
      </c>
      <c r="G2360" t="s">
        <v>64</v>
      </c>
      <c r="H2360" t="s">
        <v>67</v>
      </c>
      <c r="I2360">
        <v>2</v>
      </c>
      <c r="J2360" t="s">
        <v>68</v>
      </c>
      <c r="K2360">
        <v>39</v>
      </c>
      <c r="L2360" t="s">
        <v>94</v>
      </c>
    </row>
    <row r="2361" spans="1:12" x14ac:dyDescent="0.25">
      <c r="A2361">
        <v>4100</v>
      </c>
      <c r="B2361" t="s">
        <v>25</v>
      </c>
      <c r="C2361">
        <v>183</v>
      </c>
      <c r="D2361" s="1">
        <v>45192</v>
      </c>
      <c r="E2361">
        <v>4.0999999999999996</v>
      </c>
      <c r="F2361" t="s">
        <v>7</v>
      </c>
      <c r="G2361" t="s">
        <v>64</v>
      </c>
      <c r="H2361" t="s">
        <v>65</v>
      </c>
      <c r="I2361">
        <v>9</v>
      </c>
      <c r="J2361" t="s">
        <v>80</v>
      </c>
      <c r="K2361">
        <v>265</v>
      </c>
      <c r="L2361" t="s">
        <v>366</v>
      </c>
    </row>
    <row r="2362" spans="1:12" x14ac:dyDescent="0.25">
      <c r="A2362">
        <v>4100</v>
      </c>
      <c r="B2362" t="s">
        <v>15</v>
      </c>
      <c r="C2362">
        <v>64</v>
      </c>
      <c r="D2362" s="1">
        <v>45095</v>
      </c>
      <c r="E2362">
        <v>1.2</v>
      </c>
      <c r="F2362" t="s">
        <v>7</v>
      </c>
      <c r="G2362" t="s">
        <v>64</v>
      </c>
      <c r="H2362" t="s">
        <v>69</v>
      </c>
      <c r="I2362">
        <v>6</v>
      </c>
      <c r="J2362" t="s">
        <v>81</v>
      </c>
      <c r="K2362">
        <v>168</v>
      </c>
      <c r="L2362" t="s">
        <v>411</v>
      </c>
    </row>
    <row r="2363" spans="1:12" x14ac:dyDescent="0.25">
      <c r="A2363">
        <v>4100</v>
      </c>
      <c r="B2363" t="s">
        <v>30</v>
      </c>
      <c r="C2363">
        <v>154</v>
      </c>
      <c r="D2363" s="1">
        <v>45153</v>
      </c>
      <c r="E2363">
        <v>3.3</v>
      </c>
      <c r="F2363" t="s">
        <v>7</v>
      </c>
      <c r="G2363" t="s">
        <v>64</v>
      </c>
      <c r="H2363" t="s">
        <v>65</v>
      </c>
      <c r="I2363">
        <v>8</v>
      </c>
      <c r="J2363" t="s">
        <v>76</v>
      </c>
      <c r="K2363">
        <v>226</v>
      </c>
      <c r="L2363" t="s">
        <v>215</v>
      </c>
    </row>
    <row r="2364" spans="1:12" x14ac:dyDescent="0.25">
      <c r="A2364">
        <v>4101</v>
      </c>
      <c r="B2364" t="s">
        <v>27</v>
      </c>
      <c r="C2364">
        <v>87</v>
      </c>
      <c r="D2364" s="1">
        <v>45175</v>
      </c>
      <c r="E2364">
        <v>3</v>
      </c>
      <c r="F2364" t="s">
        <v>55</v>
      </c>
      <c r="G2364" t="s">
        <v>64</v>
      </c>
      <c r="H2364" t="s">
        <v>65</v>
      </c>
      <c r="I2364">
        <v>9</v>
      </c>
      <c r="J2364" t="s">
        <v>80</v>
      </c>
      <c r="K2364">
        <v>248</v>
      </c>
      <c r="L2364" t="s">
        <v>284</v>
      </c>
    </row>
    <row r="2365" spans="1:12" x14ac:dyDescent="0.25">
      <c r="A2365">
        <v>4101</v>
      </c>
      <c r="B2365" t="s">
        <v>28</v>
      </c>
      <c r="C2365">
        <v>48</v>
      </c>
      <c r="D2365" s="1">
        <v>44909</v>
      </c>
      <c r="E2365">
        <v>1.7</v>
      </c>
      <c r="F2365" t="s">
        <v>55</v>
      </c>
      <c r="G2365" t="s">
        <v>71</v>
      </c>
      <c r="H2365" t="s">
        <v>72</v>
      </c>
      <c r="I2365">
        <v>12</v>
      </c>
      <c r="J2365" t="s">
        <v>73</v>
      </c>
      <c r="K2365">
        <v>347</v>
      </c>
      <c r="L2365" t="s">
        <v>231</v>
      </c>
    </row>
    <row r="2366" spans="1:12" x14ac:dyDescent="0.25">
      <c r="A2366">
        <v>4101</v>
      </c>
      <c r="B2366" t="s">
        <v>10</v>
      </c>
      <c r="C2366">
        <v>93</v>
      </c>
      <c r="D2366" s="1">
        <v>44901</v>
      </c>
      <c r="E2366">
        <v>3.6</v>
      </c>
      <c r="F2366" t="s">
        <v>7</v>
      </c>
      <c r="G2366" t="s">
        <v>71</v>
      </c>
      <c r="H2366" t="s">
        <v>72</v>
      </c>
      <c r="I2366">
        <v>12</v>
      </c>
      <c r="J2366" t="s">
        <v>73</v>
      </c>
      <c r="K2366">
        <v>339</v>
      </c>
      <c r="L2366" t="s">
        <v>437</v>
      </c>
    </row>
    <row r="2367" spans="1:12" x14ac:dyDescent="0.25">
      <c r="A2367">
        <v>4101</v>
      </c>
      <c r="B2367" t="s">
        <v>17</v>
      </c>
      <c r="C2367">
        <v>69</v>
      </c>
      <c r="D2367" s="1">
        <v>45191</v>
      </c>
      <c r="E2367">
        <v>1.6</v>
      </c>
      <c r="F2367" t="s">
        <v>7</v>
      </c>
      <c r="G2367" t="s">
        <v>64</v>
      </c>
      <c r="H2367" t="s">
        <v>65</v>
      </c>
      <c r="I2367">
        <v>9</v>
      </c>
      <c r="J2367" t="s">
        <v>80</v>
      </c>
      <c r="K2367">
        <v>264</v>
      </c>
      <c r="L2367" t="s">
        <v>349</v>
      </c>
    </row>
    <row r="2368" spans="1:12" x14ac:dyDescent="0.25">
      <c r="A2368">
        <v>4101</v>
      </c>
      <c r="B2368" t="s">
        <v>56</v>
      </c>
      <c r="C2368">
        <v>168</v>
      </c>
      <c r="D2368" s="1">
        <v>45005</v>
      </c>
      <c r="E2368">
        <v>1</v>
      </c>
      <c r="F2368" t="s">
        <v>7</v>
      </c>
      <c r="G2368" t="s">
        <v>64</v>
      </c>
      <c r="H2368" t="s">
        <v>67</v>
      </c>
      <c r="I2368">
        <v>3</v>
      </c>
      <c r="J2368" t="s">
        <v>78</v>
      </c>
      <c r="K2368">
        <v>78</v>
      </c>
      <c r="L2368" t="s">
        <v>133</v>
      </c>
    </row>
    <row r="2369" spans="1:12" x14ac:dyDescent="0.25">
      <c r="A2369">
        <v>4101</v>
      </c>
      <c r="B2369" t="s">
        <v>33</v>
      </c>
      <c r="C2369">
        <v>148</v>
      </c>
      <c r="D2369" s="1">
        <v>44891</v>
      </c>
      <c r="E2369">
        <v>3.5</v>
      </c>
      <c r="F2369" t="s">
        <v>7</v>
      </c>
      <c r="G2369" t="s">
        <v>71</v>
      </c>
      <c r="H2369" t="s">
        <v>72</v>
      </c>
      <c r="I2369">
        <v>11</v>
      </c>
      <c r="J2369" t="s">
        <v>77</v>
      </c>
      <c r="K2369">
        <v>329</v>
      </c>
      <c r="L2369" t="s">
        <v>448</v>
      </c>
    </row>
    <row r="2370" spans="1:12" x14ac:dyDescent="0.25">
      <c r="A2370">
        <v>4101</v>
      </c>
      <c r="B2370" t="s">
        <v>31</v>
      </c>
      <c r="C2370">
        <v>142</v>
      </c>
      <c r="D2370" s="1">
        <v>45110</v>
      </c>
      <c r="E2370">
        <v>4</v>
      </c>
      <c r="F2370" t="s">
        <v>7</v>
      </c>
      <c r="G2370" t="s">
        <v>64</v>
      </c>
      <c r="H2370" t="s">
        <v>65</v>
      </c>
      <c r="I2370">
        <v>7</v>
      </c>
      <c r="J2370" t="s">
        <v>66</v>
      </c>
      <c r="K2370">
        <v>183</v>
      </c>
      <c r="L2370" t="s">
        <v>352</v>
      </c>
    </row>
    <row r="2371" spans="1:12" x14ac:dyDescent="0.25">
      <c r="A2371">
        <v>4101</v>
      </c>
      <c r="B2371" t="s">
        <v>31</v>
      </c>
      <c r="C2371">
        <v>188</v>
      </c>
      <c r="D2371" s="1">
        <v>44957</v>
      </c>
      <c r="E2371">
        <v>4.3</v>
      </c>
      <c r="F2371" t="s">
        <v>7</v>
      </c>
      <c r="G2371" t="s">
        <v>64</v>
      </c>
      <c r="H2371" t="s">
        <v>67</v>
      </c>
      <c r="I2371">
        <v>1</v>
      </c>
      <c r="J2371" t="s">
        <v>75</v>
      </c>
      <c r="K2371">
        <v>30</v>
      </c>
      <c r="L2371" t="s">
        <v>358</v>
      </c>
    </row>
    <row r="2372" spans="1:12" x14ac:dyDescent="0.25">
      <c r="A2372">
        <v>4102</v>
      </c>
      <c r="B2372" t="s">
        <v>15</v>
      </c>
      <c r="C2372">
        <v>195</v>
      </c>
      <c r="D2372" s="1">
        <v>44871</v>
      </c>
      <c r="E2372">
        <v>3</v>
      </c>
      <c r="F2372" t="s">
        <v>55</v>
      </c>
      <c r="G2372" t="s">
        <v>71</v>
      </c>
      <c r="H2372" t="s">
        <v>72</v>
      </c>
      <c r="I2372">
        <v>11</v>
      </c>
      <c r="J2372" t="s">
        <v>77</v>
      </c>
      <c r="K2372">
        <v>309</v>
      </c>
      <c r="L2372" t="s">
        <v>285</v>
      </c>
    </row>
    <row r="2373" spans="1:12" x14ac:dyDescent="0.25">
      <c r="A2373">
        <v>4102</v>
      </c>
      <c r="B2373" t="s">
        <v>24</v>
      </c>
      <c r="C2373">
        <v>120</v>
      </c>
      <c r="D2373" s="1">
        <v>44986</v>
      </c>
      <c r="E2373">
        <v>3.1</v>
      </c>
      <c r="F2373" t="s">
        <v>55</v>
      </c>
      <c r="G2373" t="s">
        <v>64</v>
      </c>
      <c r="H2373" t="s">
        <v>67</v>
      </c>
      <c r="I2373">
        <v>3</v>
      </c>
      <c r="J2373" t="s">
        <v>78</v>
      </c>
      <c r="K2373">
        <v>59</v>
      </c>
      <c r="L2373" t="s">
        <v>100</v>
      </c>
    </row>
    <row r="2374" spans="1:12" x14ac:dyDescent="0.25">
      <c r="A2374">
        <v>4102</v>
      </c>
      <c r="B2374" t="s">
        <v>28</v>
      </c>
      <c r="C2374">
        <v>77</v>
      </c>
      <c r="D2374" s="1">
        <v>45110</v>
      </c>
      <c r="E2374">
        <v>3.8</v>
      </c>
      <c r="F2374" t="s">
        <v>55</v>
      </c>
      <c r="G2374" t="s">
        <v>64</v>
      </c>
      <c r="H2374" t="s">
        <v>65</v>
      </c>
      <c r="I2374">
        <v>7</v>
      </c>
      <c r="J2374" t="s">
        <v>66</v>
      </c>
      <c r="K2374">
        <v>183</v>
      </c>
      <c r="L2374" t="s">
        <v>352</v>
      </c>
    </row>
    <row r="2375" spans="1:12" x14ac:dyDescent="0.25">
      <c r="A2375">
        <v>4102</v>
      </c>
      <c r="B2375" t="s">
        <v>32</v>
      </c>
      <c r="C2375">
        <v>86</v>
      </c>
      <c r="D2375" s="1">
        <v>44956</v>
      </c>
      <c r="E2375">
        <v>3.1</v>
      </c>
      <c r="F2375" t="s">
        <v>55</v>
      </c>
      <c r="G2375" t="s">
        <v>64</v>
      </c>
      <c r="H2375" t="s">
        <v>67</v>
      </c>
      <c r="I2375">
        <v>1</v>
      </c>
      <c r="J2375" t="s">
        <v>75</v>
      </c>
      <c r="K2375">
        <v>29</v>
      </c>
      <c r="L2375" t="s">
        <v>290</v>
      </c>
    </row>
    <row r="2376" spans="1:12" x14ac:dyDescent="0.25">
      <c r="A2376">
        <v>4102</v>
      </c>
      <c r="B2376" t="s">
        <v>14</v>
      </c>
      <c r="C2376">
        <v>109</v>
      </c>
      <c r="D2376" s="1">
        <v>44937</v>
      </c>
      <c r="E2376">
        <v>2.2999999999999998</v>
      </c>
      <c r="F2376" t="s">
        <v>55</v>
      </c>
      <c r="G2376" t="s">
        <v>64</v>
      </c>
      <c r="H2376" t="s">
        <v>67</v>
      </c>
      <c r="I2376">
        <v>1</v>
      </c>
      <c r="J2376" t="s">
        <v>75</v>
      </c>
      <c r="K2376">
        <v>10</v>
      </c>
      <c r="L2376" t="s">
        <v>396</v>
      </c>
    </row>
    <row r="2377" spans="1:12" x14ac:dyDescent="0.25">
      <c r="A2377">
        <v>4102</v>
      </c>
      <c r="B2377" t="s">
        <v>22</v>
      </c>
      <c r="C2377">
        <v>197</v>
      </c>
      <c r="D2377" s="1">
        <v>45022</v>
      </c>
      <c r="E2377">
        <v>3.6</v>
      </c>
      <c r="F2377" t="s">
        <v>55</v>
      </c>
      <c r="G2377" t="s">
        <v>64</v>
      </c>
      <c r="H2377" t="s">
        <v>69</v>
      </c>
      <c r="I2377">
        <v>4</v>
      </c>
      <c r="J2377" t="s">
        <v>70</v>
      </c>
      <c r="K2377">
        <v>95</v>
      </c>
      <c r="L2377" t="s">
        <v>400</v>
      </c>
    </row>
    <row r="2378" spans="1:12" x14ac:dyDescent="0.25">
      <c r="A2378">
        <v>4102</v>
      </c>
      <c r="B2378" t="s">
        <v>6</v>
      </c>
      <c r="C2378">
        <v>191</v>
      </c>
      <c r="D2378" s="1">
        <v>45069</v>
      </c>
      <c r="E2378">
        <v>1.7</v>
      </c>
      <c r="F2378" t="s">
        <v>55</v>
      </c>
      <c r="G2378" t="s">
        <v>64</v>
      </c>
      <c r="H2378" t="s">
        <v>69</v>
      </c>
      <c r="I2378">
        <v>5</v>
      </c>
      <c r="J2378" t="s">
        <v>79</v>
      </c>
      <c r="K2378">
        <v>142</v>
      </c>
      <c r="L2378" t="s">
        <v>108</v>
      </c>
    </row>
    <row r="2379" spans="1:12" x14ac:dyDescent="0.25">
      <c r="A2379">
        <v>4102</v>
      </c>
      <c r="B2379" t="s">
        <v>17</v>
      </c>
      <c r="C2379">
        <v>105</v>
      </c>
      <c r="D2379" s="1">
        <v>44865</v>
      </c>
      <c r="E2379">
        <v>3.1</v>
      </c>
      <c r="F2379" t="s">
        <v>55</v>
      </c>
      <c r="G2379" t="s">
        <v>71</v>
      </c>
      <c r="H2379" t="s">
        <v>72</v>
      </c>
      <c r="I2379">
        <v>10</v>
      </c>
      <c r="J2379" t="s">
        <v>74</v>
      </c>
      <c r="K2379">
        <v>303</v>
      </c>
      <c r="L2379" t="s">
        <v>299</v>
      </c>
    </row>
    <row r="2380" spans="1:12" x14ac:dyDescent="0.25">
      <c r="A2380">
        <v>4102</v>
      </c>
      <c r="B2380" t="s">
        <v>21</v>
      </c>
      <c r="C2380">
        <v>78</v>
      </c>
      <c r="D2380" s="1">
        <v>44999</v>
      </c>
      <c r="E2380">
        <v>4.3</v>
      </c>
      <c r="F2380" t="s">
        <v>55</v>
      </c>
      <c r="G2380" t="s">
        <v>64</v>
      </c>
      <c r="H2380" t="s">
        <v>67</v>
      </c>
      <c r="I2380">
        <v>3</v>
      </c>
      <c r="J2380" t="s">
        <v>78</v>
      </c>
      <c r="K2380">
        <v>72</v>
      </c>
      <c r="L2380" t="s">
        <v>211</v>
      </c>
    </row>
    <row r="2381" spans="1:12" x14ac:dyDescent="0.25">
      <c r="A2381">
        <v>4102</v>
      </c>
      <c r="B2381" t="s">
        <v>15</v>
      </c>
      <c r="C2381">
        <v>17</v>
      </c>
      <c r="D2381" s="1">
        <v>44957</v>
      </c>
      <c r="E2381">
        <v>2.7</v>
      </c>
      <c r="F2381" t="s">
        <v>55</v>
      </c>
      <c r="G2381" t="s">
        <v>64</v>
      </c>
      <c r="H2381" t="s">
        <v>67</v>
      </c>
      <c r="I2381">
        <v>1</v>
      </c>
      <c r="J2381" t="s">
        <v>75</v>
      </c>
      <c r="K2381">
        <v>30</v>
      </c>
      <c r="L2381" t="s">
        <v>358</v>
      </c>
    </row>
    <row r="2382" spans="1:12" x14ac:dyDescent="0.25">
      <c r="A2382">
        <v>4102</v>
      </c>
      <c r="B2382" t="s">
        <v>32</v>
      </c>
      <c r="C2382">
        <v>2130</v>
      </c>
      <c r="D2382" s="1">
        <v>44955</v>
      </c>
      <c r="E2382">
        <v>4.8</v>
      </c>
      <c r="F2382" t="s">
        <v>55</v>
      </c>
      <c r="G2382" t="s">
        <v>64</v>
      </c>
      <c r="H2382" t="s">
        <v>67</v>
      </c>
      <c r="I2382">
        <v>1</v>
      </c>
      <c r="J2382" t="s">
        <v>75</v>
      </c>
      <c r="K2382">
        <v>28</v>
      </c>
      <c r="L2382" t="s">
        <v>399</v>
      </c>
    </row>
    <row r="2383" spans="1:12" x14ac:dyDescent="0.25">
      <c r="A2383">
        <v>4102</v>
      </c>
      <c r="B2383" t="s">
        <v>27</v>
      </c>
      <c r="C2383">
        <v>121</v>
      </c>
      <c r="D2383" s="1">
        <v>44988</v>
      </c>
      <c r="E2383">
        <v>4.8</v>
      </c>
      <c r="F2383" t="s">
        <v>7</v>
      </c>
      <c r="G2383" t="s">
        <v>64</v>
      </c>
      <c r="H2383" t="s">
        <v>67</v>
      </c>
      <c r="I2383">
        <v>3</v>
      </c>
      <c r="J2383" t="s">
        <v>78</v>
      </c>
      <c r="K2383">
        <v>61</v>
      </c>
      <c r="L2383" t="s">
        <v>240</v>
      </c>
    </row>
    <row r="2384" spans="1:12" x14ac:dyDescent="0.25">
      <c r="A2384">
        <v>4102</v>
      </c>
      <c r="B2384" t="s">
        <v>43</v>
      </c>
      <c r="C2384">
        <v>19</v>
      </c>
      <c r="D2384" s="1">
        <v>45176</v>
      </c>
      <c r="E2384">
        <v>3.4</v>
      </c>
      <c r="F2384" t="s">
        <v>7</v>
      </c>
      <c r="G2384" t="s">
        <v>64</v>
      </c>
      <c r="H2384" t="s">
        <v>65</v>
      </c>
      <c r="I2384">
        <v>9</v>
      </c>
      <c r="J2384" t="s">
        <v>80</v>
      </c>
      <c r="K2384">
        <v>249</v>
      </c>
      <c r="L2384" t="s">
        <v>163</v>
      </c>
    </row>
    <row r="2385" spans="1:12" x14ac:dyDescent="0.25">
      <c r="A2385">
        <v>4102</v>
      </c>
      <c r="B2385" t="s">
        <v>17</v>
      </c>
      <c r="C2385">
        <v>96</v>
      </c>
      <c r="D2385" s="1">
        <v>45138</v>
      </c>
      <c r="E2385">
        <v>2</v>
      </c>
      <c r="F2385" t="s">
        <v>7</v>
      </c>
      <c r="G2385" t="s">
        <v>64</v>
      </c>
      <c r="H2385" t="s">
        <v>65</v>
      </c>
      <c r="I2385">
        <v>7</v>
      </c>
      <c r="J2385" t="s">
        <v>66</v>
      </c>
      <c r="K2385">
        <v>211</v>
      </c>
      <c r="L2385" t="s">
        <v>251</v>
      </c>
    </row>
    <row r="2386" spans="1:12" x14ac:dyDescent="0.25">
      <c r="A2386">
        <v>4102</v>
      </c>
      <c r="B2386" t="s">
        <v>51</v>
      </c>
      <c r="C2386">
        <v>178</v>
      </c>
      <c r="D2386" s="1">
        <v>45012</v>
      </c>
      <c r="E2386">
        <v>4.5999999999999996</v>
      </c>
      <c r="F2386" t="s">
        <v>7</v>
      </c>
      <c r="G2386" t="s">
        <v>64</v>
      </c>
      <c r="H2386" t="s">
        <v>67</v>
      </c>
      <c r="I2386">
        <v>3</v>
      </c>
      <c r="J2386" t="s">
        <v>78</v>
      </c>
      <c r="K2386">
        <v>85</v>
      </c>
      <c r="L2386" t="s">
        <v>367</v>
      </c>
    </row>
    <row r="2387" spans="1:12" x14ac:dyDescent="0.25">
      <c r="A2387">
        <v>4102</v>
      </c>
      <c r="B2387" t="s">
        <v>17</v>
      </c>
      <c r="C2387">
        <v>52</v>
      </c>
      <c r="D2387" s="1">
        <v>44930</v>
      </c>
      <c r="E2387">
        <v>1.7</v>
      </c>
      <c r="F2387" t="s">
        <v>7</v>
      </c>
      <c r="G2387" t="s">
        <v>64</v>
      </c>
      <c r="H2387" t="s">
        <v>67</v>
      </c>
      <c r="I2387">
        <v>1</v>
      </c>
      <c r="J2387" t="s">
        <v>75</v>
      </c>
      <c r="K2387">
        <v>3</v>
      </c>
      <c r="L2387" t="s">
        <v>428</v>
      </c>
    </row>
    <row r="2388" spans="1:12" x14ac:dyDescent="0.25">
      <c r="A2388">
        <v>4102</v>
      </c>
      <c r="B2388" t="s">
        <v>33</v>
      </c>
      <c r="C2388">
        <v>175</v>
      </c>
      <c r="D2388" s="1">
        <v>45082</v>
      </c>
      <c r="E2388">
        <v>3.6</v>
      </c>
      <c r="F2388" t="s">
        <v>7</v>
      </c>
      <c r="G2388" t="s">
        <v>64</v>
      </c>
      <c r="H2388" t="s">
        <v>69</v>
      </c>
      <c r="I2388">
        <v>6</v>
      </c>
      <c r="J2388" t="s">
        <v>81</v>
      </c>
      <c r="K2388">
        <v>155</v>
      </c>
      <c r="L2388" t="s">
        <v>344</v>
      </c>
    </row>
    <row r="2389" spans="1:12" x14ac:dyDescent="0.25">
      <c r="A2389">
        <v>4102</v>
      </c>
      <c r="B2389" t="s">
        <v>21</v>
      </c>
      <c r="C2389">
        <v>85</v>
      </c>
      <c r="D2389" s="1">
        <v>44876</v>
      </c>
      <c r="E2389">
        <v>1.4</v>
      </c>
      <c r="F2389" t="s">
        <v>7</v>
      </c>
      <c r="G2389" t="s">
        <v>71</v>
      </c>
      <c r="H2389" t="s">
        <v>72</v>
      </c>
      <c r="I2389">
        <v>11</v>
      </c>
      <c r="J2389" t="s">
        <v>77</v>
      </c>
      <c r="K2389">
        <v>314</v>
      </c>
      <c r="L2389" t="s">
        <v>241</v>
      </c>
    </row>
    <row r="2390" spans="1:12" x14ac:dyDescent="0.25">
      <c r="A2390">
        <v>4102</v>
      </c>
      <c r="B2390" t="s">
        <v>45</v>
      </c>
      <c r="C2390">
        <v>54</v>
      </c>
      <c r="D2390" s="1">
        <v>45098</v>
      </c>
      <c r="E2390">
        <v>1.8</v>
      </c>
      <c r="F2390" t="s">
        <v>7</v>
      </c>
      <c r="G2390" t="s">
        <v>64</v>
      </c>
      <c r="H2390" t="s">
        <v>69</v>
      </c>
      <c r="I2390">
        <v>6</v>
      </c>
      <c r="J2390" t="s">
        <v>81</v>
      </c>
      <c r="K2390">
        <v>171</v>
      </c>
      <c r="L2390" t="s">
        <v>296</v>
      </c>
    </row>
    <row r="2391" spans="1:12" x14ac:dyDescent="0.25">
      <c r="A2391">
        <v>4103</v>
      </c>
      <c r="B2391" t="s">
        <v>21</v>
      </c>
      <c r="C2391">
        <v>4465</v>
      </c>
      <c r="D2391" s="1">
        <v>44886</v>
      </c>
      <c r="E2391">
        <v>3</v>
      </c>
      <c r="F2391" t="s">
        <v>7</v>
      </c>
      <c r="G2391" t="s">
        <v>71</v>
      </c>
      <c r="H2391" t="s">
        <v>72</v>
      </c>
      <c r="I2391">
        <v>11</v>
      </c>
      <c r="J2391" t="s">
        <v>77</v>
      </c>
      <c r="K2391">
        <v>324</v>
      </c>
      <c r="L2391" t="s">
        <v>204</v>
      </c>
    </row>
    <row r="2392" spans="1:12" x14ac:dyDescent="0.25">
      <c r="A2392">
        <v>4103</v>
      </c>
      <c r="B2392" t="s">
        <v>31</v>
      </c>
      <c r="C2392">
        <v>182</v>
      </c>
      <c r="D2392" s="1">
        <v>45016</v>
      </c>
      <c r="E2392">
        <v>3</v>
      </c>
      <c r="F2392" t="s">
        <v>55</v>
      </c>
      <c r="G2392" t="s">
        <v>64</v>
      </c>
      <c r="H2392" t="s">
        <v>67</v>
      </c>
      <c r="I2392">
        <v>3</v>
      </c>
      <c r="J2392" t="s">
        <v>78</v>
      </c>
      <c r="K2392">
        <v>89</v>
      </c>
      <c r="L2392" t="s">
        <v>160</v>
      </c>
    </row>
    <row r="2393" spans="1:12" x14ac:dyDescent="0.25">
      <c r="A2393">
        <v>4103</v>
      </c>
      <c r="B2393" t="s">
        <v>57</v>
      </c>
      <c r="C2393">
        <v>183</v>
      </c>
      <c r="D2393" s="1">
        <v>44847</v>
      </c>
      <c r="E2393">
        <v>3.2</v>
      </c>
      <c r="F2393" t="s">
        <v>55</v>
      </c>
      <c r="G2393" t="s">
        <v>71</v>
      </c>
      <c r="H2393" t="s">
        <v>72</v>
      </c>
      <c r="I2393">
        <v>10</v>
      </c>
      <c r="J2393" t="s">
        <v>74</v>
      </c>
      <c r="K2393">
        <v>285</v>
      </c>
      <c r="L2393" t="s">
        <v>410</v>
      </c>
    </row>
    <row r="2394" spans="1:12" x14ac:dyDescent="0.25">
      <c r="A2394">
        <v>4103</v>
      </c>
      <c r="B2394" t="s">
        <v>22</v>
      </c>
      <c r="C2394">
        <v>73</v>
      </c>
      <c r="D2394" s="1">
        <v>45046</v>
      </c>
      <c r="E2394">
        <v>2.6</v>
      </c>
      <c r="F2394" t="s">
        <v>55</v>
      </c>
      <c r="G2394" t="s">
        <v>64</v>
      </c>
      <c r="H2394" t="s">
        <v>69</v>
      </c>
      <c r="I2394">
        <v>4</v>
      </c>
      <c r="J2394" t="s">
        <v>70</v>
      </c>
      <c r="K2394">
        <v>119</v>
      </c>
      <c r="L2394" t="s">
        <v>210</v>
      </c>
    </row>
    <row r="2395" spans="1:12" x14ac:dyDescent="0.25">
      <c r="A2395">
        <v>4103</v>
      </c>
      <c r="B2395" t="s">
        <v>36</v>
      </c>
      <c r="C2395">
        <v>149</v>
      </c>
      <c r="D2395" s="1">
        <v>44850</v>
      </c>
      <c r="E2395">
        <v>5</v>
      </c>
      <c r="F2395" t="s">
        <v>55</v>
      </c>
      <c r="G2395" t="s">
        <v>71</v>
      </c>
      <c r="H2395" t="s">
        <v>72</v>
      </c>
      <c r="I2395">
        <v>10</v>
      </c>
      <c r="J2395" t="s">
        <v>74</v>
      </c>
      <c r="K2395">
        <v>288</v>
      </c>
      <c r="L2395" t="s">
        <v>433</v>
      </c>
    </row>
    <row r="2396" spans="1:12" x14ac:dyDescent="0.25">
      <c r="A2396">
        <v>4103</v>
      </c>
      <c r="B2396" t="s">
        <v>38</v>
      </c>
      <c r="C2396">
        <v>44</v>
      </c>
      <c r="D2396" s="1">
        <v>45051</v>
      </c>
      <c r="E2396">
        <v>1.6</v>
      </c>
      <c r="F2396" t="s">
        <v>55</v>
      </c>
      <c r="G2396" t="s">
        <v>64</v>
      </c>
      <c r="H2396" t="s">
        <v>69</v>
      </c>
      <c r="I2396">
        <v>5</v>
      </c>
      <c r="J2396" t="s">
        <v>79</v>
      </c>
      <c r="K2396">
        <v>124</v>
      </c>
      <c r="L2396" t="s">
        <v>291</v>
      </c>
    </row>
    <row r="2397" spans="1:12" x14ac:dyDescent="0.25">
      <c r="A2397">
        <v>4103</v>
      </c>
      <c r="B2397" t="s">
        <v>45</v>
      </c>
      <c r="C2397">
        <v>76</v>
      </c>
      <c r="D2397" s="1">
        <v>44933</v>
      </c>
      <c r="E2397">
        <v>1.2</v>
      </c>
      <c r="F2397" t="s">
        <v>55</v>
      </c>
      <c r="G2397" t="s">
        <v>64</v>
      </c>
      <c r="H2397" t="s">
        <v>67</v>
      </c>
      <c r="I2397">
        <v>1</v>
      </c>
      <c r="J2397" t="s">
        <v>75</v>
      </c>
      <c r="K2397">
        <v>6</v>
      </c>
      <c r="L2397" t="s">
        <v>95</v>
      </c>
    </row>
    <row r="2398" spans="1:12" x14ac:dyDescent="0.25">
      <c r="A2398">
        <v>4103</v>
      </c>
      <c r="B2398" t="s">
        <v>41</v>
      </c>
      <c r="C2398">
        <v>48</v>
      </c>
      <c r="D2398" s="1">
        <v>44988</v>
      </c>
      <c r="E2398">
        <v>2.1</v>
      </c>
      <c r="F2398" t="s">
        <v>55</v>
      </c>
      <c r="G2398" t="s">
        <v>64</v>
      </c>
      <c r="H2398" t="s">
        <v>67</v>
      </c>
      <c r="I2398">
        <v>3</v>
      </c>
      <c r="J2398" t="s">
        <v>78</v>
      </c>
      <c r="K2398">
        <v>61</v>
      </c>
      <c r="L2398" t="s">
        <v>240</v>
      </c>
    </row>
    <row r="2399" spans="1:12" x14ac:dyDescent="0.25">
      <c r="A2399">
        <v>4103</v>
      </c>
      <c r="B2399" t="s">
        <v>46</v>
      </c>
      <c r="C2399">
        <v>105</v>
      </c>
      <c r="D2399" s="1">
        <v>45035</v>
      </c>
      <c r="E2399">
        <v>4.8</v>
      </c>
      <c r="F2399" t="s">
        <v>55</v>
      </c>
      <c r="G2399" t="s">
        <v>64</v>
      </c>
      <c r="H2399" t="s">
        <v>69</v>
      </c>
      <c r="I2399">
        <v>4</v>
      </c>
      <c r="J2399" t="s">
        <v>70</v>
      </c>
      <c r="K2399">
        <v>108</v>
      </c>
      <c r="L2399" t="s">
        <v>318</v>
      </c>
    </row>
    <row r="2400" spans="1:12" x14ac:dyDescent="0.25">
      <c r="A2400">
        <v>4103</v>
      </c>
      <c r="B2400" t="s">
        <v>36</v>
      </c>
      <c r="C2400">
        <v>173</v>
      </c>
      <c r="D2400" s="1">
        <v>45104</v>
      </c>
      <c r="E2400">
        <v>1.4</v>
      </c>
      <c r="F2400" t="s">
        <v>55</v>
      </c>
      <c r="G2400" t="s">
        <v>64</v>
      </c>
      <c r="H2400" t="s">
        <v>69</v>
      </c>
      <c r="I2400">
        <v>6</v>
      </c>
      <c r="J2400" t="s">
        <v>81</v>
      </c>
      <c r="K2400">
        <v>177</v>
      </c>
      <c r="L2400" t="s">
        <v>371</v>
      </c>
    </row>
    <row r="2401" spans="1:12" x14ac:dyDescent="0.25">
      <c r="A2401">
        <v>4103</v>
      </c>
      <c r="B2401" t="s">
        <v>25</v>
      </c>
      <c r="C2401">
        <v>147</v>
      </c>
      <c r="D2401" s="1">
        <v>44967</v>
      </c>
      <c r="E2401">
        <v>2.2999999999999998</v>
      </c>
      <c r="F2401" t="s">
        <v>55</v>
      </c>
      <c r="G2401" t="s">
        <v>64</v>
      </c>
      <c r="H2401" t="s">
        <v>67</v>
      </c>
      <c r="I2401">
        <v>2</v>
      </c>
      <c r="J2401" t="s">
        <v>68</v>
      </c>
      <c r="K2401">
        <v>40</v>
      </c>
      <c r="L2401" t="s">
        <v>226</v>
      </c>
    </row>
    <row r="2402" spans="1:12" x14ac:dyDescent="0.25">
      <c r="A2402">
        <v>4103</v>
      </c>
      <c r="B2402" t="s">
        <v>32</v>
      </c>
      <c r="C2402">
        <v>101</v>
      </c>
      <c r="D2402" s="1">
        <v>45087</v>
      </c>
      <c r="E2402">
        <v>1.8</v>
      </c>
      <c r="F2402" t="s">
        <v>55</v>
      </c>
      <c r="G2402" t="s">
        <v>64</v>
      </c>
      <c r="H2402" t="s">
        <v>69</v>
      </c>
      <c r="I2402">
        <v>6</v>
      </c>
      <c r="J2402" t="s">
        <v>81</v>
      </c>
      <c r="K2402">
        <v>160</v>
      </c>
      <c r="L2402" t="s">
        <v>413</v>
      </c>
    </row>
    <row r="2403" spans="1:12" x14ac:dyDescent="0.25">
      <c r="A2403">
        <v>4103</v>
      </c>
      <c r="B2403" t="s">
        <v>24</v>
      </c>
      <c r="C2403">
        <v>80</v>
      </c>
      <c r="D2403" s="1">
        <v>45189</v>
      </c>
      <c r="E2403">
        <v>4.0999999999999996</v>
      </c>
      <c r="F2403" t="s">
        <v>7</v>
      </c>
      <c r="G2403" t="s">
        <v>64</v>
      </c>
      <c r="H2403" t="s">
        <v>65</v>
      </c>
      <c r="I2403">
        <v>9</v>
      </c>
      <c r="J2403" t="s">
        <v>80</v>
      </c>
      <c r="K2403">
        <v>262</v>
      </c>
      <c r="L2403" t="s">
        <v>408</v>
      </c>
    </row>
    <row r="2404" spans="1:12" x14ac:dyDescent="0.25">
      <c r="A2404">
        <v>4103</v>
      </c>
      <c r="B2404" t="s">
        <v>15</v>
      </c>
      <c r="C2404">
        <v>75</v>
      </c>
      <c r="D2404" s="1">
        <v>45119</v>
      </c>
      <c r="E2404">
        <v>2.9</v>
      </c>
      <c r="F2404" t="s">
        <v>7</v>
      </c>
      <c r="G2404" t="s">
        <v>64</v>
      </c>
      <c r="H2404" t="s">
        <v>65</v>
      </c>
      <c r="I2404">
        <v>7</v>
      </c>
      <c r="J2404" t="s">
        <v>66</v>
      </c>
      <c r="K2404">
        <v>192</v>
      </c>
      <c r="L2404" t="s">
        <v>203</v>
      </c>
    </row>
    <row r="2405" spans="1:12" x14ac:dyDescent="0.25">
      <c r="A2405">
        <v>4103</v>
      </c>
      <c r="B2405" t="s">
        <v>26</v>
      </c>
      <c r="C2405">
        <v>31</v>
      </c>
      <c r="D2405" s="1">
        <v>44922</v>
      </c>
      <c r="E2405">
        <v>4.4000000000000004</v>
      </c>
      <c r="F2405" t="s">
        <v>7</v>
      </c>
      <c r="G2405" t="s">
        <v>71</v>
      </c>
      <c r="H2405" t="s">
        <v>72</v>
      </c>
      <c r="I2405">
        <v>12</v>
      </c>
      <c r="J2405" t="s">
        <v>73</v>
      </c>
      <c r="K2405">
        <v>360</v>
      </c>
      <c r="L2405" t="s">
        <v>308</v>
      </c>
    </row>
    <row r="2406" spans="1:12" x14ac:dyDescent="0.25">
      <c r="A2406">
        <v>4103</v>
      </c>
      <c r="B2406" t="s">
        <v>48</v>
      </c>
      <c r="C2406">
        <v>105</v>
      </c>
      <c r="D2406" s="1">
        <v>45019</v>
      </c>
      <c r="E2406">
        <v>3.3</v>
      </c>
      <c r="F2406" t="s">
        <v>7</v>
      </c>
      <c r="G2406" t="s">
        <v>64</v>
      </c>
      <c r="H2406" t="s">
        <v>69</v>
      </c>
      <c r="I2406">
        <v>4</v>
      </c>
      <c r="J2406" t="s">
        <v>70</v>
      </c>
      <c r="K2406">
        <v>92</v>
      </c>
      <c r="L2406" t="s">
        <v>143</v>
      </c>
    </row>
    <row r="2407" spans="1:12" x14ac:dyDescent="0.25">
      <c r="A2407">
        <v>4103</v>
      </c>
      <c r="B2407" t="s">
        <v>24</v>
      </c>
      <c r="C2407">
        <v>67</v>
      </c>
      <c r="D2407" s="1">
        <v>44855</v>
      </c>
      <c r="E2407">
        <v>1.7</v>
      </c>
      <c r="F2407" t="s">
        <v>7</v>
      </c>
      <c r="G2407" t="s">
        <v>71</v>
      </c>
      <c r="H2407" t="s">
        <v>72</v>
      </c>
      <c r="I2407">
        <v>10</v>
      </c>
      <c r="J2407" t="s">
        <v>74</v>
      </c>
      <c r="K2407">
        <v>293</v>
      </c>
      <c r="L2407" t="s">
        <v>225</v>
      </c>
    </row>
    <row r="2408" spans="1:12" x14ac:dyDescent="0.25">
      <c r="A2408">
        <v>4103</v>
      </c>
      <c r="B2408" t="s">
        <v>18</v>
      </c>
      <c r="C2408">
        <v>131</v>
      </c>
      <c r="D2408" s="1">
        <v>45127</v>
      </c>
      <c r="E2408">
        <v>3.1</v>
      </c>
      <c r="F2408" t="s">
        <v>7</v>
      </c>
      <c r="G2408" t="s">
        <v>64</v>
      </c>
      <c r="H2408" t="s">
        <v>65</v>
      </c>
      <c r="I2408">
        <v>7</v>
      </c>
      <c r="J2408" t="s">
        <v>66</v>
      </c>
      <c r="K2408">
        <v>200</v>
      </c>
      <c r="L2408" t="s">
        <v>348</v>
      </c>
    </row>
    <row r="2409" spans="1:12" x14ac:dyDescent="0.25">
      <c r="A2409">
        <v>4103</v>
      </c>
      <c r="B2409" t="s">
        <v>14</v>
      </c>
      <c r="C2409">
        <v>93</v>
      </c>
      <c r="D2409" s="1">
        <v>45129</v>
      </c>
      <c r="E2409">
        <v>4</v>
      </c>
      <c r="F2409" t="s">
        <v>7</v>
      </c>
      <c r="G2409" t="s">
        <v>64</v>
      </c>
      <c r="H2409" t="s">
        <v>65</v>
      </c>
      <c r="I2409">
        <v>7</v>
      </c>
      <c r="J2409" t="s">
        <v>66</v>
      </c>
      <c r="K2409">
        <v>202</v>
      </c>
      <c r="L2409" t="s">
        <v>326</v>
      </c>
    </row>
    <row r="2410" spans="1:12" x14ac:dyDescent="0.25">
      <c r="A2410">
        <v>4103</v>
      </c>
      <c r="B2410" t="s">
        <v>36</v>
      </c>
      <c r="C2410">
        <v>47</v>
      </c>
      <c r="D2410" s="1">
        <v>44917</v>
      </c>
      <c r="E2410">
        <v>3.6</v>
      </c>
      <c r="F2410" t="s">
        <v>7</v>
      </c>
      <c r="G2410" t="s">
        <v>71</v>
      </c>
      <c r="H2410" t="s">
        <v>72</v>
      </c>
      <c r="I2410">
        <v>12</v>
      </c>
      <c r="J2410" t="s">
        <v>73</v>
      </c>
      <c r="K2410">
        <v>355</v>
      </c>
      <c r="L2410" t="s">
        <v>311</v>
      </c>
    </row>
    <row r="2411" spans="1:12" x14ac:dyDescent="0.25">
      <c r="A2411">
        <v>4104</v>
      </c>
      <c r="B2411" t="s">
        <v>27</v>
      </c>
      <c r="C2411">
        <v>28</v>
      </c>
      <c r="D2411" s="1">
        <v>45083</v>
      </c>
      <c r="E2411">
        <v>3</v>
      </c>
      <c r="F2411" t="s">
        <v>7</v>
      </c>
      <c r="G2411" t="s">
        <v>64</v>
      </c>
      <c r="H2411" t="s">
        <v>69</v>
      </c>
      <c r="I2411">
        <v>6</v>
      </c>
      <c r="J2411" t="s">
        <v>81</v>
      </c>
      <c r="K2411">
        <v>156</v>
      </c>
      <c r="L2411" t="s">
        <v>115</v>
      </c>
    </row>
    <row r="2412" spans="1:12" x14ac:dyDescent="0.25">
      <c r="A2412">
        <v>4104</v>
      </c>
      <c r="B2412" t="s">
        <v>54</v>
      </c>
      <c r="C2412">
        <v>196</v>
      </c>
      <c r="D2412" s="1">
        <v>44970</v>
      </c>
      <c r="E2412">
        <v>1.2</v>
      </c>
      <c r="F2412" t="s">
        <v>55</v>
      </c>
      <c r="G2412" t="s">
        <v>64</v>
      </c>
      <c r="H2412" t="s">
        <v>67</v>
      </c>
      <c r="I2412">
        <v>2</v>
      </c>
      <c r="J2412" t="s">
        <v>68</v>
      </c>
      <c r="K2412">
        <v>43</v>
      </c>
      <c r="L2412" t="s">
        <v>261</v>
      </c>
    </row>
    <row r="2413" spans="1:12" x14ac:dyDescent="0.25">
      <c r="A2413">
        <v>4104</v>
      </c>
      <c r="B2413" t="s">
        <v>21</v>
      </c>
      <c r="C2413">
        <v>194</v>
      </c>
      <c r="D2413" s="1">
        <v>44935</v>
      </c>
      <c r="E2413">
        <v>2</v>
      </c>
      <c r="F2413" t="s">
        <v>55</v>
      </c>
      <c r="G2413" t="s">
        <v>64</v>
      </c>
      <c r="H2413" t="s">
        <v>67</v>
      </c>
      <c r="I2413">
        <v>1</v>
      </c>
      <c r="J2413" t="s">
        <v>75</v>
      </c>
      <c r="K2413">
        <v>8</v>
      </c>
      <c r="L2413" t="s">
        <v>247</v>
      </c>
    </row>
    <row r="2414" spans="1:12" x14ac:dyDescent="0.25">
      <c r="A2414">
        <v>4104</v>
      </c>
      <c r="B2414" t="s">
        <v>14</v>
      </c>
      <c r="C2414">
        <v>69</v>
      </c>
      <c r="D2414" s="1">
        <v>45073</v>
      </c>
      <c r="E2414">
        <v>2.1</v>
      </c>
      <c r="F2414" t="s">
        <v>55</v>
      </c>
      <c r="G2414" t="s">
        <v>64</v>
      </c>
      <c r="H2414" t="s">
        <v>69</v>
      </c>
      <c r="I2414">
        <v>5</v>
      </c>
      <c r="J2414" t="s">
        <v>79</v>
      </c>
      <c r="K2414">
        <v>146</v>
      </c>
      <c r="L2414" t="s">
        <v>169</v>
      </c>
    </row>
    <row r="2415" spans="1:12" x14ac:dyDescent="0.25">
      <c r="A2415">
        <v>4104</v>
      </c>
      <c r="B2415" t="s">
        <v>32</v>
      </c>
      <c r="C2415">
        <v>19</v>
      </c>
      <c r="D2415" s="1">
        <v>45141</v>
      </c>
      <c r="E2415">
        <v>1.3</v>
      </c>
      <c r="F2415" t="s">
        <v>55</v>
      </c>
      <c r="G2415" t="s">
        <v>64</v>
      </c>
      <c r="H2415" t="s">
        <v>65</v>
      </c>
      <c r="I2415">
        <v>8</v>
      </c>
      <c r="J2415" t="s">
        <v>76</v>
      </c>
      <c r="K2415">
        <v>214</v>
      </c>
      <c r="L2415" t="s">
        <v>246</v>
      </c>
    </row>
    <row r="2416" spans="1:12" x14ac:dyDescent="0.25">
      <c r="A2416">
        <v>4104</v>
      </c>
      <c r="B2416" t="s">
        <v>17</v>
      </c>
      <c r="C2416">
        <v>195</v>
      </c>
      <c r="D2416" s="1">
        <v>45079</v>
      </c>
      <c r="E2416">
        <v>2.5</v>
      </c>
      <c r="F2416" t="s">
        <v>55</v>
      </c>
      <c r="G2416" t="s">
        <v>64</v>
      </c>
      <c r="H2416" t="s">
        <v>69</v>
      </c>
      <c r="I2416">
        <v>6</v>
      </c>
      <c r="J2416" t="s">
        <v>81</v>
      </c>
      <c r="K2416">
        <v>152</v>
      </c>
      <c r="L2416" t="s">
        <v>183</v>
      </c>
    </row>
    <row r="2417" spans="1:12" x14ac:dyDescent="0.25">
      <c r="A2417">
        <v>4104</v>
      </c>
      <c r="B2417" t="s">
        <v>48</v>
      </c>
      <c r="C2417">
        <v>68</v>
      </c>
      <c r="D2417" s="1">
        <v>45119</v>
      </c>
      <c r="E2417">
        <v>1.8</v>
      </c>
      <c r="F2417" t="s">
        <v>55</v>
      </c>
      <c r="G2417" t="s">
        <v>64</v>
      </c>
      <c r="H2417" t="s">
        <v>65</v>
      </c>
      <c r="I2417">
        <v>7</v>
      </c>
      <c r="J2417" t="s">
        <v>66</v>
      </c>
      <c r="K2417">
        <v>192</v>
      </c>
      <c r="L2417" t="s">
        <v>203</v>
      </c>
    </row>
    <row r="2418" spans="1:12" x14ac:dyDescent="0.25">
      <c r="A2418">
        <v>4104</v>
      </c>
      <c r="B2418" t="s">
        <v>22</v>
      </c>
      <c r="C2418">
        <v>199</v>
      </c>
      <c r="D2418" s="1">
        <v>45153</v>
      </c>
      <c r="E2418">
        <v>4.4000000000000004</v>
      </c>
      <c r="F2418" t="s">
        <v>55</v>
      </c>
      <c r="G2418" t="s">
        <v>64</v>
      </c>
      <c r="H2418" t="s">
        <v>65</v>
      </c>
      <c r="I2418">
        <v>8</v>
      </c>
      <c r="J2418" t="s">
        <v>76</v>
      </c>
      <c r="K2418">
        <v>226</v>
      </c>
      <c r="L2418" t="s">
        <v>215</v>
      </c>
    </row>
    <row r="2419" spans="1:12" x14ac:dyDescent="0.25">
      <c r="A2419">
        <v>4104</v>
      </c>
      <c r="B2419" t="s">
        <v>16</v>
      </c>
      <c r="C2419">
        <v>81</v>
      </c>
      <c r="D2419" s="1">
        <v>45199</v>
      </c>
      <c r="E2419">
        <v>3.8</v>
      </c>
      <c r="F2419" t="s">
        <v>55</v>
      </c>
      <c r="G2419" t="s">
        <v>64</v>
      </c>
      <c r="H2419" t="s">
        <v>65</v>
      </c>
      <c r="I2419">
        <v>9</v>
      </c>
      <c r="J2419" t="s">
        <v>80</v>
      </c>
      <c r="K2419">
        <v>272</v>
      </c>
      <c r="L2419" t="s">
        <v>180</v>
      </c>
    </row>
    <row r="2420" spans="1:12" x14ac:dyDescent="0.25">
      <c r="A2420">
        <v>4104</v>
      </c>
      <c r="B2420" t="s">
        <v>31</v>
      </c>
      <c r="C2420">
        <v>89</v>
      </c>
      <c r="D2420" s="1">
        <v>45114</v>
      </c>
      <c r="E2420">
        <v>3.9</v>
      </c>
      <c r="F2420" t="s">
        <v>7</v>
      </c>
      <c r="G2420" t="s">
        <v>64</v>
      </c>
      <c r="H2420" t="s">
        <v>65</v>
      </c>
      <c r="I2420">
        <v>7</v>
      </c>
      <c r="J2420" t="s">
        <v>66</v>
      </c>
      <c r="K2420">
        <v>187</v>
      </c>
      <c r="L2420" t="s">
        <v>397</v>
      </c>
    </row>
    <row r="2421" spans="1:12" x14ac:dyDescent="0.25">
      <c r="A2421">
        <v>4104</v>
      </c>
      <c r="B2421" t="s">
        <v>17</v>
      </c>
      <c r="C2421">
        <v>200</v>
      </c>
      <c r="D2421" s="1">
        <v>45043</v>
      </c>
      <c r="E2421">
        <v>4</v>
      </c>
      <c r="F2421" t="s">
        <v>7</v>
      </c>
      <c r="G2421" t="s">
        <v>64</v>
      </c>
      <c r="H2421" t="s">
        <v>69</v>
      </c>
      <c r="I2421">
        <v>4</v>
      </c>
      <c r="J2421" t="s">
        <v>70</v>
      </c>
      <c r="K2421">
        <v>116</v>
      </c>
      <c r="L2421" t="s">
        <v>230</v>
      </c>
    </row>
    <row r="2422" spans="1:12" x14ac:dyDescent="0.25">
      <c r="A2422">
        <v>4104</v>
      </c>
      <c r="B2422" t="s">
        <v>14</v>
      </c>
      <c r="C2422">
        <v>123</v>
      </c>
      <c r="D2422" s="1">
        <v>44917</v>
      </c>
      <c r="E2422">
        <v>3.7</v>
      </c>
      <c r="F2422" t="s">
        <v>7</v>
      </c>
      <c r="G2422" t="s">
        <v>71</v>
      </c>
      <c r="H2422" t="s">
        <v>72</v>
      </c>
      <c r="I2422">
        <v>12</v>
      </c>
      <c r="J2422" t="s">
        <v>73</v>
      </c>
      <c r="K2422">
        <v>355</v>
      </c>
      <c r="L2422" t="s">
        <v>311</v>
      </c>
    </row>
    <row r="2423" spans="1:12" x14ac:dyDescent="0.25">
      <c r="A2423">
        <v>4104</v>
      </c>
      <c r="B2423" t="s">
        <v>30</v>
      </c>
      <c r="C2423">
        <v>172</v>
      </c>
      <c r="D2423" s="1">
        <v>45005</v>
      </c>
      <c r="E2423">
        <v>1.5</v>
      </c>
      <c r="F2423" t="s">
        <v>7</v>
      </c>
      <c r="G2423" t="s">
        <v>64</v>
      </c>
      <c r="H2423" t="s">
        <v>67</v>
      </c>
      <c r="I2423">
        <v>3</v>
      </c>
      <c r="J2423" t="s">
        <v>78</v>
      </c>
      <c r="K2423">
        <v>78</v>
      </c>
      <c r="L2423" t="s">
        <v>133</v>
      </c>
    </row>
    <row r="2424" spans="1:12" x14ac:dyDescent="0.25">
      <c r="A2424">
        <v>4104</v>
      </c>
      <c r="B2424" t="s">
        <v>16</v>
      </c>
      <c r="C2424">
        <v>87</v>
      </c>
      <c r="D2424" s="1">
        <v>45163</v>
      </c>
      <c r="E2424">
        <v>1.9</v>
      </c>
      <c r="F2424" t="s">
        <v>7</v>
      </c>
      <c r="G2424" t="s">
        <v>64</v>
      </c>
      <c r="H2424" t="s">
        <v>65</v>
      </c>
      <c r="I2424">
        <v>8</v>
      </c>
      <c r="J2424" t="s">
        <v>76</v>
      </c>
      <c r="K2424">
        <v>236</v>
      </c>
      <c r="L2424" t="s">
        <v>345</v>
      </c>
    </row>
    <row r="2425" spans="1:12" x14ac:dyDescent="0.25">
      <c r="A2425">
        <v>4104</v>
      </c>
      <c r="B2425" t="s">
        <v>31</v>
      </c>
      <c r="C2425">
        <v>125</v>
      </c>
      <c r="D2425" s="1">
        <v>45111</v>
      </c>
      <c r="E2425">
        <v>4.4000000000000004</v>
      </c>
      <c r="F2425" t="s">
        <v>7</v>
      </c>
      <c r="G2425" t="s">
        <v>64</v>
      </c>
      <c r="H2425" t="s">
        <v>65</v>
      </c>
      <c r="I2425">
        <v>7</v>
      </c>
      <c r="J2425" t="s">
        <v>66</v>
      </c>
      <c r="K2425">
        <v>184</v>
      </c>
      <c r="L2425" t="s">
        <v>416</v>
      </c>
    </row>
    <row r="2426" spans="1:12" x14ac:dyDescent="0.25">
      <c r="A2426">
        <v>4105</v>
      </c>
      <c r="B2426" t="s">
        <v>53</v>
      </c>
      <c r="C2426">
        <v>148</v>
      </c>
      <c r="D2426" s="1">
        <v>45003</v>
      </c>
      <c r="E2426">
        <v>3</v>
      </c>
      <c r="F2426" t="s">
        <v>7</v>
      </c>
      <c r="G2426" t="s">
        <v>64</v>
      </c>
      <c r="H2426" t="s">
        <v>67</v>
      </c>
      <c r="I2426">
        <v>3</v>
      </c>
      <c r="J2426" t="s">
        <v>78</v>
      </c>
      <c r="K2426">
        <v>76</v>
      </c>
      <c r="L2426" t="s">
        <v>205</v>
      </c>
    </row>
    <row r="2427" spans="1:12" x14ac:dyDescent="0.25">
      <c r="A2427">
        <v>4105</v>
      </c>
      <c r="B2427" t="s">
        <v>35</v>
      </c>
      <c r="C2427">
        <v>52</v>
      </c>
      <c r="D2427" s="1">
        <v>45177</v>
      </c>
      <c r="E2427">
        <v>3</v>
      </c>
      <c r="F2427" t="s">
        <v>7</v>
      </c>
      <c r="G2427" t="s">
        <v>64</v>
      </c>
      <c r="H2427" t="s">
        <v>65</v>
      </c>
      <c r="I2427">
        <v>9</v>
      </c>
      <c r="J2427" t="s">
        <v>80</v>
      </c>
      <c r="K2427">
        <v>250</v>
      </c>
      <c r="L2427" t="s">
        <v>206</v>
      </c>
    </row>
    <row r="2428" spans="1:12" x14ac:dyDescent="0.25">
      <c r="A2428">
        <v>4105</v>
      </c>
      <c r="B2428" t="s">
        <v>18</v>
      </c>
      <c r="C2428">
        <v>170</v>
      </c>
      <c r="D2428" s="1">
        <v>45013</v>
      </c>
      <c r="E2428">
        <v>3</v>
      </c>
      <c r="F2428" t="s">
        <v>55</v>
      </c>
      <c r="G2428" t="s">
        <v>64</v>
      </c>
      <c r="H2428" t="s">
        <v>67</v>
      </c>
      <c r="I2428">
        <v>3</v>
      </c>
      <c r="J2428" t="s">
        <v>78</v>
      </c>
      <c r="K2428">
        <v>86</v>
      </c>
      <c r="L2428" t="s">
        <v>221</v>
      </c>
    </row>
    <row r="2429" spans="1:12" x14ac:dyDescent="0.25">
      <c r="A2429">
        <v>4105</v>
      </c>
      <c r="B2429" t="s">
        <v>50</v>
      </c>
      <c r="C2429">
        <v>90</v>
      </c>
      <c r="D2429" s="1">
        <v>45025</v>
      </c>
      <c r="E2429">
        <v>3</v>
      </c>
      <c r="F2429" t="s">
        <v>55</v>
      </c>
      <c r="G2429" t="s">
        <v>64</v>
      </c>
      <c r="H2429" t="s">
        <v>69</v>
      </c>
      <c r="I2429">
        <v>4</v>
      </c>
      <c r="J2429" t="s">
        <v>70</v>
      </c>
      <c r="K2429">
        <v>98</v>
      </c>
      <c r="L2429" t="s">
        <v>172</v>
      </c>
    </row>
    <row r="2430" spans="1:12" x14ac:dyDescent="0.25">
      <c r="A2430">
        <v>4105</v>
      </c>
      <c r="B2430" t="s">
        <v>44</v>
      </c>
      <c r="C2430">
        <v>45</v>
      </c>
      <c r="D2430" s="1">
        <v>44962</v>
      </c>
      <c r="E2430">
        <v>2.5</v>
      </c>
      <c r="F2430" t="s">
        <v>55</v>
      </c>
      <c r="G2430" t="s">
        <v>64</v>
      </c>
      <c r="H2430" t="s">
        <v>67</v>
      </c>
      <c r="I2430">
        <v>2</v>
      </c>
      <c r="J2430" t="s">
        <v>68</v>
      </c>
      <c r="K2430">
        <v>35</v>
      </c>
      <c r="L2430" t="s">
        <v>148</v>
      </c>
    </row>
    <row r="2431" spans="1:12" x14ac:dyDescent="0.25">
      <c r="A2431">
        <v>4105</v>
      </c>
      <c r="B2431" t="s">
        <v>12</v>
      </c>
      <c r="C2431">
        <v>126</v>
      </c>
      <c r="D2431" s="1">
        <v>45083</v>
      </c>
      <c r="E2431">
        <v>3.5</v>
      </c>
      <c r="F2431" t="s">
        <v>55</v>
      </c>
      <c r="G2431" t="s">
        <v>64</v>
      </c>
      <c r="H2431" t="s">
        <v>69</v>
      </c>
      <c r="I2431">
        <v>6</v>
      </c>
      <c r="J2431" t="s">
        <v>81</v>
      </c>
      <c r="K2431">
        <v>156</v>
      </c>
      <c r="L2431" t="s">
        <v>115</v>
      </c>
    </row>
    <row r="2432" spans="1:12" x14ac:dyDescent="0.25">
      <c r="A2432">
        <v>4105</v>
      </c>
      <c r="B2432" t="s">
        <v>28</v>
      </c>
      <c r="C2432">
        <v>169</v>
      </c>
      <c r="D2432" s="1">
        <v>44943</v>
      </c>
      <c r="E2432">
        <v>1.5</v>
      </c>
      <c r="F2432" t="s">
        <v>55</v>
      </c>
      <c r="G2432" t="s">
        <v>64</v>
      </c>
      <c r="H2432" t="s">
        <v>67</v>
      </c>
      <c r="I2432">
        <v>1</v>
      </c>
      <c r="J2432" t="s">
        <v>75</v>
      </c>
      <c r="K2432">
        <v>16</v>
      </c>
      <c r="L2432" t="s">
        <v>167</v>
      </c>
    </row>
    <row r="2433" spans="1:12" x14ac:dyDescent="0.25">
      <c r="A2433">
        <v>4105</v>
      </c>
      <c r="B2433" t="s">
        <v>10</v>
      </c>
      <c r="C2433">
        <v>37</v>
      </c>
      <c r="D2433" s="1">
        <v>44887</v>
      </c>
      <c r="E2433">
        <v>1.7</v>
      </c>
      <c r="F2433" t="s">
        <v>55</v>
      </c>
      <c r="G2433" t="s">
        <v>71</v>
      </c>
      <c r="H2433" t="s">
        <v>72</v>
      </c>
      <c r="I2433">
        <v>11</v>
      </c>
      <c r="J2433" t="s">
        <v>77</v>
      </c>
      <c r="K2433">
        <v>325</v>
      </c>
      <c r="L2433" t="s">
        <v>298</v>
      </c>
    </row>
    <row r="2434" spans="1:12" x14ac:dyDescent="0.25">
      <c r="A2434">
        <v>4105</v>
      </c>
      <c r="B2434" t="s">
        <v>44</v>
      </c>
      <c r="C2434">
        <v>29</v>
      </c>
      <c r="D2434" s="1">
        <v>45014</v>
      </c>
      <c r="E2434">
        <v>2.8</v>
      </c>
      <c r="F2434" t="s">
        <v>55</v>
      </c>
      <c r="G2434" t="s">
        <v>64</v>
      </c>
      <c r="H2434" t="s">
        <v>67</v>
      </c>
      <c r="I2434">
        <v>3</v>
      </c>
      <c r="J2434" t="s">
        <v>78</v>
      </c>
      <c r="K2434">
        <v>87</v>
      </c>
      <c r="L2434" t="s">
        <v>372</v>
      </c>
    </row>
    <row r="2435" spans="1:12" x14ac:dyDescent="0.25">
      <c r="A2435">
        <v>4105</v>
      </c>
      <c r="B2435" t="s">
        <v>53</v>
      </c>
      <c r="C2435">
        <v>133</v>
      </c>
      <c r="D2435" s="1">
        <v>45129</v>
      </c>
      <c r="E2435">
        <v>2.5</v>
      </c>
      <c r="F2435" t="s">
        <v>7</v>
      </c>
      <c r="G2435" t="s">
        <v>64</v>
      </c>
      <c r="H2435" t="s">
        <v>65</v>
      </c>
      <c r="I2435">
        <v>7</v>
      </c>
      <c r="J2435" t="s">
        <v>66</v>
      </c>
      <c r="K2435">
        <v>202</v>
      </c>
      <c r="L2435" t="s">
        <v>326</v>
      </c>
    </row>
    <row r="2436" spans="1:12" x14ac:dyDescent="0.25">
      <c r="A2436">
        <v>4105</v>
      </c>
      <c r="B2436" t="s">
        <v>45</v>
      </c>
      <c r="C2436">
        <v>23</v>
      </c>
      <c r="D2436" s="1">
        <v>44874</v>
      </c>
      <c r="E2436">
        <v>3.7</v>
      </c>
      <c r="F2436" t="s">
        <v>7</v>
      </c>
      <c r="G2436" t="s">
        <v>71</v>
      </c>
      <c r="H2436" t="s">
        <v>72</v>
      </c>
      <c r="I2436">
        <v>11</v>
      </c>
      <c r="J2436" t="s">
        <v>77</v>
      </c>
      <c r="K2436">
        <v>312</v>
      </c>
      <c r="L2436" t="s">
        <v>262</v>
      </c>
    </row>
    <row r="2437" spans="1:12" x14ac:dyDescent="0.25">
      <c r="A2437">
        <v>4105</v>
      </c>
      <c r="B2437" t="s">
        <v>9</v>
      </c>
      <c r="C2437">
        <v>42</v>
      </c>
      <c r="D2437" s="1">
        <v>44944</v>
      </c>
      <c r="E2437">
        <v>2.5</v>
      </c>
      <c r="F2437" t="s">
        <v>7</v>
      </c>
      <c r="G2437" t="s">
        <v>64</v>
      </c>
      <c r="H2437" t="s">
        <v>67</v>
      </c>
      <c r="I2437">
        <v>1</v>
      </c>
      <c r="J2437" t="s">
        <v>75</v>
      </c>
      <c r="K2437">
        <v>17</v>
      </c>
      <c r="L2437" t="s">
        <v>198</v>
      </c>
    </row>
    <row r="2438" spans="1:12" x14ac:dyDescent="0.25">
      <c r="A2438">
        <v>4105</v>
      </c>
      <c r="B2438" t="s">
        <v>52</v>
      </c>
      <c r="C2438">
        <v>32</v>
      </c>
      <c r="D2438" s="1">
        <v>44882</v>
      </c>
      <c r="E2438">
        <v>3.1</v>
      </c>
      <c r="F2438" t="s">
        <v>7</v>
      </c>
      <c r="G2438" t="s">
        <v>71</v>
      </c>
      <c r="H2438" t="s">
        <v>72</v>
      </c>
      <c r="I2438">
        <v>11</v>
      </c>
      <c r="J2438" t="s">
        <v>77</v>
      </c>
      <c r="K2438">
        <v>320</v>
      </c>
      <c r="L2438" t="s">
        <v>107</v>
      </c>
    </row>
    <row r="2439" spans="1:12" x14ac:dyDescent="0.25">
      <c r="A2439">
        <v>4105</v>
      </c>
      <c r="B2439" t="s">
        <v>38</v>
      </c>
      <c r="C2439">
        <v>164</v>
      </c>
      <c r="D2439" s="1">
        <v>44854</v>
      </c>
      <c r="E2439">
        <v>3.2</v>
      </c>
      <c r="F2439" t="s">
        <v>7</v>
      </c>
      <c r="G2439" t="s">
        <v>71</v>
      </c>
      <c r="H2439" t="s">
        <v>72</v>
      </c>
      <c r="I2439">
        <v>10</v>
      </c>
      <c r="J2439" t="s">
        <v>74</v>
      </c>
      <c r="K2439">
        <v>292</v>
      </c>
      <c r="L2439" t="s">
        <v>334</v>
      </c>
    </row>
    <row r="2440" spans="1:12" x14ac:dyDescent="0.25">
      <c r="A2440">
        <v>4105</v>
      </c>
      <c r="B2440" t="s">
        <v>46</v>
      </c>
      <c r="C2440">
        <v>81</v>
      </c>
      <c r="D2440" s="1">
        <v>44865</v>
      </c>
      <c r="E2440">
        <v>4.5</v>
      </c>
      <c r="F2440" t="s">
        <v>7</v>
      </c>
      <c r="G2440" t="s">
        <v>71</v>
      </c>
      <c r="H2440" t="s">
        <v>72</v>
      </c>
      <c r="I2440">
        <v>10</v>
      </c>
      <c r="J2440" t="s">
        <v>74</v>
      </c>
      <c r="K2440">
        <v>303</v>
      </c>
      <c r="L2440" t="s">
        <v>299</v>
      </c>
    </row>
    <row r="2441" spans="1:12" x14ac:dyDescent="0.25">
      <c r="A2441">
        <v>4105</v>
      </c>
      <c r="B2441" t="s">
        <v>16</v>
      </c>
      <c r="C2441">
        <v>127</v>
      </c>
      <c r="D2441" s="1">
        <v>44916</v>
      </c>
      <c r="E2441">
        <v>2.6</v>
      </c>
      <c r="F2441" t="s">
        <v>7</v>
      </c>
      <c r="G2441" t="s">
        <v>71</v>
      </c>
      <c r="H2441" t="s">
        <v>72</v>
      </c>
      <c r="I2441">
        <v>12</v>
      </c>
      <c r="J2441" t="s">
        <v>73</v>
      </c>
      <c r="K2441">
        <v>354</v>
      </c>
      <c r="L2441" t="s">
        <v>227</v>
      </c>
    </row>
    <row r="2442" spans="1:12" x14ac:dyDescent="0.25">
      <c r="A2442">
        <v>4105</v>
      </c>
      <c r="B2442" t="s">
        <v>24</v>
      </c>
      <c r="C2442">
        <v>23</v>
      </c>
      <c r="D2442" s="1">
        <v>45031</v>
      </c>
      <c r="E2442">
        <v>2</v>
      </c>
      <c r="F2442" t="s">
        <v>7</v>
      </c>
      <c r="G2442" t="s">
        <v>64</v>
      </c>
      <c r="H2442" t="s">
        <v>69</v>
      </c>
      <c r="I2442">
        <v>4</v>
      </c>
      <c r="J2442" t="s">
        <v>70</v>
      </c>
      <c r="K2442">
        <v>104</v>
      </c>
      <c r="L2442" t="s">
        <v>197</v>
      </c>
    </row>
    <row r="2443" spans="1:12" x14ac:dyDescent="0.25">
      <c r="A2443">
        <v>4105</v>
      </c>
      <c r="B2443" t="s">
        <v>41</v>
      </c>
      <c r="C2443">
        <v>62</v>
      </c>
      <c r="D2443" s="1">
        <v>45135</v>
      </c>
      <c r="E2443">
        <v>4.4000000000000004</v>
      </c>
      <c r="F2443" t="s">
        <v>7</v>
      </c>
      <c r="G2443" t="s">
        <v>64</v>
      </c>
      <c r="H2443" t="s">
        <v>65</v>
      </c>
      <c r="I2443">
        <v>7</v>
      </c>
      <c r="J2443" t="s">
        <v>66</v>
      </c>
      <c r="K2443">
        <v>208</v>
      </c>
      <c r="L2443" t="s">
        <v>389</v>
      </c>
    </row>
    <row r="2444" spans="1:12" x14ac:dyDescent="0.25">
      <c r="A2444">
        <v>4105</v>
      </c>
      <c r="B2444" t="s">
        <v>52</v>
      </c>
      <c r="C2444">
        <v>72</v>
      </c>
      <c r="D2444" s="1">
        <v>45136</v>
      </c>
      <c r="E2444">
        <v>1.7</v>
      </c>
      <c r="F2444" t="s">
        <v>7</v>
      </c>
      <c r="G2444" t="s">
        <v>64</v>
      </c>
      <c r="H2444" t="s">
        <v>65</v>
      </c>
      <c r="I2444">
        <v>7</v>
      </c>
      <c r="J2444" t="s">
        <v>66</v>
      </c>
      <c r="K2444">
        <v>209</v>
      </c>
      <c r="L2444" t="s">
        <v>393</v>
      </c>
    </row>
    <row r="2445" spans="1:12" x14ac:dyDescent="0.25">
      <c r="A2445">
        <v>4105</v>
      </c>
      <c r="B2445" t="s">
        <v>25</v>
      </c>
      <c r="C2445">
        <v>12</v>
      </c>
      <c r="D2445" s="1">
        <v>45071</v>
      </c>
      <c r="E2445">
        <v>4.4000000000000004</v>
      </c>
      <c r="F2445" t="s">
        <v>7</v>
      </c>
      <c r="G2445" t="s">
        <v>64</v>
      </c>
      <c r="H2445" t="s">
        <v>69</v>
      </c>
      <c r="I2445">
        <v>5</v>
      </c>
      <c r="J2445" t="s">
        <v>79</v>
      </c>
      <c r="K2445">
        <v>144</v>
      </c>
      <c r="L2445" t="s">
        <v>273</v>
      </c>
    </row>
    <row r="2446" spans="1:12" x14ac:dyDescent="0.25">
      <c r="A2446">
        <v>4105</v>
      </c>
      <c r="B2446" t="s">
        <v>49</v>
      </c>
      <c r="C2446">
        <v>189</v>
      </c>
      <c r="D2446" s="1">
        <v>45000</v>
      </c>
      <c r="E2446">
        <v>1.5</v>
      </c>
      <c r="F2446" t="s">
        <v>7</v>
      </c>
      <c r="G2446" t="s">
        <v>64</v>
      </c>
      <c r="H2446" t="s">
        <v>67</v>
      </c>
      <c r="I2446">
        <v>3</v>
      </c>
      <c r="J2446" t="s">
        <v>78</v>
      </c>
      <c r="K2446">
        <v>73</v>
      </c>
      <c r="L2446" t="s">
        <v>276</v>
      </c>
    </row>
    <row r="2447" spans="1:12" x14ac:dyDescent="0.25">
      <c r="A2447">
        <v>4105</v>
      </c>
      <c r="B2447" t="s">
        <v>6</v>
      </c>
      <c r="C2447">
        <v>132</v>
      </c>
      <c r="D2447" s="1">
        <v>44957</v>
      </c>
      <c r="E2447">
        <v>3.3</v>
      </c>
      <c r="F2447" t="s">
        <v>7</v>
      </c>
      <c r="G2447" t="s">
        <v>64</v>
      </c>
      <c r="H2447" t="s">
        <v>67</v>
      </c>
      <c r="I2447">
        <v>1</v>
      </c>
      <c r="J2447" t="s">
        <v>75</v>
      </c>
      <c r="K2447">
        <v>30</v>
      </c>
      <c r="L2447" t="s">
        <v>358</v>
      </c>
    </row>
    <row r="2448" spans="1:12" x14ac:dyDescent="0.25">
      <c r="A2448">
        <v>4106</v>
      </c>
      <c r="B2448" t="s">
        <v>53</v>
      </c>
      <c r="C2448">
        <v>175</v>
      </c>
      <c r="D2448" s="1">
        <v>44853</v>
      </c>
      <c r="E2448">
        <v>3</v>
      </c>
      <c r="F2448" t="s">
        <v>7</v>
      </c>
      <c r="G2448" t="s">
        <v>71</v>
      </c>
      <c r="H2448" t="s">
        <v>72</v>
      </c>
      <c r="I2448">
        <v>10</v>
      </c>
      <c r="J2448" t="s">
        <v>74</v>
      </c>
      <c r="K2448">
        <v>291</v>
      </c>
      <c r="L2448" t="s">
        <v>121</v>
      </c>
    </row>
    <row r="2449" spans="1:12" x14ac:dyDescent="0.25">
      <c r="A2449">
        <v>4106</v>
      </c>
      <c r="B2449" t="s">
        <v>41</v>
      </c>
      <c r="C2449">
        <v>162</v>
      </c>
      <c r="D2449" s="1">
        <v>44925</v>
      </c>
      <c r="E2449">
        <v>2.6</v>
      </c>
      <c r="F2449" t="s">
        <v>55</v>
      </c>
      <c r="G2449" t="s">
        <v>71</v>
      </c>
      <c r="H2449" t="s">
        <v>72</v>
      </c>
      <c r="I2449">
        <v>12</v>
      </c>
      <c r="J2449" t="s">
        <v>73</v>
      </c>
      <c r="K2449">
        <v>363</v>
      </c>
      <c r="L2449" t="s">
        <v>418</v>
      </c>
    </row>
    <row r="2450" spans="1:12" x14ac:dyDescent="0.25">
      <c r="A2450">
        <v>4106</v>
      </c>
      <c r="B2450" t="s">
        <v>24</v>
      </c>
      <c r="C2450">
        <v>173</v>
      </c>
      <c r="D2450" s="1">
        <v>45063</v>
      </c>
      <c r="E2450">
        <v>1.1000000000000001</v>
      </c>
      <c r="F2450" t="s">
        <v>55</v>
      </c>
      <c r="G2450" t="s">
        <v>64</v>
      </c>
      <c r="H2450" t="s">
        <v>69</v>
      </c>
      <c r="I2450">
        <v>5</v>
      </c>
      <c r="J2450" t="s">
        <v>79</v>
      </c>
      <c r="K2450">
        <v>136</v>
      </c>
      <c r="L2450" t="s">
        <v>137</v>
      </c>
    </row>
    <row r="2451" spans="1:12" x14ac:dyDescent="0.25">
      <c r="A2451">
        <v>4106</v>
      </c>
      <c r="B2451" t="s">
        <v>54</v>
      </c>
      <c r="C2451">
        <v>65</v>
      </c>
      <c r="D2451" s="1">
        <v>45011</v>
      </c>
      <c r="E2451">
        <v>1</v>
      </c>
      <c r="F2451" t="s">
        <v>55</v>
      </c>
      <c r="G2451" t="s">
        <v>64</v>
      </c>
      <c r="H2451" t="s">
        <v>67</v>
      </c>
      <c r="I2451">
        <v>3</v>
      </c>
      <c r="J2451" t="s">
        <v>78</v>
      </c>
      <c r="K2451">
        <v>84</v>
      </c>
      <c r="L2451" t="s">
        <v>159</v>
      </c>
    </row>
    <row r="2452" spans="1:12" x14ac:dyDescent="0.25">
      <c r="A2452">
        <v>4106</v>
      </c>
      <c r="B2452" t="s">
        <v>40</v>
      </c>
      <c r="C2452">
        <v>65</v>
      </c>
      <c r="D2452" s="1">
        <v>45154</v>
      </c>
      <c r="E2452">
        <v>4.5999999999999996</v>
      </c>
      <c r="F2452" t="s">
        <v>55</v>
      </c>
      <c r="G2452" t="s">
        <v>64</v>
      </c>
      <c r="H2452" t="s">
        <v>65</v>
      </c>
      <c r="I2452">
        <v>8</v>
      </c>
      <c r="J2452" t="s">
        <v>76</v>
      </c>
      <c r="K2452">
        <v>227</v>
      </c>
      <c r="L2452" t="s">
        <v>243</v>
      </c>
    </row>
    <row r="2453" spans="1:12" x14ac:dyDescent="0.25">
      <c r="A2453">
        <v>4106</v>
      </c>
      <c r="B2453" t="s">
        <v>41</v>
      </c>
      <c r="C2453">
        <v>111</v>
      </c>
      <c r="D2453" s="1">
        <v>44881</v>
      </c>
      <c r="E2453">
        <v>3.8</v>
      </c>
      <c r="F2453" t="s">
        <v>55</v>
      </c>
      <c r="G2453" t="s">
        <v>71</v>
      </c>
      <c r="H2453" t="s">
        <v>72</v>
      </c>
      <c r="I2453">
        <v>11</v>
      </c>
      <c r="J2453" t="s">
        <v>77</v>
      </c>
      <c r="K2453">
        <v>319</v>
      </c>
      <c r="L2453" t="s">
        <v>295</v>
      </c>
    </row>
    <row r="2454" spans="1:12" x14ac:dyDescent="0.25">
      <c r="A2454">
        <v>4106</v>
      </c>
      <c r="B2454" t="s">
        <v>6</v>
      </c>
      <c r="C2454">
        <v>48</v>
      </c>
      <c r="D2454" s="1">
        <v>45140</v>
      </c>
      <c r="E2454">
        <v>4.9000000000000004</v>
      </c>
      <c r="F2454" t="s">
        <v>55</v>
      </c>
      <c r="G2454" t="s">
        <v>64</v>
      </c>
      <c r="H2454" t="s">
        <v>65</v>
      </c>
      <c r="I2454">
        <v>8</v>
      </c>
      <c r="J2454" t="s">
        <v>76</v>
      </c>
      <c r="K2454">
        <v>213</v>
      </c>
      <c r="L2454" t="s">
        <v>404</v>
      </c>
    </row>
    <row r="2455" spans="1:12" x14ac:dyDescent="0.25">
      <c r="A2455">
        <v>4106</v>
      </c>
      <c r="B2455" t="s">
        <v>33</v>
      </c>
      <c r="C2455">
        <v>49</v>
      </c>
      <c r="D2455" s="1">
        <v>45042</v>
      </c>
      <c r="E2455">
        <v>4.3</v>
      </c>
      <c r="F2455" t="s">
        <v>55</v>
      </c>
      <c r="G2455" t="s">
        <v>64</v>
      </c>
      <c r="H2455" t="s">
        <v>69</v>
      </c>
      <c r="I2455">
        <v>4</v>
      </c>
      <c r="J2455" t="s">
        <v>70</v>
      </c>
      <c r="K2455">
        <v>115</v>
      </c>
      <c r="L2455" t="s">
        <v>238</v>
      </c>
    </row>
    <row r="2456" spans="1:12" x14ac:dyDescent="0.25">
      <c r="A2456">
        <v>4106</v>
      </c>
      <c r="B2456" t="s">
        <v>35</v>
      </c>
      <c r="C2456">
        <v>108</v>
      </c>
      <c r="D2456" s="1">
        <v>45144</v>
      </c>
      <c r="E2456">
        <v>1.3</v>
      </c>
      <c r="F2456" t="s">
        <v>55</v>
      </c>
      <c r="G2456" t="s">
        <v>64</v>
      </c>
      <c r="H2456" t="s">
        <v>65</v>
      </c>
      <c r="I2456">
        <v>8</v>
      </c>
      <c r="J2456" t="s">
        <v>76</v>
      </c>
      <c r="K2456">
        <v>217</v>
      </c>
      <c r="L2456" t="s">
        <v>323</v>
      </c>
    </row>
    <row r="2457" spans="1:12" x14ac:dyDescent="0.25">
      <c r="A2457">
        <v>4106</v>
      </c>
      <c r="B2457" t="s">
        <v>9</v>
      </c>
      <c r="C2457">
        <v>88</v>
      </c>
      <c r="D2457" s="1">
        <v>44987</v>
      </c>
      <c r="E2457">
        <v>3.8</v>
      </c>
      <c r="F2457" t="s">
        <v>55</v>
      </c>
      <c r="G2457" t="s">
        <v>64</v>
      </c>
      <c r="H2457" t="s">
        <v>67</v>
      </c>
      <c r="I2457">
        <v>3</v>
      </c>
      <c r="J2457" t="s">
        <v>78</v>
      </c>
      <c r="K2457">
        <v>60</v>
      </c>
      <c r="L2457" t="s">
        <v>207</v>
      </c>
    </row>
    <row r="2458" spans="1:12" x14ac:dyDescent="0.25">
      <c r="A2458">
        <v>4106</v>
      </c>
      <c r="B2458" t="s">
        <v>27</v>
      </c>
      <c r="C2458">
        <v>33</v>
      </c>
      <c r="D2458" s="1">
        <v>45034</v>
      </c>
      <c r="E2458">
        <v>2.9</v>
      </c>
      <c r="F2458" t="s">
        <v>7</v>
      </c>
      <c r="G2458" t="s">
        <v>64</v>
      </c>
      <c r="H2458" t="s">
        <v>69</v>
      </c>
      <c r="I2458">
        <v>4</v>
      </c>
      <c r="J2458" t="s">
        <v>70</v>
      </c>
      <c r="K2458">
        <v>107</v>
      </c>
      <c r="L2458" t="s">
        <v>260</v>
      </c>
    </row>
    <row r="2459" spans="1:12" x14ac:dyDescent="0.25">
      <c r="A2459">
        <v>4106</v>
      </c>
      <c r="B2459" t="s">
        <v>51</v>
      </c>
      <c r="C2459">
        <v>141</v>
      </c>
      <c r="D2459" s="1">
        <v>44874</v>
      </c>
      <c r="E2459">
        <v>3.2</v>
      </c>
      <c r="F2459" t="s">
        <v>7</v>
      </c>
      <c r="G2459" t="s">
        <v>71</v>
      </c>
      <c r="H2459" t="s">
        <v>72</v>
      </c>
      <c r="I2459">
        <v>11</v>
      </c>
      <c r="J2459" t="s">
        <v>77</v>
      </c>
      <c r="K2459">
        <v>312</v>
      </c>
      <c r="L2459" t="s">
        <v>262</v>
      </c>
    </row>
    <row r="2460" spans="1:12" x14ac:dyDescent="0.25">
      <c r="A2460">
        <v>4106</v>
      </c>
      <c r="B2460" t="s">
        <v>6</v>
      </c>
      <c r="C2460">
        <v>184</v>
      </c>
      <c r="D2460" s="1">
        <v>45158</v>
      </c>
      <c r="E2460">
        <v>5</v>
      </c>
      <c r="F2460" t="s">
        <v>7</v>
      </c>
      <c r="G2460" t="s">
        <v>64</v>
      </c>
      <c r="H2460" t="s">
        <v>65</v>
      </c>
      <c r="I2460">
        <v>8</v>
      </c>
      <c r="J2460" t="s">
        <v>76</v>
      </c>
      <c r="K2460">
        <v>231</v>
      </c>
      <c r="L2460" t="s">
        <v>312</v>
      </c>
    </row>
    <row r="2461" spans="1:12" x14ac:dyDescent="0.25">
      <c r="A2461">
        <v>4106</v>
      </c>
      <c r="B2461" t="s">
        <v>52</v>
      </c>
      <c r="C2461">
        <v>87</v>
      </c>
      <c r="D2461" s="1">
        <v>44896</v>
      </c>
      <c r="E2461">
        <v>4.7</v>
      </c>
      <c r="F2461" t="s">
        <v>7</v>
      </c>
      <c r="G2461" t="s">
        <v>71</v>
      </c>
      <c r="H2461" t="s">
        <v>72</v>
      </c>
      <c r="I2461">
        <v>12</v>
      </c>
      <c r="J2461" t="s">
        <v>73</v>
      </c>
      <c r="K2461">
        <v>334</v>
      </c>
      <c r="L2461" t="s">
        <v>117</v>
      </c>
    </row>
    <row r="2462" spans="1:12" x14ac:dyDescent="0.25">
      <c r="A2462">
        <v>4106</v>
      </c>
      <c r="B2462" t="s">
        <v>43</v>
      </c>
      <c r="C2462">
        <v>175</v>
      </c>
      <c r="D2462" s="1">
        <v>44912</v>
      </c>
      <c r="E2462">
        <v>1.6</v>
      </c>
      <c r="F2462" t="s">
        <v>7</v>
      </c>
      <c r="G2462" t="s">
        <v>71</v>
      </c>
      <c r="H2462" t="s">
        <v>72</v>
      </c>
      <c r="I2462">
        <v>12</v>
      </c>
      <c r="J2462" t="s">
        <v>73</v>
      </c>
      <c r="K2462">
        <v>350</v>
      </c>
      <c r="L2462" t="s">
        <v>292</v>
      </c>
    </row>
    <row r="2463" spans="1:12" x14ac:dyDescent="0.25">
      <c r="A2463">
        <v>4106</v>
      </c>
      <c r="B2463" t="s">
        <v>26</v>
      </c>
      <c r="C2463">
        <v>173</v>
      </c>
      <c r="D2463" s="1">
        <v>45176</v>
      </c>
      <c r="E2463">
        <v>3.4</v>
      </c>
      <c r="F2463" t="s">
        <v>7</v>
      </c>
      <c r="G2463" t="s">
        <v>64</v>
      </c>
      <c r="H2463" t="s">
        <v>65</v>
      </c>
      <c r="I2463">
        <v>9</v>
      </c>
      <c r="J2463" t="s">
        <v>80</v>
      </c>
      <c r="K2463">
        <v>249</v>
      </c>
      <c r="L2463" t="s">
        <v>163</v>
      </c>
    </row>
    <row r="2464" spans="1:12" x14ac:dyDescent="0.25">
      <c r="A2464">
        <v>4106</v>
      </c>
      <c r="B2464" t="s">
        <v>8</v>
      </c>
      <c r="C2464">
        <v>115</v>
      </c>
      <c r="D2464" s="1">
        <v>45032</v>
      </c>
      <c r="E2464">
        <v>1.9</v>
      </c>
      <c r="F2464" t="s">
        <v>7</v>
      </c>
      <c r="G2464" t="s">
        <v>64</v>
      </c>
      <c r="H2464" t="s">
        <v>69</v>
      </c>
      <c r="I2464">
        <v>4</v>
      </c>
      <c r="J2464" t="s">
        <v>70</v>
      </c>
      <c r="K2464">
        <v>105</v>
      </c>
      <c r="L2464" t="s">
        <v>168</v>
      </c>
    </row>
    <row r="2465" spans="1:12" x14ac:dyDescent="0.25">
      <c r="A2465">
        <v>4107</v>
      </c>
      <c r="B2465" t="s">
        <v>20</v>
      </c>
      <c r="C2465">
        <v>70</v>
      </c>
      <c r="D2465" s="1">
        <v>44985</v>
      </c>
      <c r="E2465">
        <v>3</v>
      </c>
      <c r="F2465" t="s">
        <v>55</v>
      </c>
      <c r="G2465" t="s">
        <v>64</v>
      </c>
      <c r="H2465" t="s">
        <v>67</v>
      </c>
      <c r="I2465">
        <v>2</v>
      </c>
      <c r="J2465" t="s">
        <v>68</v>
      </c>
      <c r="K2465">
        <v>58</v>
      </c>
      <c r="L2465" t="s">
        <v>154</v>
      </c>
    </row>
    <row r="2466" spans="1:12" x14ac:dyDescent="0.25">
      <c r="A2466">
        <v>4107</v>
      </c>
      <c r="B2466" t="s">
        <v>14</v>
      </c>
      <c r="C2466">
        <v>178</v>
      </c>
      <c r="D2466" s="1">
        <v>44960</v>
      </c>
      <c r="E2466">
        <v>4.5999999999999996</v>
      </c>
      <c r="F2466" t="s">
        <v>55</v>
      </c>
      <c r="G2466" t="s">
        <v>64</v>
      </c>
      <c r="H2466" t="s">
        <v>67</v>
      </c>
      <c r="I2466">
        <v>2</v>
      </c>
      <c r="J2466" t="s">
        <v>68</v>
      </c>
      <c r="K2466">
        <v>33</v>
      </c>
      <c r="L2466" t="s">
        <v>316</v>
      </c>
    </row>
    <row r="2467" spans="1:12" x14ac:dyDescent="0.25">
      <c r="A2467">
        <v>4107</v>
      </c>
      <c r="B2467" t="s">
        <v>41</v>
      </c>
      <c r="C2467">
        <v>178</v>
      </c>
      <c r="D2467" s="1">
        <v>44952</v>
      </c>
      <c r="E2467">
        <v>3.2</v>
      </c>
      <c r="F2467" t="s">
        <v>55</v>
      </c>
      <c r="G2467" t="s">
        <v>64</v>
      </c>
      <c r="H2467" t="s">
        <v>67</v>
      </c>
      <c r="I2467">
        <v>1</v>
      </c>
      <c r="J2467" t="s">
        <v>75</v>
      </c>
      <c r="K2467">
        <v>25</v>
      </c>
      <c r="L2467" t="s">
        <v>182</v>
      </c>
    </row>
    <row r="2468" spans="1:12" x14ac:dyDescent="0.25">
      <c r="A2468">
        <v>4107</v>
      </c>
      <c r="B2468" t="s">
        <v>43</v>
      </c>
      <c r="C2468">
        <v>30</v>
      </c>
      <c r="D2468" s="1">
        <v>45040</v>
      </c>
      <c r="E2468">
        <v>2.2000000000000002</v>
      </c>
      <c r="F2468" t="s">
        <v>55</v>
      </c>
      <c r="G2468" t="s">
        <v>64</v>
      </c>
      <c r="H2468" t="s">
        <v>69</v>
      </c>
      <c r="I2468">
        <v>4</v>
      </c>
      <c r="J2468" t="s">
        <v>70</v>
      </c>
      <c r="K2468">
        <v>113</v>
      </c>
      <c r="L2468" t="s">
        <v>401</v>
      </c>
    </row>
    <row r="2469" spans="1:12" x14ac:dyDescent="0.25">
      <c r="A2469">
        <v>4107</v>
      </c>
      <c r="B2469" t="s">
        <v>24</v>
      </c>
      <c r="C2469">
        <v>60</v>
      </c>
      <c r="D2469" s="1">
        <v>45105</v>
      </c>
      <c r="E2469">
        <v>4.5999999999999996</v>
      </c>
      <c r="F2469" t="s">
        <v>55</v>
      </c>
      <c r="G2469" t="s">
        <v>64</v>
      </c>
      <c r="H2469" t="s">
        <v>65</v>
      </c>
      <c r="I2469">
        <v>6</v>
      </c>
      <c r="J2469" t="s">
        <v>81</v>
      </c>
      <c r="K2469">
        <v>178</v>
      </c>
      <c r="L2469" t="s">
        <v>330</v>
      </c>
    </row>
    <row r="2470" spans="1:12" x14ac:dyDescent="0.25">
      <c r="A2470">
        <v>4107</v>
      </c>
      <c r="B2470" t="s">
        <v>8</v>
      </c>
      <c r="C2470">
        <v>164</v>
      </c>
      <c r="D2470" s="1">
        <v>45054</v>
      </c>
      <c r="E2470">
        <v>3.7</v>
      </c>
      <c r="F2470" t="s">
        <v>55</v>
      </c>
      <c r="G2470" t="s">
        <v>64</v>
      </c>
      <c r="H2470" t="s">
        <v>72</v>
      </c>
      <c r="I2470">
        <v>5</v>
      </c>
      <c r="J2470" t="s">
        <v>79</v>
      </c>
      <c r="K2470">
        <v>127</v>
      </c>
      <c r="L2470" t="s">
        <v>248</v>
      </c>
    </row>
    <row r="2471" spans="1:12" x14ac:dyDescent="0.25">
      <c r="A2471">
        <v>4107</v>
      </c>
      <c r="B2471" t="s">
        <v>22</v>
      </c>
      <c r="C2471">
        <v>110</v>
      </c>
      <c r="D2471" s="1">
        <v>45109</v>
      </c>
      <c r="E2471">
        <v>4.0999999999999996</v>
      </c>
      <c r="F2471" t="s">
        <v>55</v>
      </c>
      <c r="G2471" t="s">
        <v>64</v>
      </c>
      <c r="H2471" t="s">
        <v>67</v>
      </c>
      <c r="I2471">
        <v>7</v>
      </c>
      <c r="J2471" t="s">
        <v>66</v>
      </c>
      <c r="K2471">
        <v>182</v>
      </c>
      <c r="L2471" t="s">
        <v>140</v>
      </c>
    </row>
    <row r="2472" spans="1:12" x14ac:dyDescent="0.25">
      <c r="A2472">
        <v>4107</v>
      </c>
      <c r="B2472" t="s">
        <v>32</v>
      </c>
      <c r="C2472">
        <v>71</v>
      </c>
      <c r="D2472" s="1">
        <v>45066</v>
      </c>
      <c r="E2472">
        <v>1.7</v>
      </c>
      <c r="F2472" t="s">
        <v>55</v>
      </c>
      <c r="G2472" t="s">
        <v>64</v>
      </c>
      <c r="H2472" t="s">
        <v>69</v>
      </c>
      <c r="I2472">
        <v>5</v>
      </c>
      <c r="J2472" t="s">
        <v>79</v>
      </c>
      <c r="K2472">
        <v>139</v>
      </c>
      <c r="L2472" t="s">
        <v>165</v>
      </c>
    </row>
    <row r="2473" spans="1:12" x14ac:dyDescent="0.25">
      <c r="A2473">
        <v>4107</v>
      </c>
      <c r="B2473" t="s">
        <v>24</v>
      </c>
      <c r="C2473">
        <v>183</v>
      </c>
      <c r="D2473" s="1">
        <v>45113</v>
      </c>
      <c r="E2473">
        <v>2</v>
      </c>
      <c r="F2473" t="s">
        <v>7</v>
      </c>
      <c r="G2473" t="s">
        <v>64</v>
      </c>
      <c r="H2473" t="s">
        <v>65</v>
      </c>
      <c r="I2473">
        <v>7</v>
      </c>
      <c r="J2473" t="s">
        <v>66</v>
      </c>
      <c r="K2473">
        <v>186</v>
      </c>
      <c r="L2473" t="s">
        <v>317</v>
      </c>
    </row>
    <row r="2474" spans="1:12" x14ac:dyDescent="0.25">
      <c r="A2474">
        <v>4107</v>
      </c>
      <c r="B2474" t="s">
        <v>47</v>
      </c>
      <c r="C2474">
        <v>81</v>
      </c>
      <c r="D2474" s="1">
        <v>44913</v>
      </c>
      <c r="E2474">
        <v>3.2</v>
      </c>
      <c r="F2474" t="s">
        <v>7</v>
      </c>
      <c r="G2474" t="s">
        <v>71</v>
      </c>
      <c r="H2474" t="s">
        <v>72</v>
      </c>
      <c r="I2474">
        <v>12</v>
      </c>
      <c r="J2474" t="s">
        <v>73</v>
      </c>
      <c r="K2474">
        <v>351</v>
      </c>
      <c r="L2474" t="s">
        <v>333</v>
      </c>
    </row>
    <row r="2475" spans="1:12" x14ac:dyDescent="0.25">
      <c r="A2475">
        <v>4107</v>
      </c>
      <c r="B2475" t="s">
        <v>34</v>
      </c>
      <c r="C2475">
        <v>192</v>
      </c>
      <c r="D2475" s="1">
        <v>45134</v>
      </c>
      <c r="E2475">
        <v>2.2000000000000002</v>
      </c>
      <c r="F2475" t="s">
        <v>7</v>
      </c>
      <c r="G2475" t="s">
        <v>64</v>
      </c>
      <c r="H2475" t="s">
        <v>67</v>
      </c>
      <c r="I2475">
        <v>7</v>
      </c>
      <c r="J2475" t="s">
        <v>66</v>
      </c>
      <c r="K2475">
        <v>207</v>
      </c>
      <c r="L2475" t="s">
        <v>385</v>
      </c>
    </row>
    <row r="2476" spans="1:12" x14ac:dyDescent="0.25">
      <c r="A2476">
        <v>4107</v>
      </c>
      <c r="B2476" t="s">
        <v>22</v>
      </c>
      <c r="C2476">
        <v>112</v>
      </c>
      <c r="D2476" s="1">
        <v>45109</v>
      </c>
      <c r="E2476">
        <v>1.4</v>
      </c>
      <c r="F2476" t="s">
        <v>7</v>
      </c>
      <c r="G2476" t="s">
        <v>64</v>
      </c>
      <c r="H2476" t="s">
        <v>69</v>
      </c>
      <c r="I2476">
        <v>7</v>
      </c>
      <c r="J2476" t="s">
        <v>66</v>
      </c>
      <c r="K2476">
        <v>182</v>
      </c>
      <c r="L2476" t="s">
        <v>140</v>
      </c>
    </row>
    <row r="2477" spans="1:12" x14ac:dyDescent="0.25">
      <c r="A2477">
        <v>4107</v>
      </c>
      <c r="B2477" t="s">
        <v>23</v>
      </c>
      <c r="C2477">
        <v>179</v>
      </c>
      <c r="D2477" s="1">
        <v>45099</v>
      </c>
      <c r="E2477">
        <v>1.7</v>
      </c>
      <c r="F2477" t="s">
        <v>7</v>
      </c>
      <c r="G2477" t="s">
        <v>64</v>
      </c>
      <c r="H2477" t="s">
        <v>65</v>
      </c>
      <c r="I2477">
        <v>6</v>
      </c>
      <c r="J2477" t="s">
        <v>81</v>
      </c>
      <c r="K2477">
        <v>172</v>
      </c>
      <c r="L2477" t="s">
        <v>138</v>
      </c>
    </row>
    <row r="2478" spans="1:12" x14ac:dyDescent="0.25">
      <c r="A2478">
        <v>4107</v>
      </c>
      <c r="B2478" t="s">
        <v>48</v>
      </c>
      <c r="C2478">
        <v>150</v>
      </c>
      <c r="D2478" s="1">
        <v>45025</v>
      </c>
      <c r="E2478">
        <v>1.1000000000000001</v>
      </c>
      <c r="F2478" t="s">
        <v>7</v>
      </c>
      <c r="G2478" t="s">
        <v>64</v>
      </c>
      <c r="H2478" t="s">
        <v>72</v>
      </c>
      <c r="I2478">
        <v>4</v>
      </c>
      <c r="J2478" t="s">
        <v>70</v>
      </c>
      <c r="K2478">
        <v>98</v>
      </c>
      <c r="L2478" t="s">
        <v>172</v>
      </c>
    </row>
    <row r="2479" spans="1:12" x14ac:dyDescent="0.25">
      <c r="A2479">
        <v>4107</v>
      </c>
      <c r="B2479" t="s">
        <v>18</v>
      </c>
      <c r="C2479">
        <v>80</v>
      </c>
      <c r="D2479" s="1">
        <v>45066</v>
      </c>
      <c r="E2479">
        <v>4.2</v>
      </c>
      <c r="F2479" t="s">
        <v>7</v>
      </c>
      <c r="G2479" t="s">
        <v>64</v>
      </c>
      <c r="H2479" t="s">
        <v>67</v>
      </c>
      <c r="I2479">
        <v>5</v>
      </c>
      <c r="J2479" t="s">
        <v>79</v>
      </c>
      <c r="K2479">
        <v>139</v>
      </c>
      <c r="L2479" t="s">
        <v>165</v>
      </c>
    </row>
    <row r="2480" spans="1:12" x14ac:dyDescent="0.25">
      <c r="A2480">
        <v>4107</v>
      </c>
      <c r="B2480" t="s">
        <v>45</v>
      </c>
      <c r="C2480">
        <v>164</v>
      </c>
      <c r="D2480" s="1">
        <v>45095</v>
      </c>
      <c r="E2480">
        <v>2</v>
      </c>
      <c r="F2480" t="s">
        <v>7</v>
      </c>
      <c r="G2480" t="s">
        <v>64</v>
      </c>
      <c r="H2480" t="s">
        <v>69</v>
      </c>
      <c r="I2480">
        <v>6</v>
      </c>
      <c r="J2480" t="s">
        <v>81</v>
      </c>
      <c r="K2480">
        <v>168</v>
      </c>
      <c r="L2480" t="s">
        <v>411</v>
      </c>
    </row>
    <row r="2481" spans="1:12" x14ac:dyDescent="0.25">
      <c r="A2481">
        <v>4107</v>
      </c>
      <c r="B2481" t="s">
        <v>52</v>
      </c>
      <c r="C2481">
        <v>62</v>
      </c>
      <c r="D2481" s="1">
        <v>45052</v>
      </c>
      <c r="E2481">
        <v>1.4</v>
      </c>
      <c r="F2481" t="s">
        <v>7</v>
      </c>
      <c r="G2481" t="s">
        <v>64</v>
      </c>
      <c r="H2481" t="s">
        <v>65</v>
      </c>
      <c r="I2481">
        <v>5</v>
      </c>
      <c r="J2481" t="s">
        <v>79</v>
      </c>
      <c r="K2481">
        <v>125</v>
      </c>
      <c r="L2481" t="s">
        <v>315</v>
      </c>
    </row>
    <row r="2482" spans="1:12" x14ac:dyDescent="0.25">
      <c r="A2482">
        <v>4107</v>
      </c>
      <c r="B2482" t="s">
        <v>33</v>
      </c>
      <c r="C2482">
        <v>19</v>
      </c>
      <c r="D2482" s="1">
        <v>44862</v>
      </c>
      <c r="E2482">
        <v>2.8</v>
      </c>
      <c r="F2482" t="s">
        <v>7</v>
      </c>
      <c r="G2482" t="s">
        <v>71</v>
      </c>
      <c r="H2482" t="s">
        <v>72</v>
      </c>
      <c r="I2482">
        <v>10</v>
      </c>
      <c r="J2482" t="s">
        <v>74</v>
      </c>
      <c r="K2482">
        <v>300</v>
      </c>
      <c r="L2482" t="s">
        <v>135</v>
      </c>
    </row>
    <row r="2483" spans="1:12" x14ac:dyDescent="0.25">
      <c r="A2483">
        <v>4108</v>
      </c>
      <c r="B2483" t="s">
        <v>24</v>
      </c>
      <c r="C2483">
        <v>36</v>
      </c>
      <c r="D2483" s="1">
        <v>44973</v>
      </c>
      <c r="E2483">
        <v>3</v>
      </c>
      <c r="F2483" t="s">
        <v>55</v>
      </c>
      <c r="G2483" t="s">
        <v>64</v>
      </c>
      <c r="H2483" t="s">
        <v>67</v>
      </c>
      <c r="I2483">
        <v>2</v>
      </c>
      <c r="J2483" t="s">
        <v>68</v>
      </c>
      <c r="K2483">
        <v>46</v>
      </c>
      <c r="L2483" t="s">
        <v>150</v>
      </c>
    </row>
    <row r="2484" spans="1:12" x14ac:dyDescent="0.25">
      <c r="A2484">
        <v>4108</v>
      </c>
      <c r="B2484" t="s">
        <v>29</v>
      </c>
      <c r="C2484">
        <v>135</v>
      </c>
      <c r="D2484" s="1">
        <v>44951</v>
      </c>
      <c r="E2484">
        <v>3.1</v>
      </c>
      <c r="F2484" t="s">
        <v>55</v>
      </c>
      <c r="G2484" t="s">
        <v>64</v>
      </c>
      <c r="H2484" t="s">
        <v>69</v>
      </c>
      <c r="I2484">
        <v>1</v>
      </c>
      <c r="J2484" t="s">
        <v>75</v>
      </c>
      <c r="K2484">
        <v>24</v>
      </c>
      <c r="L2484" t="s">
        <v>129</v>
      </c>
    </row>
    <row r="2485" spans="1:12" x14ac:dyDescent="0.25">
      <c r="A2485">
        <v>4108</v>
      </c>
      <c r="B2485" t="s">
        <v>8</v>
      </c>
      <c r="C2485">
        <v>177</v>
      </c>
      <c r="D2485" s="1">
        <v>44897</v>
      </c>
      <c r="E2485">
        <v>2.2999999999999998</v>
      </c>
      <c r="F2485" t="s">
        <v>55</v>
      </c>
      <c r="G2485" t="s">
        <v>71</v>
      </c>
      <c r="H2485" t="s">
        <v>65</v>
      </c>
      <c r="I2485">
        <v>12</v>
      </c>
      <c r="J2485" t="s">
        <v>73</v>
      </c>
      <c r="K2485">
        <v>335</v>
      </c>
      <c r="L2485" t="s">
        <v>356</v>
      </c>
    </row>
    <row r="2486" spans="1:12" x14ac:dyDescent="0.25">
      <c r="A2486">
        <v>4108</v>
      </c>
      <c r="B2486" t="s">
        <v>16</v>
      </c>
      <c r="C2486">
        <v>31</v>
      </c>
      <c r="D2486" s="1">
        <v>45048</v>
      </c>
      <c r="E2486">
        <v>2.4</v>
      </c>
      <c r="F2486" t="s">
        <v>55</v>
      </c>
      <c r="G2486" t="s">
        <v>64</v>
      </c>
      <c r="H2486" t="s">
        <v>72</v>
      </c>
      <c r="I2486">
        <v>5</v>
      </c>
      <c r="J2486" t="s">
        <v>79</v>
      </c>
      <c r="K2486">
        <v>121</v>
      </c>
      <c r="L2486" t="s">
        <v>274</v>
      </c>
    </row>
    <row r="2487" spans="1:12" x14ac:dyDescent="0.25">
      <c r="A2487">
        <v>4108</v>
      </c>
      <c r="B2487" t="s">
        <v>39</v>
      </c>
      <c r="C2487">
        <v>101</v>
      </c>
      <c r="D2487" s="1">
        <v>45181</v>
      </c>
      <c r="E2487">
        <v>1.1000000000000001</v>
      </c>
      <c r="F2487" t="s">
        <v>55</v>
      </c>
      <c r="G2487" t="s">
        <v>64</v>
      </c>
      <c r="H2487" t="s">
        <v>67</v>
      </c>
      <c r="I2487">
        <v>9</v>
      </c>
      <c r="J2487" t="s">
        <v>80</v>
      </c>
      <c r="K2487">
        <v>254</v>
      </c>
      <c r="L2487" t="s">
        <v>347</v>
      </c>
    </row>
    <row r="2488" spans="1:12" x14ac:dyDescent="0.25">
      <c r="A2488">
        <v>4108</v>
      </c>
      <c r="B2488" t="s">
        <v>49</v>
      </c>
      <c r="C2488">
        <v>46</v>
      </c>
      <c r="D2488" s="1">
        <v>45200</v>
      </c>
      <c r="E2488">
        <v>1.8</v>
      </c>
      <c r="F2488" t="s">
        <v>55</v>
      </c>
      <c r="G2488" t="s">
        <v>64</v>
      </c>
      <c r="H2488" t="s">
        <v>69</v>
      </c>
      <c r="I2488">
        <v>10</v>
      </c>
      <c r="J2488" t="s">
        <v>74</v>
      </c>
      <c r="K2488">
        <v>273</v>
      </c>
      <c r="L2488" t="s">
        <v>382</v>
      </c>
    </row>
    <row r="2489" spans="1:12" x14ac:dyDescent="0.25">
      <c r="A2489">
        <v>4108</v>
      </c>
      <c r="B2489" t="s">
        <v>13</v>
      </c>
      <c r="C2489">
        <v>104</v>
      </c>
      <c r="D2489" s="1">
        <v>45173</v>
      </c>
      <c r="E2489">
        <v>2.8</v>
      </c>
      <c r="F2489" t="s">
        <v>55</v>
      </c>
      <c r="G2489" t="s">
        <v>64</v>
      </c>
      <c r="H2489" t="s">
        <v>65</v>
      </c>
      <c r="I2489">
        <v>9</v>
      </c>
      <c r="J2489" t="s">
        <v>80</v>
      </c>
      <c r="K2489">
        <v>246</v>
      </c>
      <c r="L2489" t="s">
        <v>200</v>
      </c>
    </row>
    <row r="2490" spans="1:12" x14ac:dyDescent="0.25">
      <c r="A2490">
        <v>4108</v>
      </c>
      <c r="B2490" t="s">
        <v>43</v>
      </c>
      <c r="C2490">
        <v>139</v>
      </c>
      <c r="D2490" s="1">
        <v>45047</v>
      </c>
      <c r="E2490">
        <v>3.1</v>
      </c>
      <c r="F2490" t="s">
        <v>55</v>
      </c>
      <c r="G2490" t="s">
        <v>64</v>
      </c>
      <c r="H2490" t="s">
        <v>72</v>
      </c>
      <c r="I2490">
        <v>5</v>
      </c>
      <c r="J2490" t="s">
        <v>79</v>
      </c>
      <c r="K2490">
        <v>120</v>
      </c>
      <c r="L2490" t="s">
        <v>369</v>
      </c>
    </row>
    <row r="2491" spans="1:12" x14ac:dyDescent="0.25">
      <c r="A2491">
        <v>4108</v>
      </c>
      <c r="B2491" t="s">
        <v>6</v>
      </c>
      <c r="C2491">
        <v>125</v>
      </c>
      <c r="D2491" s="1">
        <v>45071</v>
      </c>
      <c r="E2491">
        <v>2.9</v>
      </c>
      <c r="F2491" t="s">
        <v>55</v>
      </c>
      <c r="G2491" t="s">
        <v>64</v>
      </c>
      <c r="H2491" t="s">
        <v>67</v>
      </c>
      <c r="I2491">
        <v>5</v>
      </c>
      <c r="J2491" t="s">
        <v>79</v>
      </c>
      <c r="K2491">
        <v>144</v>
      </c>
      <c r="L2491" t="s">
        <v>273</v>
      </c>
    </row>
    <row r="2492" spans="1:12" x14ac:dyDescent="0.25">
      <c r="A2492">
        <v>4108</v>
      </c>
      <c r="B2492" t="s">
        <v>18</v>
      </c>
      <c r="C2492">
        <v>2814</v>
      </c>
      <c r="D2492" s="1">
        <v>44968</v>
      </c>
      <c r="E2492">
        <v>4.4000000000000004</v>
      </c>
      <c r="F2492" t="s">
        <v>7</v>
      </c>
      <c r="G2492" t="s">
        <v>64</v>
      </c>
      <c r="H2492" t="s">
        <v>69</v>
      </c>
      <c r="I2492">
        <v>2</v>
      </c>
      <c r="J2492" t="s">
        <v>68</v>
      </c>
      <c r="K2492">
        <v>41</v>
      </c>
      <c r="L2492" t="s">
        <v>92</v>
      </c>
    </row>
    <row r="2493" spans="1:12" x14ac:dyDescent="0.25">
      <c r="A2493">
        <v>4108</v>
      </c>
      <c r="B2493" t="s">
        <v>50</v>
      </c>
      <c r="C2493">
        <v>2356</v>
      </c>
      <c r="D2493" s="1">
        <v>45004</v>
      </c>
      <c r="E2493">
        <v>4.8</v>
      </c>
      <c r="F2493" t="s">
        <v>7</v>
      </c>
      <c r="G2493" t="s">
        <v>64</v>
      </c>
      <c r="H2493" t="s">
        <v>65</v>
      </c>
      <c r="I2493">
        <v>3</v>
      </c>
      <c r="J2493" t="s">
        <v>78</v>
      </c>
      <c r="K2493">
        <v>77</v>
      </c>
      <c r="L2493" t="s">
        <v>357</v>
      </c>
    </row>
    <row r="2494" spans="1:12" x14ac:dyDescent="0.25">
      <c r="A2494">
        <v>4108</v>
      </c>
      <c r="B2494" t="s">
        <v>10</v>
      </c>
      <c r="C2494">
        <v>54</v>
      </c>
      <c r="D2494" s="1">
        <v>44859</v>
      </c>
      <c r="E2494">
        <v>2.6</v>
      </c>
      <c r="F2494" t="s">
        <v>7</v>
      </c>
      <c r="G2494" t="s">
        <v>71</v>
      </c>
      <c r="H2494" t="s">
        <v>72</v>
      </c>
      <c r="I2494">
        <v>10</v>
      </c>
      <c r="J2494" t="s">
        <v>74</v>
      </c>
      <c r="K2494">
        <v>297</v>
      </c>
      <c r="L2494" t="s">
        <v>286</v>
      </c>
    </row>
    <row r="2495" spans="1:12" x14ac:dyDescent="0.25">
      <c r="A2495">
        <v>4108</v>
      </c>
      <c r="B2495" t="s">
        <v>12</v>
      </c>
      <c r="C2495">
        <v>135</v>
      </c>
      <c r="D2495" s="1">
        <v>45022</v>
      </c>
      <c r="E2495">
        <v>4.8</v>
      </c>
      <c r="F2495" t="s">
        <v>7</v>
      </c>
      <c r="G2495" t="s">
        <v>64</v>
      </c>
      <c r="H2495" t="s">
        <v>67</v>
      </c>
      <c r="I2495">
        <v>4</v>
      </c>
      <c r="J2495" t="s">
        <v>70</v>
      </c>
      <c r="K2495">
        <v>95</v>
      </c>
      <c r="L2495" t="s">
        <v>400</v>
      </c>
    </row>
    <row r="2496" spans="1:12" x14ac:dyDescent="0.25">
      <c r="A2496">
        <v>4108</v>
      </c>
      <c r="B2496" t="s">
        <v>41</v>
      </c>
      <c r="C2496">
        <v>22</v>
      </c>
      <c r="D2496" s="1">
        <v>45090</v>
      </c>
      <c r="E2496">
        <v>1.6</v>
      </c>
      <c r="F2496" t="s">
        <v>7</v>
      </c>
      <c r="G2496" t="s">
        <v>64</v>
      </c>
      <c r="H2496" t="s">
        <v>69</v>
      </c>
      <c r="I2496">
        <v>6</v>
      </c>
      <c r="J2496" t="s">
        <v>81</v>
      </c>
      <c r="K2496">
        <v>163</v>
      </c>
      <c r="L2496" t="s">
        <v>374</v>
      </c>
    </row>
    <row r="2497" spans="1:12" x14ac:dyDescent="0.25">
      <c r="A2497">
        <v>4108</v>
      </c>
      <c r="B2497" t="s">
        <v>36</v>
      </c>
      <c r="C2497">
        <v>188</v>
      </c>
      <c r="D2497" s="1">
        <v>45084</v>
      </c>
      <c r="E2497">
        <v>3.2</v>
      </c>
      <c r="F2497" t="s">
        <v>7</v>
      </c>
      <c r="G2497" t="s">
        <v>64</v>
      </c>
      <c r="H2497" t="s">
        <v>65</v>
      </c>
      <c r="I2497">
        <v>6</v>
      </c>
      <c r="J2497" t="s">
        <v>81</v>
      </c>
      <c r="K2497">
        <v>157</v>
      </c>
      <c r="L2497" t="s">
        <v>127</v>
      </c>
    </row>
    <row r="2498" spans="1:12" x14ac:dyDescent="0.25">
      <c r="A2498">
        <v>4108</v>
      </c>
      <c r="B2498" t="s">
        <v>40</v>
      </c>
      <c r="C2498">
        <v>50</v>
      </c>
      <c r="D2498" s="1">
        <v>44836</v>
      </c>
      <c r="E2498">
        <v>2.1</v>
      </c>
      <c r="F2498" t="s">
        <v>7</v>
      </c>
      <c r="G2498" t="s">
        <v>71</v>
      </c>
      <c r="H2498" t="s">
        <v>72</v>
      </c>
      <c r="I2498">
        <v>10</v>
      </c>
      <c r="J2498" t="s">
        <v>74</v>
      </c>
      <c r="K2498">
        <v>274</v>
      </c>
      <c r="L2498" t="s">
        <v>398</v>
      </c>
    </row>
    <row r="2499" spans="1:12" x14ac:dyDescent="0.25">
      <c r="A2499">
        <v>4108</v>
      </c>
      <c r="B2499" t="s">
        <v>43</v>
      </c>
      <c r="C2499">
        <v>63</v>
      </c>
      <c r="D2499" s="1">
        <v>44922</v>
      </c>
      <c r="E2499">
        <v>2</v>
      </c>
      <c r="F2499" t="s">
        <v>7</v>
      </c>
      <c r="G2499" t="s">
        <v>71</v>
      </c>
      <c r="H2499" t="s">
        <v>67</v>
      </c>
      <c r="I2499">
        <v>12</v>
      </c>
      <c r="J2499" t="s">
        <v>73</v>
      </c>
      <c r="K2499">
        <v>360</v>
      </c>
      <c r="L2499" t="s">
        <v>308</v>
      </c>
    </row>
    <row r="2500" spans="1:12" x14ac:dyDescent="0.25">
      <c r="A2500">
        <v>4108</v>
      </c>
      <c r="B2500" t="s">
        <v>47</v>
      </c>
      <c r="C2500">
        <v>133</v>
      </c>
      <c r="D2500" s="1">
        <v>45096</v>
      </c>
      <c r="E2500">
        <v>4.0999999999999996</v>
      </c>
      <c r="F2500" t="s">
        <v>7</v>
      </c>
      <c r="G2500" t="s">
        <v>64</v>
      </c>
      <c r="H2500" t="s">
        <v>69</v>
      </c>
      <c r="I2500">
        <v>6</v>
      </c>
      <c r="J2500" t="s">
        <v>81</v>
      </c>
      <c r="K2500">
        <v>169</v>
      </c>
      <c r="L2500" t="s">
        <v>166</v>
      </c>
    </row>
    <row r="2501" spans="1:12" x14ac:dyDescent="0.25">
      <c r="A2501">
        <v>4108</v>
      </c>
      <c r="B2501" t="s">
        <v>28</v>
      </c>
      <c r="C2501">
        <v>155</v>
      </c>
      <c r="D2501" s="1">
        <v>45035</v>
      </c>
      <c r="E2501">
        <v>4.2</v>
      </c>
      <c r="F2501" t="s">
        <v>7</v>
      </c>
      <c r="G2501" t="s">
        <v>64</v>
      </c>
      <c r="H2501" t="s">
        <v>65</v>
      </c>
      <c r="I2501">
        <v>4</v>
      </c>
      <c r="J2501" t="s">
        <v>70</v>
      </c>
      <c r="K2501">
        <v>108</v>
      </c>
      <c r="L2501" t="s">
        <v>318</v>
      </c>
    </row>
    <row r="2502" spans="1:12" x14ac:dyDescent="0.25">
      <c r="A2502">
        <v>4109</v>
      </c>
      <c r="B2502" t="s">
        <v>54</v>
      </c>
      <c r="C2502">
        <v>80</v>
      </c>
      <c r="D2502" s="1">
        <v>44852</v>
      </c>
      <c r="E2502">
        <v>3</v>
      </c>
      <c r="F2502" t="s">
        <v>7</v>
      </c>
      <c r="G2502" t="s">
        <v>71</v>
      </c>
      <c r="H2502" t="s">
        <v>72</v>
      </c>
      <c r="I2502">
        <v>10</v>
      </c>
      <c r="J2502" t="s">
        <v>74</v>
      </c>
      <c r="K2502">
        <v>290</v>
      </c>
      <c r="L2502" t="s">
        <v>149</v>
      </c>
    </row>
    <row r="2503" spans="1:12" x14ac:dyDescent="0.25">
      <c r="A2503">
        <v>4109</v>
      </c>
      <c r="B2503" t="s">
        <v>29</v>
      </c>
      <c r="C2503">
        <v>3731</v>
      </c>
      <c r="D2503" s="1">
        <v>44987</v>
      </c>
      <c r="E2503">
        <v>3</v>
      </c>
      <c r="F2503" t="s">
        <v>7</v>
      </c>
      <c r="G2503" t="s">
        <v>64</v>
      </c>
      <c r="H2503" t="s">
        <v>67</v>
      </c>
      <c r="I2503">
        <v>3</v>
      </c>
      <c r="J2503" t="s">
        <v>78</v>
      </c>
      <c r="K2503">
        <v>60</v>
      </c>
      <c r="L2503" t="s">
        <v>207</v>
      </c>
    </row>
    <row r="2504" spans="1:12" x14ac:dyDescent="0.25">
      <c r="A2504">
        <v>4109</v>
      </c>
      <c r="B2504" t="s">
        <v>16</v>
      </c>
      <c r="C2504">
        <v>188</v>
      </c>
      <c r="D2504" s="1">
        <v>45128</v>
      </c>
      <c r="E2504">
        <v>3</v>
      </c>
      <c r="F2504" t="s">
        <v>7</v>
      </c>
      <c r="G2504" t="s">
        <v>64</v>
      </c>
      <c r="H2504" t="s">
        <v>69</v>
      </c>
      <c r="I2504">
        <v>7</v>
      </c>
      <c r="J2504" t="s">
        <v>66</v>
      </c>
      <c r="K2504">
        <v>201</v>
      </c>
      <c r="L2504" t="s">
        <v>208</v>
      </c>
    </row>
    <row r="2505" spans="1:12" x14ac:dyDescent="0.25">
      <c r="A2505">
        <v>4109</v>
      </c>
      <c r="B2505" t="s">
        <v>23</v>
      </c>
      <c r="C2505">
        <v>17</v>
      </c>
      <c r="D2505" s="1">
        <v>45150</v>
      </c>
      <c r="E2505">
        <v>3</v>
      </c>
      <c r="F2505" t="s">
        <v>55</v>
      </c>
      <c r="G2505" t="s">
        <v>64</v>
      </c>
      <c r="H2505" t="s">
        <v>65</v>
      </c>
      <c r="I2505">
        <v>8</v>
      </c>
      <c r="J2505" t="s">
        <v>76</v>
      </c>
      <c r="K2505">
        <v>223</v>
      </c>
      <c r="L2505" t="s">
        <v>112</v>
      </c>
    </row>
    <row r="2506" spans="1:12" x14ac:dyDescent="0.25">
      <c r="A2506">
        <v>4109</v>
      </c>
      <c r="B2506" t="s">
        <v>38</v>
      </c>
      <c r="C2506">
        <v>127</v>
      </c>
      <c r="D2506" s="1">
        <v>45199</v>
      </c>
      <c r="E2506">
        <v>2.8</v>
      </c>
      <c r="F2506" t="s">
        <v>55</v>
      </c>
      <c r="G2506" t="s">
        <v>64</v>
      </c>
      <c r="H2506" t="s">
        <v>72</v>
      </c>
      <c r="I2506">
        <v>9</v>
      </c>
      <c r="J2506" t="s">
        <v>80</v>
      </c>
      <c r="K2506">
        <v>272</v>
      </c>
      <c r="L2506" t="s">
        <v>180</v>
      </c>
    </row>
    <row r="2507" spans="1:12" x14ac:dyDescent="0.25">
      <c r="A2507">
        <v>4109</v>
      </c>
      <c r="B2507" t="s">
        <v>19</v>
      </c>
      <c r="C2507">
        <v>34</v>
      </c>
      <c r="D2507" s="1">
        <v>45004</v>
      </c>
      <c r="E2507">
        <v>1</v>
      </c>
      <c r="F2507" t="s">
        <v>55</v>
      </c>
      <c r="G2507" t="s">
        <v>64</v>
      </c>
      <c r="H2507" t="s">
        <v>67</v>
      </c>
      <c r="I2507">
        <v>3</v>
      </c>
      <c r="J2507" t="s">
        <v>78</v>
      </c>
      <c r="K2507">
        <v>77</v>
      </c>
      <c r="L2507" t="s">
        <v>357</v>
      </c>
    </row>
    <row r="2508" spans="1:12" x14ac:dyDescent="0.25">
      <c r="A2508">
        <v>4109</v>
      </c>
      <c r="B2508" t="s">
        <v>20</v>
      </c>
      <c r="C2508">
        <v>45</v>
      </c>
      <c r="D2508" s="1">
        <v>45066</v>
      </c>
      <c r="E2508">
        <v>3.2</v>
      </c>
      <c r="F2508" t="s">
        <v>55</v>
      </c>
      <c r="G2508" t="s">
        <v>64</v>
      </c>
      <c r="H2508" t="s">
        <v>69</v>
      </c>
      <c r="I2508">
        <v>5</v>
      </c>
      <c r="J2508" t="s">
        <v>79</v>
      </c>
      <c r="K2508">
        <v>139</v>
      </c>
      <c r="L2508" t="s">
        <v>165</v>
      </c>
    </row>
    <row r="2509" spans="1:12" x14ac:dyDescent="0.25">
      <c r="A2509">
        <v>4109</v>
      </c>
      <c r="B2509" t="s">
        <v>25</v>
      </c>
      <c r="C2509">
        <v>55</v>
      </c>
      <c r="D2509" s="1">
        <v>44916</v>
      </c>
      <c r="E2509">
        <v>1</v>
      </c>
      <c r="F2509" t="s">
        <v>7</v>
      </c>
      <c r="G2509" t="s">
        <v>71</v>
      </c>
      <c r="H2509" t="s">
        <v>65</v>
      </c>
      <c r="I2509">
        <v>12</v>
      </c>
      <c r="J2509" t="s">
        <v>73</v>
      </c>
      <c r="K2509">
        <v>354</v>
      </c>
      <c r="L2509" t="s">
        <v>227</v>
      </c>
    </row>
    <row r="2510" spans="1:12" x14ac:dyDescent="0.25">
      <c r="A2510">
        <v>4109</v>
      </c>
      <c r="B2510" t="s">
        <v>17</v>
      </c>
      <c r="C2510">
        <v>26</v>
      </c>
      <c r="D2510" s="1">
        <v>45032</v>
      </c>
      <c r="E2510">
        <v>2.8</v>
      </c>
      <c r="F2510" t="s">
        <v>7</v>
      </c>
      <c r="G2510" t="s">
        <v>64</v>
      </c>
      <c r="H2510" t="s">
        <v>72</v>
      </c>
      <c r="I2510">
        <v>4</v>
      </c>
      <c r="J2510" t="s">
        <v>70</v>
      </c>
      <c r="K2510">
        <v>105</v>
      </c>
      <c r="L2510" t="s">
        <v>168</v>
      </c>
    </row>
    <row r="2511" spans="1:12" x14ac:dyDescent="0.25">
      <c r="A2511">
        <v>4109</v>
      </c>
      <c r="B2511" t="s">
        <v>26</v>
      </c>
      <c r="C2511">
        <v>169</v>
      </c>
      <c r="D2511" s="1">
        <v>45185</v>
      </c>
      <c r="E2511">
        <v>4.5999999999999996</v>
      </c>
      <c r="F2511" t="s">
        <v>7</v>
      </c>
      <c r="G2511" t="s">
        <v>64</v>
      </c>
      <c r="H2511" t="s">
        <v>67</v>
      </c>
      <c r="I2511">
        <v>9</v>
      </c>
      <c r="J2511" t="s">
        <v>80</v>
      </c>
      <c r="K2511">
        <v>258</v>
      </c>
      <c r="L2511" t="s">
        <v>430</v>
      </c>
    </row>
    <row r="2512" spans="1:12" x14ac:dyDescent="0.25">
      <c r="A2512">
        <v>4109</v>
      </c>
      <c r="B2512" t="s">
        <v>10</v>
      </c>
      <c r="C2512">
        <v>180</v>
      </c>
      <c r="D2512" s="1">
        <v>44938</v>
      </c>
      <c r="E2512">
        <v>2.6</v>
      </c>
      <c r="F2512" t="s">
        <v>7</v>
      </c>
      <c r="G2512" t="s">
        <v>64</v>
      </c>
      <c r="H2512" t="s">
        <v>69</v>
      </c>
      <c r="I2512">
        <v>1</v>
      </c>
      <c r="J2512" t="s">
        <v>75</v>
      </c>
      <c r="K2512">
        <v>11</v>
      </c>
      <c r="L2512" t="s">
        <v>300</v>
      </c>
    </row>
    <row r="2513" spans="1:12" x14ac:dyDescent="0.25">
      <c r="A2513">
        <v>4109</v>
      </c>
      <c r="B2513" t="s">
        <v>57</v>
      </c>
      <c r="C2513">
        <v>4932</v>
      </c>
      <c r="D2513" s="1">
        <v>44915</v>
      </c>
      <c r="E2513">
        <v>4</v>
      </c>
      <c r="F2513" t="s">
        <v>7</v>
      </c>
      <c r="G2513" t="s">
        <v>71</v>
      </c>
      <c r="H2513" t="s">
        <v>65</v>
      </c>
      <c r="I2513">
        <v>12</v>
      </c>
      <c r="J2513" t="s">
        <v>73</v>
      </c>
      <c r="K2513">
        <v>353</v>
      </c>
      <c r="L2513" t="s">
        <v>193</v>
      </c>
    </row>
    <row r="2514" spans="1:12" x14ac:dyDescent="0.25">
      <c r="A2514">
        <v>4109</v>
      </c>
      <c r="B2514" t="s">
        <v>48</v>
      </c>
      <c r="C2514">
        <v>101</v>
      </c>
      <c r="D2514" s="1">
        <v>45082</v>
      </c>
      <c r="E2514">
        <v>2.2999999999999998</v>
      </c>
      <c r="F2514" t="s">
        <v>7</v>
      </c>
      <c r="G2514" t="s">
        <v>64</v>
      </c>
      <c r="H2514" t="s">
        <v>72</v>
      </c>
      <c r="I2514">
        <v>6</v>
      </c>
      <c r="J2514" t="s">
        <v>81</v>
      </c>
      <c r="K2514">
        <v>155</v>
      </c>
      <c r="L2514" t="s">
        <v>344</v>
      </c>
    </row>
    <row r="2515" spans="1:12" x14ac:dyDescent="0.25">
      <c r="A2515">
        <v>4110</v>
      </c>
      <c r="B2515" t="s">
        <v>11</v>
      </c>
      <c r="C2515">
        <v>86</v>
      </c>
      <c r="D2515" s="1">
        <v>44935</v>
      </c>
      <c r="E2515">
        <v>3</v>
      </c>
      <c r="F2515" t="s">
        <v>55</v>
      </c>
      <c r="G2515" t="s">
        <v>64</v>
      </c>
      <c r="H2515" t="s">
        <v>67</v>
      </c>
      <c r="I2515">
        <v>1</v>
      </c>
      <c r="J2515" t="s">
        <v>75</v>
      </c>
      <c r="K2515">
        <v>8</v>
      </c>
      <c r="L2515" t="s">
        <v>247</v>
      </c>
    </row>
    <row r="2516" spans="1:12" x14ac:dyDescent="0.25">
      <c r="A2516">
        <v>4110</v>
      </c>
      <c r="B2516" t="s">
        <v>47</v>
      </c>
      <c r="C2516">
        <v>98</v>
      </c>
      <c r="D2516" s="1">
        <v>45114</v>
      </c>
      <c r="E2516">
        <v>4.8</v>
      </c>
      <c r="F2516" t="s">
        <v>55</v>
      </c>
      <c r="G2516" t="s">
        <v>64</v>
      </c>
      <c r="H2516" t="s">
        <v>69</v>
      </c>
      <c r="I2516">
        <v>7</v>
      </c>
      <c r="J2516" t="s">
        <v>66</v>
      </c>
      <c r="K2516">
        <v>187</v>
      </c>
      <c r="L2516" t="s">
        <v>397</v>
      </c>
    </row>
    <row r="2517" spans="1:12" x14ac:dyDescent="0.25">
      <c r="A2517">
        <v>4110</v>
      </c>
      <c r="B2517" t="s">
        <v>49</v>
      </c>
      <c r="C2517">
        <v>164</v>
      </c>
      <c r="D2517" s="1">
        <v>44946</v>
      </c>
      <c r="E2517">
        <v>2.7</v>
      </c>
      <c r="F2517" t="s">
        <v>55</v>
      </c>
      <c r="G2517" t="s">
        <v>64</v>
      </c>
      <c r="H2517" t="s">
        <v>65</v>
      </c>
      <c r="I2517">
        <v>1</v>
      </c>
      <c r="J2517" t="s">
        <v>75</v>
      </c>
      <c r="K2517">
        <v>19</v>
      </c>
      <c r="L2517" t="s">
        <v>120</v>
      </c>
    </row>
    <row r="2518" spans="1:12" x14ac:dyDescent="0.25">
      <c r="A2518">
        <v>4110</v>
      </c>
      <c r="B2518" t="s">
        <v>44</v>
      </c>
      <c r="C2518">
        <v>42</v>
      </c>
      <c r="D2518" s="1">
        <v>44849</v>
      </c>
      <c r="E2518">
        <v>4</v>
      </c>
      <c r="F2518" t="s">
        <v>55</v>
      </c>
      <c r="G2518" t="s">
        <v>71</v>
      </c>
      <c r="H2518" t="s">
        <v>72</v>
      </c>
      <c r="I2518">
        <v>10</v>
      </c>
      <c r="J2518" t="s">
        <v>74</v>
      </c>
      <c r="K2518">
        <v>287</v>
      </c>
      <c r="L2518" t="s">
        <v>337</v>
      </c>
    </row>
    <row r="2519" spans="1:12" x14ac:dyDescent="0.25">
      <c r="A2519">
        <v>4110</v>
      </c>
      <c r="B2519" t="s">
        <v>16</v>
      </c>
      <c r="C2519">
        <v>46</v>
      </c>
      <c r="D2519" s="1">
        <v>45200</v>
      </c>
      <c r="E2519">
        <v>4.5999999999999996</v>
      </c>
      <c r="F2519" t="s">
        <v>55</v>
      </c>
      <c r="G2519" t="s">
        <v>64</v>
      </c>
      <c r="H2519" t="s">
        <v>67</v>
      </c>
      <c r="I2519">
        <v>10</v>
      </c>
      <c r="J2519" t="s">
        <v>74</v>
      </c>
      <c r="K2519">
        <v>273</v>
      </c>
      <c r="L2519" t="s">
        <v>382</v>
      </c>
    </row>
    <row r="2520" spans="1:12" x14ac:dyDescent="0.25">
      <c r="A2520">
        <v>4110</v>
      </c>
      <c r="B2520" t="s">
        <v>42</v>
      </c>
      <c r="C2520">
        <v>58</v>
      </c>
      <c r="D2520" s="1">
        <v>45038</v>
      </c>
      <c r="E2520">
        <v>3.2</v>
      </c>
      <c r="F2520" t="s">
        <v>55</v>
      </c>
      <c r="G2520" t="s">
        <v>64</v>
      </c>
      <c r="H2520" t="s">
        <v>69</v>
      </c>
      <c r="I2520">
        <v>4</v>
      </c>
      <c r="J2520" t="s">
        <v>70</v>
      </c>
      <c r="K2520">
        <v>111</v>
      </c>
      <c r="L2520" t="s">
        <v>327</v>
      </c>
    </row>
    <row r="2521" spans="1:12" x14ac:dyDescent="0.25">
      <c r="A2521">
        <v>4110</v>
      </c>
      <c r="B2521" t="s">
        <v>8</v>
      </c>
      <c r="C2521">
        <v>125</v>
      </c>
      <c r="D2521" s="1">
        <v>44992</v>
      </c>
      <c r="E2521">
        <v>3.3</v>
      </c>
      <c r="F2521" t="s">
        <v>55</v>
      </c>
      <c r="G2521" t="s">
        <v>64</v>
      </c>
      <c r="H2521" t="s">
        <v>65</v>
      </c>
      <c r="I2521">
        <v>3</v>
      </c>
      <c r="J2521" t="s">
        <v>78</v>
      </c>
      <c r="K2521">
        <v>65</v>
      </c>
      <c r="L2521" t="s">
        <v>414</v>
      </c>
    </row>
    <row r="2522" spans="1:12" x14ac:dyDescent="0.25">
      <c r="A2522">
        <v>4110</v>
      </c>
      <c r="B2522" t="s">
        <v>28</v>
      </c>
      <c r="C2522">
        <v>186</v>
      </c>
      <c r="D2522" s="1">
        <v>44967</v>
      </c>
      <c r="E2522">
        <v>4.0999999999999996</v>
      </c>
      <c r="F2522" t="s">
        <v>55</v>
      </c>
      <c r="G2522" t="s">
        <v>64</v>
      </c>
      <c r="H2522" t="s">
        <v>72</v>
      </c>
      <c r="I2522">
        <v>2</v>
      </c>
      <c r="J2522" t="s">
        <v>68</v>
      </c>
      <c r="K2522">
        <v>40</v>
      </c>
      <c r="L2522" t="s">
        <v>226</v>
      </c>
    </row>
    <row r="2523" spans="1:12" x14ac:dyDescent="0.25">
      <c r="A2523">
        <v>4110</v>
      </c>
      <c r="B2523" t="s">
        <v>46</v>
      </c>
      <c r="C2523">
        <v>71</v>
      </c>
      <c r="D2523" s="1">
        <v>45002</v>
      </c>
      <c r="E2523">
        <v>3.2</v>
      </c>
      <c r="F2523" t="s">
        <v>55</v>
      </c>
      <c r="G2523" t="s">
        <v>64</v>
      </c>
      <c r="H2523" t="s">
        <v>67</v>
      </c>
      <c r="I2523">
        <v>3</v>
      </c>
      <c r="J2523" t="s">
        <v>78</v>
      </c>
      <c r="K2523">
        <v>75</v>
      </c>
      <c r="L2523" t="s">
        <v>282</v>
      </c>
    </row>
    <row r="2524" spans="1:12" x14ac:dyDescent="0.25">
      <c r="A2524">
        <v>4110</v>
      </c>
      <c r="B2524" t="s">
        <v>53</v>
      </c>
      <c r="C2524">
        <v>47</v>
      </c>
      <c r="D2524" s="1">
        <v>44972</v>
      </c>
      <c r="E2524">
        <v>1.6</v>
      </c>
      <c r="F2524" t="s">
        <v>55</v>
      </c>
      <c r="G2524" t="s">
        <v>64</v>
      </c>
      <c r="H2524" t="s">
        <v>69</v>
      </c>
      <c r="I2524">
        <v>2</v>
      </c>
      <c r="J2524" t="s">
        <v>68</v>
      </c>
      <c r="K2524">
        <v>45</v>
      </c>
      <c r="L2524" t="s">
        <v>161</v>
      </c>
    </row>
    <row r="2525" spans="1:12" x14ac:dyDescent="0.25">
      <c r="A2525">
        <v>4110</v>
      </c>
      <c r="B2525" t="s">
        <v>22</v>
      </c>
      <c r="C2525">
        <v>110</v>
      </c>
      <c r="D2525" s="1">
        <v>44997</v>
      </c>
      <c r="E2525">
        <v>4.5999999999999996</v>
      </c>
      <c r="F2525" t="s">
        <v>7</v>
      </c>
      <c r="G2525" t="s">
        <v>64</v>
      </c>
      <c r="H2525" t="s">
        <v>65</v>
      </c>
      <c r="I2525">
        <v>3</v>
      </c>
      <c r="J2525" t="s">
        <v>78</v>
      </c>
      <c r="K2525">
        <v>70</v>
      </c>
      <c r="L2525" t="s">
        <v>189</v>
      </c>
    </row>
    <row r="2526" spans="1:12" x14ac:dyDescent="0.25">
      <c r="A2526">
        <v>4110</v>
      </c>
      <c r="B2526" t="s">
        <v>8</v>
      </c>
      <c r="C2526">
        <v>40</v>
      </c>
      <c r="D2526" s="1">
        <v>45114</v>
      </c>
      <c r="E2526">
        <v>3.5</v>
      </c>
      <c r="F2526" t="s">
        <v>7</v>
      </c>
      <c r="G2526" t="s">
        <v>64</v>
      </c>
      <c r="H2526" t="s">
        <v>72</v>
      </c>
      <c r="I2526">
        <v>7</v>
      </c>
      <c r="J2526" t="s">
        <v>66</v>
      </c>
      <c r="K2526">
        <v>187</v>
      </c>
      <c r="L2526" t="s">
        <v>397</v>
      </c>
    </row>
    <row r="2527" spans="1:12" x14ac:dyDescent="0.25">
      <c r="A2527">
        <v>4110</v>
      </c>
      <c r="B2527" t="s">
        <v>11</v>
      </c>
      <c r="C2527">
        <v>144</v>
      </c>
      <c r="D2527" s="1">
        <v>45104</v>
      </c>
      <c r="E2527">
        <v>3.6</v>
      </c>
      <c r="F2527" t="s">
        <v>7</v>
      </c>
      <c r="G2527" t="s">
        <v>64</v>
      </c>
      <c r="H2527" t="s">
        <v>67</v>
      </c>
      <c r="I2527">
        <v>6</v>
      </c>
      <c r="J2527" t="s">
        <v>81</v>
      </c>
      <c r="K2527">
        <v>177</v>
      </c>
      <c r="L2527" t="s">
        <v>371</v>
      </c>
    </row>
    <row r="2528" spans="1:12" x14ac:dyDescent="0.25">
      <c r="A2528">
        <v>4110</v>
      </c>
      <c r="B2528" t="s">
        <v>12</v>
      </c>
      <c r="C2528">
        <v>112</v>
      </c>
      <c r="D2528" s="1">
        <v>45017</v>
      </c>
      <c r="E2528">
        <v>4.7</v>
      </c>
      <c r="F2528" t="s">
        <v>7</v>
      </c>
      <c r="G2528" t="s">
        <v>64</v>
      </c>
      <c r="H2528" t="s">
        <v>69</v>
      </c>
      <c r="I2528">
        <v>4</v>
      </c>
      <c r="J2528" t="s">
        <v>70</v>
      </c>
      <c r="K2528">
        <v>90</v>
      </c>
      <c r="L2528" t="s">
        <v>113</v>
      </c>
    </row>
    <row r="2529" spans="1:12" x14ac:dyDescent="0.25">
      <c r="A2529">
        <v>4110</v>
      </c>
      <c r="B2529" t="s">
        <v>38</v>
      </c>
      <c r="C2529">
        <v>33</v>
      </c>
      <c r="D2529" s="1">
        <v>44949</v>
      </c>
      <c r="E2529">
        <v>1.5</v>
      </c>
      <c r="F2529" t="s">
        <v>7</v>
      </c>
      <c r="G2529" t="s">
        <v>64</v>
      </c>
      <c r="H2529" t="s">
        <v>65</v>
      </c>
      <c r="I2529">
        <v>1</v>
      </c>
      <c r="J2529" t="s">
        <v>75</v>
      </c>
      <c r="K2529">
        <v>22</v>
      </c>
      <c r="L2529" t="s">
        <v>409</v>
      </c>
    </row>
    <row r="2530" spans="1:12" x14ac:dyDescent="0.25">
      <c r="A2530">
        <v>4110</v>
      </c>
      <c r="B2530" t="s">
        <v>35</v>
      </c>
      <c r="C2530">
        <v>2653</v>
      </c>
      <c r="D2530" s="1">
        <v>44845</v>
      </c>
      <c r="E2530">
        <v>4.2</v>
      </c>
      <c r="F2530" t="s">
        <v>7</v>
      </c>
      <c r="G2530" t="s">
        <v>71</v>
      </c>
      <c r="H2530" t="s">
        <v>72</v>
      </c>
      <c r="I2530">
        <v>10</v>
      </c>
      <c r="J2530" t="s">
        <v>74</v>
      </c>
      <c r="K2530">
        <v>283</v>
      </c>
      <c r="L2530" t="s">
        <v>170</v>
      </c>
    </row>
    <row r="2531" spans="1:12" x14ac:dyDescent="0.25">
      <c r="A2531">
        <v>4110</v>
      </c>
      <c r="B2531" t="s">
        <v>36</v>
      </c>
      <c r="C2531">
        <v>82</v>
      </c>
      <c r="D2531" s="1">
        <v>44956</v>
      </c>
      <c r="E2531">
        <v>2.1</v>
      </c>
      <c r="F2531" t="s">
        <v>7</v>
      </c>
      <c r="G2531" t="s">
        <v>64</v>
      </c>
      <c r="H2531" t="s">
        <v>67</v>
      </c>
      <c r="I2531">
        <v>1</v>
      </c>
      <c r="J2531" t="s">
        <v>75</v>
      </c>
      <c r="K2531">
        <v>29</v>
      </c>
      <c r="L2531" t="s">
        <v>290</v>
      </c>
    </row>
    <row r="2532" spans="1:12" x14ac:dyDescent="0.25">
      <c r="A2532">
        <v>4110</v>
      </c>
      <c r="B2532" t="s">
        <v>52</v>
      </c>
      <c r="C2532">
        <v>38</v>
      </c>
      <c r="D2532" s="1">
        <v>45111</v>
      </c>
      <c r="E2532">
        <v>3.6</v>
      </c>
      <c r="F2532" t="s">
        <v>7</v>
      </c>
      <c r="G2532" t="s">
        <v>64</v>
      </c>
      <c r="H2532" t="s">
        <v>69</v>
      </c>
      <c r="I2532">
        <v>7</v>
      </c>
      <c r="J2532" t="s">
        <v>66</v>
      </c>
      <c r="K2532">
        <v>184</v>
      </c>
      <c r="L2532" t="s">
        <v>416</v>
      </c>
    </row>
    <row r="2533" spans="1:12" x14ac:dyDescent="0.25">
      <c r="A2533">
        <v>4110</v>
      </c>
      <c r="B2533" t="s">
        <v>47</v>
      </c>
      <c r="C2533">
        <v>102</v>
      </c>
      <c r="D2533" s="1">
        <v>44952</v>
      </c>
      <c r="E2533">
        <v>1.4</v>
      </c>
      <c r="F2533" t="s">
        <v>7</v>
      </c>
      <c r="G2533" t="s">
        <v>64</v>
      </c>
      <c r="H2533" t="s">
        <v>65</v>
      </c>
      <c r="I2533">
        <v>1</v>
      </c>
      <c r="J2533" t="s">
        <v>75</v>
      </c>
      <c r="K2533">
        <v>25</v>
      </c>
      <c r="L2533" t="s">
        <v>182</v>
      </c>
    </row>
    <row r="2534" spans="1:12" x14ac:dyDescent="0.25">
      <c r="A2534">
        <v>4110</v>
      </c>
      <c r="B2534" t="s">
        <v>52</v>
      </c>
      <c r="C2534">
        <v>63</v>
      </c>
      <c r="D2534" s="1">
        <v>45004</v>
      </c>
      <c r="E2534">
        <v>4.0999999999999996</v>
      </c>
      <c r="F2534" t="s">
        <v>7</v>
      </c>
      <c r="G2534" t="s">
        <v>64</v>
      </c>
      <c r="H2534" t="s">
        <v>72</v>
      </c>
      <c r="I2534">
        <v>3</v>
      </c>
      <c r="J2534" t="s">
        <v>78</v>
      </c>
      <c r="K2534">
        <v>77</v>
      </c>
      <c r="L2534" t="s">
        <v>357</v>
      </c>
    </row>
    <row r="2535" spans="1:12" x14ac:dyDescent="0.25">
      <c r="A2535">
        <v>4110</v>
      </c>
      <c r="B2535" t="s">
        <v>50</v>
      </c>
      <c r="C2535">
        <v>167</v>
      </c>
      <c r="D2535" s="1">
        <v>44838</v>
      </c>
      <c r="E2535">
        <v>4.5999999999999996</v>
      </c>
      <c r="F2535" t="s">
        <v>7</v>
      </c>
      <c r="G2535" t="s">
        <v>71</v>
      </c>
      <c r="H2535" t="s">
        <v>67</v>
      </c>
      <c r="I2535">
        <v>10</v>
      </c>
      <c r="J2535" t="s">
        <v>74</v>
      </c>
      <c r="K2535">
        <v>276</v>
      </c>
      <c r="L2535" t="s">
        <v>93</v>
      </c>
    </row>
    <row r="2536" spans="1:12" x14ac:dyDescent="0.25">
      <c r="A2536">
        <v>4111</v>
      </c>
      <c r="B2536" t="s">
        <v>38</v>
      </c>
      <c r="C2536">
        <v>110</v>
      </c>
      <c r="D2536" s="1">
        <v>44966</v>
      </c>
      <c r="E2536">
        <v>3</v>
      </c>
      <c r="F2536" t="s">
        <v>55</v>
      </c>
      <c r="G2536" t="s">
        <v>64</v>
      </c>
      <c r="H2536" t="s">
        <v>69</v>
      </c>
      <c r="I2536">
        <v>2</v>
      </c>
      <c r="J2536" t="s">
        <v>68</v>
      </c>
      <c r="K2536">
        <v>39</v>
      </c>
      <c r="L2536" t="s">
        <v>94</v>
      </c>
    </row>
    <row r="2537" spans="1:12" x14ac:dyDescent="0.25">
      <c r="A2537">
        <v>4111</v>
      </c>
      <c r="B2537" t="s">
        <v>41</v>
      </c>
      <c r="C2537">
        <v>109</v>
      </c>
      <c r="D2537" s="1">
        <v>44918</v>
      </c>
      <c r="E2537">
        <v>3.4</v>
      </c>
      <c r="F2537" t="s">
        <v>55</v>
      </c>
      <c r="G2537" t="s">
        <v>71</v>
      </c>
      <c r="H2537" t="s">
        <v>65</v>
      </c>
      <c r="I2537">
        <v>12</v>
      </c>
      <c r="J2537" t="s">
        <v>73</v>
      </c>
      <c r="K2537">
        <v>356</v>
      </c>
      <c r="L2537" t="s">
        <v>101</v>
      </c>
    </row>
    <row r="2538" spans="1:12" x14ac:dyDescent="0.25">
      <c r="A2538">
        <v>4111</v>
      </c>
      <c r="B2538" t="s">
        <v>32</v>
      </c>
      <c r="C2538">
        <v>182</v>
      </c>
      <c r="D2538" s="1">
        <v>45006</v>
      </c>
      <c r="E2538">
        <v>2.8</v>
      </c>
      <c r="F2538" t="s">
        <v>55</v>
      </c>
      <c r="G2538" t="s">
        <v>64</v>
      </c>
      <c r="H2538" t="s">
        <v>72</v>
      </c>
      <c r="I2538">
        <v>3</v>
      </c>
      <c r="J2538" t="s">
        <v>78</v>
      </c>
      <c r="K2538">
        <v>79</v>
      </c>
      <c r="L2538" t="s">
        <v>405</v>
      </c>
    </row>
    <row r="2539" spans="1:12" x14ac:dyDescent="0.25">
      <c r="A2539">
        <v>4111</v>
      </c>
      <c r="B2539" t="s">
        <v>22</v>
      </c>
      <c r="C2539">
        <v>55</v>
      </c>
      <c r="D2539" s="1">
        <v>44864</v>
      </c>
      <c r="E2539">
        <v>1</v>
      </c>
      <c r="F2539" t="s">
        <v>55</v>
      </c>
      <c r="G2539" t="s">
        <v>71</v>
      </c>
      <c r="H2539" t="s">
        <v>67</v>
      </c>
      <c r="I2539">
        <v>10</v>
      </c>
      <c r="J2539" t="s">
        <v>74</v>
      </c>
      <c r="K2539">
        <v>302</v>
      </c>
      <c r="L2539" t="s">
        <v>436</v>
      </c>
    </row>
    <row r="2540" spans="1:12" x14ac:dyDescent="0.25">
      <c r="A2540">
        <v>4111</v>
      </c>
      <c r="B2540" t="s">
        <v>25</v>
      </c>
      <c r="C2540">
        <v>160</v>
      </c>
      <c r="D2540" s="1">
        <v>45163</v>
      </c>
      <c r="E2540">
        <v>4.8</v>
      </c>
      <c r="F2540" t="s">
        <v>55</v>
      </c>
      <c r="G2540" t="s">
        <v>64</v>
      </c>
      <c r="H2540" t="s">
        <v>69</v>
      </c>
      <c r="I2540">
        <v>8</v>
      </c>
      <c r="J2540" t="s">
        <v>76</v>
      </c>
      <c r="K2540">
        <v>236</v>
      </c>
      <c r="L2540" t="s">
        <v>345</v>
      </c>
    </row>
    <row r="2541" spans="1:12" x14ac:dyDescent="0.25">
      <c r="A2541">
        <v>4111</v>
      </c>
      <c r="B2541" t="s">
        <v>30</v>
      </c>
      <c r="C2541">
        <v>183</v>
      </c>
      <c r="D2541" s="1">
        <v>45142</v>
      </c>
      <c r="E2541">
        <v>4.3</v>
      </c>
      <c r="F2541" t="s">
        <v>55</v>
      </c>
      <c r="G2541" t="s">
        <v>64</v>
      </c>
      <c r="H2541" t="s">
        <v>65</v>
      </c>
      <c r="I2541">
        <v>8</v>
      </c>
      <c r="J2541" t="s">
        <v>76</v>
      </c>
      <c r="K2541">
        <v>215</v>
      </c>
      <c r="L2541" t="s">
        <v>319</v>
      </c>
    </row>
    <row r="2542" spans="1:12" x14ac:dyDescent="0.25">
      <c r="A2542">
        <v>4111</v>
      </c>
      <c r="B2542" t="s">
        <v>38</v>
      </c>
      <c r="C2542">
        <v>40</v>
      </c>
      <c r="D2542" s="1">
        <v>45003</v>
      </c>
      <c r="E2542">
        <v>3.5</v>
      </c>
      <c r="F2542" t="s">
        <v>55</v>
      </c>
      <c r="G2542" t="s">
        <v>64</v>
      </c>
      <c r="H2542" t="s">
        <v>72</v>
      </c>
      <c r="I2542">
        <v>3</v>
      </c>
      <c r="J2542" t="s">
        <v>78</v>
      </c>
      <c r="K2542">
        <v>76</v>
      </c>
      <c r="L2542" t="s">
        <v>205</v>
      </c>
    </row>
    <row r="2543" spans="1:12" x14ac:dyDescent="0.25">
      <c r="A2543">
        <v>4111</v>
      </c>
      <c r="B2543" t="s">
        <v>8</v>
      </c>
      <c r="C2543">
        <v>39</v>
      </c>
      <c r="D2543" s="1">
        <v>44840</v>
      </c>
      <c r="E2543">
        <v>4.8</v>
      </c>
      <c r="F2543" t="s">
        <v>55</v>
      </c>
      <c r="G2543" t="s">
        <v>71</v>
      </c>
      <c r="H2543" t="s">
        <v>67</v>
      </c>
      <c r="I2543">
        <v>10</v>
      </c>
      <c r="J2543" t="s">
        <v>74</v>
      </c>
      <c r="K2543">
        <v>278</v>
      </c>
      <c r="L2543" t="s">
        <v>331</v>
      </c>
    </row>
    <row r="2544" spans="1:12" x14ac:dyDescent="0.25">
      <c r="A2544">
        <v>4111</v>
      </c>
      <c r="B2544" t="s">
        <v>52</v>
      </c>
      <c r="C2544">
        <v>81</v>
      </c>
      <c r="D2544" s="1">
        <v>45056</v>
      </c>
      <c r="E2544">
        <v>1.9</v>
      </c>
      <c r="F2544" t="s">
        <v>7</v>
      </c>
      <c r="G2544" t="s">
        <v>64</v>
      </c>
      <c r="H2544" t="s">
        <v>69</v>
      </c>
      <c r="I2544">
        <v>5</v>
      </c>
      <c r="J2544" t="s">
        <v>79</v>
      </c>
      <c r="K2544">
        <v>129</v>
      </c>
      <c r="L2544" t="s">
        <v>309</v>
      </c>
    </row>
    <row r="2545" spans="1:12" x14ac:dyDescent="0.25">
      <c r="A2545">
        <v>4111</v>
      </c>
      <c r="B2545" t="s">
        <v>13</v>
      </c>
      <c r="C2545">
        <v>154</v>
      </c>
      <c r="D2545" s="1">
        <v>44954</v>
      </c>
      <c r="E2545">
        <v>1.1000000000000001</v>
      </c>
      <c r="F2545" t="s">
        <v>7</v>
      </c>
      <c r="G2545" t="s">
        <v>64</v>
      </c>
      <c r="H2545" t="s">
        <v>65</v>
      </c>
      <c r="I2545">
        <v>1</v>
      </c>
      <c r="J2545" t="s">
        <v>75</v>
      </c>
      <c r="K2545">
        <v>27</v>
      </c>
      <c r="L2545" t="s">
        <v>360</v>
      </c>
    </row>
    <row r="2546" spans="1:12" x14ac:dyDescent="0.25">
      <c r="A2546">
        <v>4111</v>
      </c>
      <c r="B2546" t="s">
        <v>26</v>
      </c>
      <c r="C2546">
        <v>140</v>
      </c>
      <c r="D2546" s="1">
        <v>44940</v>
      </c>
      <c r="E2546">
        <v>2.9</v>
      </c>
      <c r="F2546" t="s">
        <v>7</v>
      </c>
      <c r="G2546" t="s">
        <v>64</v>
      </c>
      <c r="H2546" t="s">
        <v>72</v>
      </c>
      <c r="I2546">
        <v>1</v>
      </c>
      <c r="J2546" t="s">
        <v>75</v>
      </c>
      <c r="K2546">
        <v>13</v>
      </c>
      <c r="L2546" t="s">
        <v>181</v>
      </c>
    </row>
    <row r="2547" spans="1:12" x14ac:dyDescent="0.25">
      <c r="A2547">
        <v>4111</v>
      </c>
      <c r="B2547" t="s">
        <v>39</v>
      </c>
      <c r="C2547">
        <v>154</v>
      </c>
      <c r="D2547" s="1">
        <v>45111</v>
      </c>
      <c r="E2547">
        <v>2.5</v>
      </c>
      <c r="F2547" t="s">
        <v>7</v>
      </c>
      <c r="G2547" t="s">
        <v>64</v>
      </c>
      <c r="H2547" t="s">
        <v>67</v>
      </c>
      <c r="I2547">
        <v>7</v>
      </c>
      <c r="J2547" t="s">
        <v>66</v>
      </c>
      <c r="K2547">
        <v>184</v>
      </c>
      <c r="L2547" t="s">
        <v>416</v>
      </c>
    </row>
    <row r="2548" spans="1:12" x14ac:dyDescent="0.25">
      <c r="A2548">
        <v>4111</v>
      </c>
      <c r="B2548" t="s">
        <v>20</v>
      </c>
      <c r="C2548">
        <v>36</v>
      </c>
      <c r="D2548" s="1">
        <v>44851</v>
      </c>
      <c r="E2548">
        <v>3.9</v>
      </c>
      <c r="F2548" t="s">
        <v>7</v>
      </c>
      <c r="G2548" t="s">
        <v>71</v>
      </c>
      <c r="H2548" t="s">
        <v>69</v>
      </c>
      <c r="I2548">
        <v>10</v>
      </c>
      <c r="J2548" t="s">
        <v>74</v>
      </c>
      <c r="K2548">
        <v>289</v>
      </c>
      <c r="L2548" t="s">
        <v>235</v>
      </c>
    </row>
    <row r="2549" spans="1:12" x14ac:dyDescent="0.25">
      <c r="A2549">
        <v>4111</v>
      </c>
      <c r="B2549" t="s">
        <v>34</v>
      </c>
      <c r="C2549">
        <v>31</v>
      </c>
      <c r="D2549" s="1">
        <v>45144</v>
      </c>
      <c r="E2549">
        <v>4.9000000000000004</v>
      </c>
      <c r="F2549" t="s">
        <v>7</v>
      </c>
      <c r="G2549" t="s">
        <v>64</v>
      </c>
      <c r="H2549" t="s">
        <v>65</v>
      </c>
      <c r="I2549">
        <v>8</v>
      </c>
      <c r="J2549" t="s">
        <v>76</v>
      </c>
      <c r="K2549">
        <v>217</v>
      </c>
      <c r="L2549" t="s">
        <v>323</v>
      </c>
    </row>
    <row r="2550" spans="1:12" x14ac:dyDescent="0.25">
      <c r="A2550">
        <v>4111</v>
      </c>
      <c r="B2550" t="s">
        <v>53</v>
      </c>
      <c r="C2550">
        <v>85</v>
      </c>
      <c r="D2550" s="1">
        <v>44991</v>
      </c>
      <c r="E2550">
        <v>3.4</v>
      </c>
      <c r="F2550" t="s">
        <v>7</v>
      </c>
      <c r="G2550" t="s">
        <v>64</v>
      </c>
      <c r="H2550" t="s">
        <v>72</v>
      </c>
      <c r="I2550">
        <v>3</v>
      </c>
      <c r="J2550" t="s">
        <v>78</v>
      </c>
      <c r="K2550">
        <v>64</v>
      </c>
      <c r="L2550" t="s">
        <v>354</v>
      </c>
    </row>
    <row r="2551" spans="1:12" x14ac:dyDescent="0.25">
      <c r="A2551">
        <v>4111</v>
      </c>
      <c r="B2551" t="s">
        <v>15</v>
      </c>
      <c r="C2551">
        <v>64</v>
      </c>
      <c r="D2551" s="1">
        <v>44941</v>
      </c>
      <c r="E2551">
        <v>2.2999999999999998</v>
      </c>
      <c r="F2551" t="s">
        <v>7</v>
      </c>
      <c r="G2551" t="s">
        <v>64</v>
      </c>
      <c r="H2551" t="s">
        <v>67</v>
      </c>
      <c r="I2551">
        <v>1</v>
      </c>
      <c r="J2551" t="s">
        <v>75</v>
      </c>
      <c r="K2551">
        <v>14</v>
      </c>
      <c r="L2551" t="s">
        <v>157</v>
      </c>
    </row>
    <row r="2552" spans="1:12" x14ac:dyDescent="0.25">
      <c r="A2552">
        <v>4111</v>
      </c>
      <c r="B2552" t="s">
        <v>21</v>
      </c>
      <c r="C2552">
        <v>50</v>
      </c>
      <c r="D2552" s="1">
        <v>44966</v>
      </c>
      <c r="E2552">
        <v>4.4000000000000004</v>
      </c>
      <c r="F2552" t="s">
        <v>7</v>
      </c>
      <c r="G2552" t="s">
        <v>64</v>
      </c>
      <c r="H2552" t="s">
        <v>69</v>
      </c>
      <c r="I2552">
        <v>2</v>
      </c>
      <c r="J2552" t="s">
        <v>68</v>
      </c>
      <c r="K2552">
        <v>39</v>
      </c>
      <c r="L2552" t="s">
        <v>94</v>
      </c>
    </row>
    <row r="2553" spans="1:12" x14ac:dyDescent="0.25">
      <c r="A2553">
        <v>4111</v>
      </c>
      <c r="B2553" t="s">
        <v>10</v>
      </c>
      <c r="C2553">
        <v>147</v>
      </c>
      <c r="D2553" s="1">
        <v>45045</v>
      </c>
      <c r="E2553">
        <v>1.5</v>
      </c>
      <c r="F2553" t="s">
        <v>7</v>
      </c>
      <c r="G2553" t="s">
        <v>64</v>
      </c>
      <c r="H2553" t="s">
        <v>65</v>
      </c>
      <c r="I2553">
        <v>4</v>
      </c>
      <c r="J2553" t="s">
        <v>70</v>
      </c>
      <c r="K2553">
        <v>118</v>
      </c>
      <c r="L2553" t="s">
        <v>447</v>
      </c>
    </row>
    <row r="2554" spans="1:12" x14ac:dyDescent="0.25">
      <c r="A2554">
        <v>4111</v>
      </c>
      <c r="B2554" t="s">
        <v>25</v>
      </c>
      <c r="C2554">
        <v>154</v>
      </c>
      <c r="D2554" s="1">
        <v>44917</v>
      </c>
      <c r="E2554">
        <v>1.4</v>
      </c>
      <c r="F2554" t="s">
        <v>7</v>
      </c>
      <c r="G2554" t="s">
        <v>71</v>
      </c>
      <c r="H2554" t="s">
        <v>72</v>
      </c>
      <c r="I2554">
        <v>12</v>
      </c>
      <c r="J2554" t="s">
        <v>73</v>
      </c>
      <c r="K2554">
        <v>355</v>
      </c>
      <c r="L2554" t="s">
        <v>311</v>
      </c>
    </row>
    <row r="2555" spans="1:12" x14ac:dyDescent="0.25">
      <c r="A2555">
        <v>4111</v>
      </c>
      <c r="B2555" t="s">
        <v>17</v>
      </c>
      <c r="C2555">
        <v>120</v>
      </c>
      <c r="D2555" s="1">
        <v>45184</v>
      </c>
      <c r="E2555">
        <v>1.2</v>
      </c>
      <c r="F2555" t="s">
        <v>7</v>
      </c>
      <c r="G2555" t="s">
        <v>64</v>
      </c>
      <c r="H2555" t="s">
        <v>67</v>
      </c>
      <c r="I2555">
        <v>9</v>
      </c>
      <c r="J2555" t="s">
        <v>80</v>
      </c>
      <c r="K2555">
        <v>257</v>
      </c>
      <c r="L2555" t="s">
        <v>131</v>
      </c>
    </row>
    <row r="2556" spans="1:12" x14ac:dyDescent="0.25">
      <c r="A2556">
        <v>4111</v>
      </c>
      <c r="B2556" t="s">
        <v>22</v>
      </c>
      <c r="C2556">
        <v>190</v>
      </c>
      <c r="D2556" s="1">
        <v>44888</v>
      </c>
      <c r="E2556">
        <v>4.4000000000000004</v>
      </c>
      <c r="F2556" t="s">
        <v>7</v>
      </c>
      <c r="G2556" t="s">
        <v>71</v>
      </c>
      <c r="H2556" t="s">
        <v>69</v>
      </c>
      <c r="I2556">
        <v>11</v>
      </c>
      <c r="J2556" t="s">
        <v>77</v>
      </c>
      <c r="K2556">
        <v>326</v>
      </c>
      <c r="L2556" t="s">
        <v>111</v>
      </c>
    </row>
    <row r="2557" spans="1:12" x14ac:dyDescent="0.25">
      <c r="A2557">
        <v>4111</v>
      </c>
      <c r="B2557" t="s">
        <v>31</v>
      </c>
      <c r="C2557">
        <v>57</v>
      </c>
      <c r="D2557" s="1">
        <v>45138</v>
      </c>
      <c r="E2557">
        <v>3.6</v>
      </c>
      <c r="F2557" t="s">
        <v>7</v>
      </c>
      <c r="G2557" t="s">
        <v>64</v>
      </c>
      <c r="H2557" t="s">
        <v>65</v>
      </c>
      <c r="I2557">
        <v>7</v>
      </c>
      <c r="J2557" t="s">
        <v>66</v>
      </c>
      <c r="K2557">
        <v>211</v>
      </c>
      <c r="L2557" t="s">
        <v>251</v>
      </c>
    </row>
    <row r="2558" spans="1:12" x14ac:dyDescent="0.25">
      <c r="A2558">
        <v>4112</v>
      </c>
      <c r="B2558" t="s">
        <v>48</v>
      </c>
      <c r="C2558">
        <v>130</v>
      </c>
      <c r="D2558" s="1">
        <v>45170</v>
      </c>
      <c r="E2558">
        <v>3</v>
      </c>
      <c r="F2558" t="s">
        <v>7</v>
      </c>
      <c r="G2558" t="s">
        <v>64</v>
      </c>
      <c r="H2558" t="s">
        <v>72</v>
      </c>
      <c r="I2558">
        <v>9</v>
      </c>
      <c r="J2558" t="s">
        <v>80</v>
      </c>
      <c r="K2558">
        <v>243</v>
      </c>
      <c r="L2558" t="s">
        <v>209</v>
      </c>
    </row>
    <row r="2559" spans="1:12" x14ac:dyDescent="0.25">
      <c r="A2559">
        <v>4112</v>
      </c>
      <c r="B2559" t="s">
        <v>15</v>
      </c>
      <c r="C2559">
        <v>139</v>
      </c>
      <c r="D2559" s="1">
        <v>45046</v>
      </c>
      <c r="E2559">
        <v>3</v>
      </c>
      <c r="F2559" t="s">
        <v>7</v>
      </c>
      <c r="G2559" t="s">
        <v>64</v>
      </c>
      <c r="H2559" t="s">
        <v>67</v>
      </c>
      <c r="I2559">
        <v>4</v>
      </c>
      <c r="J2559" t="s">
        <v>70</v>
      </c>
      <c r="K2559">
        <v>119</v>
      </c>
      <c r="L2559" t="s">
        <v>210</v>
      </c>
    </row>
    <row r="2560" spans="1:12" x14ac:dyDescent="0.25">
      <c r="A2560">
        <v>4112</v>
      </c>
      <c r="B2560" t="s">
        <v>10</v>
      </c>
      <c r="C2560">
        <v>46</v>
      </c>
      <c r="D2560" s="1">
        <v>44987</v>
      </c>
      <c r="E2560">
        <v>3</v>
      </c>
      <c r="F2560" t="s">
        <v>55</v>
      </c>
      <c r="G2560" t="s">
        <v>64</v>
      </c>
      <c r="H2560" t="s">
        <v>69</v>
      </c>
      <c r="I2560">
        <v>3</v>
      </c>
      <c r="J2560" t="s">
        <v>78</v>
      </c>
      <c r="K2560">
        <v>60</v>
      </c>
      <c r="L2560" t="s">
        <v>207</v>
      </c>
    </row>
    <row r="2561" spans="1:12" x14ac:dyDescent="0.25">
      <c r="A2561">
        <v>4112</v>
      </c>
      <c r="B2561" t="s">
        <v>54</v>
      </c>
      <c r="C2561">
        <v>183</v>
      </c>
      <c r="D2561" s="1">
        <v>45008</v>
      </c>
      <c r="E2561">
        <v>1.1000000000000001</v>
      </c>
      <c r="F2561" t="s">
        <v>55</v>
      </c>
      <c r="G2561" t="s">
        <v>64</v>
      </c>
      <c r="H2561" t="s">
        <v>65</v>
      </c>
      <c r="I2561">
        <v>3</v>
      </c>
      <c r="J2561" t="s">
        <v>78</v>
      </c>
      <c r="K2561">
        <v>81</v>
      </c>
      <c r="L2561" t="s">
        <v>383</v>
      </c>
    </row>
    <row r="2562" spans="1:12" x14ac:dyDescent="0.25">
      <c r="A2562">
        <v>4112</v>
      </c>
      <c r="B2562" t="s">
        <v>44</v>
      </c>
      <c r="C2562">
        <v>117</v>
      </c>
      <c r="D2562" s="1">
        <v>44872</v>
      </c>
      <c r="E2562">
        <v>4.5</v>
      </c>
      <c r="F2562" t="s">
        <v>55</v>
      </c>
      <c r="G2562" t="s">
        <v>71</v>
      </c>
      <c r="H2562" t="s">
        <v>72</v>
      </c>
      <c r="I2562">
        <v>11</v>
      </c>
      <c r="J2562" t="s">
        <v>77</v>
      </c>
      <c r="K2562">
        <v>310</v>
      </c>
      <c r="L2562" t="s">
        <v>303</v>
      </c>
    </row>
    <row r="2563" spans="1:12" x14ac:dyDescent="0.25">
      <c r="A2563">
        <v>4112</v>
      </c>
      <c r="B2563" t="s">
        <v>9</v>
      </c>
      <c r="C2563">
        <v>179</v>
      </c>
      <c r="D2563" s="1">
        <v>45116</v>
      </c>
      <c r="E2563">
        <v>3.9</v>
      </c>
      <c r="F2563" t="s">
        <v>55</v>
      </c>
      <c r="G2563" t="s">
        <v>64</v>
      </c>
      <c r="H2563" t="s">
        <v>67</v>
      </c>
      <c r="I2563">
        <v>7</v>
      </c>
      <c r="J2563" t="s">
        <v>66</v>
      </c>
      <c r="K2563">
        <v>189</v>
      </c>
      <c r="L2563" t="s">
        <v>171</v>
      </c>
    </row>
    <row r="2564" spans="1:12" x14ac:dyDescent="0.25">
      <c r="A2564">
        <v>4112</v>
      </c>
      <c r="B2564" t="s">
        <v>28</v>
      </c>
      <c r="C2564">
        <v>91</v>
      </c>
      <c r="D2564" s="1">
        <v>45052</v>
      </c>
      <c r="E2564">
        <v>2.6</v>
      </c>
      <c r="F2564" t="s">
        <v>7</v>
      </c>
      <c r="G2564" t="s">
        <v>64</v>
      </c>
      <c r="H2564" t="s">
        <v>69</v>
      </c>
      <c r="I2564">
        <v>5</v>
      </c>
      <c r="J2564" t="s">
        <v>79</v>
      </c>
      <c r="K2564">
        <v>125</v>
      </c>
      <c r="L2564" t="s">
        <v>315</v>
      </c>
    </row>
    <row r="2565" spans="1:12" x14ac:dyDescent="0.25">
      <c r="A2565">
        <v>4113</v>
      </c>
      <c r="B2565" t="s">
        <v>33</v>
      </c>
      <c r="C2565">
        <v>132</v>
      </c>
      <c r="D2565" s="1">
        <v>44999</v>
      </c>
      <c r="E2565">
        <v>3</v>
      </c>
      <c r="F2565" t="s">
        <v>7</v>
      </c>
      <c r="G2565" t="s">
        <v>64</v>
      </c>
      <c r="H2565" t="s">
        <v>65</v>
      </c>
      <c r="I2565">
        <v>3</v>
      </c>
      <c r="J2565" t="s">
        <v>78</v>
      </c>
      <c r="K2565">
        <v>72</v>
      </c>
      <c r="L2565" t="s">
        <v>211</v>
      </c>
    </row>
    <row r="2566" spans="1:12" x14ac:dyDescent="0.25">
      <c r="A2566">
        <v>4113</v>
      </c>
      <c r="B2566" t="s">
        <v>13</v>
      </c>
      <c r="C2566">
        <v>10</v>
      </c>
      <c r="D2566" s="1">
        <v>44845</v>
      </c>
      <c r="E2566">
        <v>3</v>
      </c>
      <c r="F2566" t="s">
        <v>7</v>
      </c>
      <c r="G2566" t="s">
        <v>71</v>
      </c>
      <c r="H2566" t="s">
        <v>72</v>
      </c>
      <c r="I2566">
        <v>10</v>
      </c>
      <c r="J2566" t="s">
        <v>74</v>
      </c>
      <c r="K2566">
        <v>283</v>
      </c>
      <c r="L2566" t="s">
        <v>170</v>
      </c>
    </row>
    <row r="2567" spans="1:12" x14ac:dyDescent="0.25">
      <c r="A2567">
        <v>4113</v>
      </c>
      <c r="B2567" t="s">
        <v>31</v>
      </c>
      <c r="C2567">
        <v>33</v>
      </c>
      <c r="D2567" s="1">
        <v>44859</v>
      </c>
      <c r="E2567">
        <v>3</v>
      </c>
      <c r="F2567" t="s">
        <v>55</v>
      </c>
      <c r="G2567" t="s">
        <v>71</v>
      </c>
      <c r="H2567" t="s">
        <v>67</v>
      </c>
      <c r="I2567">
        <v>10</v>
      </c>
      <c r="J2567" t="s">
        <v>74</v>
      </c>
      <c r="K2567">
        <v>297</v>
      </c>
      <c r="L2567" t="s">
        <v>286</v>
      </c>
    </row>
    <row r="2568" spans="1:12" x14ac:dyDescent="0.25">
      <c r="A2568">
        <v>4113</v>
      </c>
      <c r="B2568" t="s">
        <v>54</v>
      </c>
      <c r="C2568">
        <v>136</v>
      </c>
      <c r="D2568" s="1">
        <v>45053</v>
      </c>
      <c r="E2568">
        <v>3.6</v>
      </c>
      <c r="F2568" t="s">
        <v>55</v>
      </c>
      <c r="G2568" t="s">
        <v>64</v>
      </c>
      <c r="H2568" t="s">
        <v>69</v>
      </c>
      <c r="I2568">
        <v>5</v>
      </c>
      <c r="J2568" t="s">
        <v>79</v>
      </c>
      <c r="K2568">
        <v>126</v>
      </c>
      <c r="L2568" t="s">
        <v>440</v>
      </c>
    </row>
    <row r="2569" spans="1:12" x14ac:dyDescent="0.25">
      <c r="A2569">
        <v>4113</v>
      </c>
      <c r="B2569" t="s">
        <v>56</v>
      </c>
      <c r="C2569">
        <v>165</v>
      </c>
      <c r="D2569" s="1">
        <v>45026</v>
      </c>
      <c r="E2569">
        <v>4.3</v>
      </c>
      <c r="F2569" t="s">
        <v>55</v>
      </c>
      <c r="G2569" t="s">
        <v>64</v>
      </c>
      <c r="H2569" t="s">
        <v>65</v>
      </c>
      <c r="I2569">
        <v>4</v>
      </c>
      <c r="J2569" t="s">
        <v>70</v>
      </c>
      <c r="K2569">
        <v>99</v>
      </c>
      <c r="L2569" t="s">
        <v>195</v>
      </c>
    </row>
    <row r="2570" spans="1:12" x14ac:dyDescent="0.25">
      <c r="A2570">
        <v>4113</v>
      </c>
      <c r="B2570" t="s">
        <v>24</v>
      </c>
      <c r="C2570">
        <v>163</v>
      </c>
      <c r="D2570" s="1">
        <v>45103</v>
      </c>
      <c r="E2570">
        <v>4.2</v>
      </c>
      <c r="F2570" t="s">
        <v>55</v>
      </c>
      <c r="G2570" t="s">
        <v>64</v>
      </c>
      <c r="H2570" t="s">
        <v>72</v>
      </c>
      <c r="I2570">
        <v>6</v>
      </c>
      <c r="J2570" t="s">
        <v>81</v>
      </c>
      <c r="K2570">
        <v>176</v>
      </c>
      <c r="L2570" t="s">
        <v>268</v>
      </c>
    </row>
    <row r="2571" spans="1:12" x14ac:dyDescent="0.25">
      <c r="A2571">
        <v>4113</v>
      </c>
      <c r="B2571" t="s">
        <v>33</v>
      </c>
      <c r="C2571">
        <v>149</v>
      </c>
      <c r="D2571" s="1">
        <v>44849</v>
      </c>
      <c r="E2571">
        <v>1.4</v>
      </c>
      <c r="F2571" t="s">
        <v>55</v>
      </c>
      <c r="G2571" t="s">
        <v>71</v>
      </c>
      <c r="H2571" t="s">
        <v>67</v>
      </c>
      <c r="I2571">
        <v>10</v>
      </c>
      <c r="J2571" t="s">
        <v>74</v>
      </c>
      <c r="K2571">
        <v>287</v>
      </c>
      <c r="L2571" t="s">
        <v>337</v>
      </c>
    </row>
    <row r="2572" spans="1:12" x14ac:dyDescent="0.25">
      <c r="A2572">
        <v>4113</v>
      </c>
      <c r="B2572" t="s">
        <v>32</v>
      </c>
      <c r="C2572">
        <v>22</v>
      </c>
      <c r="D2572" s="1">
        <v>45066</v>
      </c>
      <c r="E2572">
        <v>1.5</v>
      </c>
      <c r="F2572" t="s">
        <v>55</v>
      </c>
      <c r="G2572" t="s">
        <v>64</v>
      </c>
      <c r="H2572" t="s">
        <v>69</v>
      </c>
      <c r="I2572">
        <v>5</v>
      </c>
      <c r="J2572" t="s">
        <v>79</v>
      </c>
      <c r="K2572">
        <v>139</v>
      </c>
      <c r="L2572" t="s">
        <v>165</v>
      </c>
    </row>
    <row r="2573" spans="1:12" x14ac:dyDescent="0.25">
      <c r="A2573">
        <v>4113</v>
      </c>
      <c r="B2573" t="s">
        <v>12</v>
      </c>
      <c r="C2573">
        <v>171</v>
      </c>
      <c r="D2573" s="1">
        <v>45071</v>
      </c>
      <c r="E2573">
        <v>3.6</v>
      </c>
      <c r="F2573" t="s">
        <v>55</v>
      </c>
      <c r="G2573" t="s">
        <v>64</v>
      </c>
      <c r="H2573" t="s">
        <v>65</v>
      </c>
      <c r="I2573">
        <v>5</v>
      </c>
      <c r="J2573" t="s">
        <v>79</v>
      </c>
      <c r="K2573">
        <v>144</v>
      </c>
      <c r="L2573" t="s">
        <v>273</v>
      </c>
    </row>
    <row r="2574" spans="1:12" x14ac:dyDescent="0.25">
      <c r="A2574">
        <v>4113</v>
      </c>
      <c r="B2574" t="s">
        <v>11</v>
      </c>
      <c r="C2574">
        <v>154</v>
      </c>
      <c r="D2574" s="1">
        <v>44912</v>
      </c>
      <c r="E2574">
        <v>4.5999999999999996</v>
      </c>
      <c r="F2574" t="s">
        <v>55</v>
      </c>
      <c r="G2574" t="s">
        <v>71</v>
      </c>
      <c r="H2574" t="s">
        <v>72</v>
      </c>
      <c r="I2574">
        <v>12</v>
      </c>
      <c r="J2574" t="s">
        <v>73</v>
      </c>
      <c r="K2574">
        <v>350</v>
      </c>
      <c r="L2574" t="s">
        <v>292</v>
      </c>
    </row>
    <row r="2575" spans="1:12" x14ac:dyDescent="0.25">
      <c r="A2575">
        <v>4113</v>
      </c>
      <c r="B2575" t="s">
        <v>28</v>
      </c>
      <c r="C2575">
        <v>75</v>
      </c>
      <c r="D2575" s="1">
        <v>45121</v>
      </c>
      <c r="E2575">
        <v>1.1000000000000001</v>
      </c>
      <c r="F2575" t="s">
        <v>7</v>
      </c>
      <c r="G2575" t="s">
        <v>64</v>
      </c>
      <c r="H2575" t="s">
        <v>67</v>
      </c>
      <c r="I2575">
        <v>7</v>
      </c>
      <c r="J2575" t="s">
        <v>66</v>
      </c>
      <c r="K2575">
        <v>194</v>
      </c>
      <c r="L2575" t="s">
        <v>224</v>
      </c>
    </row>
    <row r="2576" spans="1:12" x14ac:dyDescent="0.25">
      <c r="A2576">
        <v>4113</v>
      </c>
      <c r="B2576" t="s">
        <v>50</v>
      </c>
      <c r="C2576">
        <v>200</v>
      </c>
      <c r="D2576" s="1">
        <v>45080</v>
      </c>
      <c r="E2576">
        <v>2.9</v>
      </c>
      <c r="F2576" t="s">
        <v>7</v>
      </c>
      <c r="G2576" t="s">
        <v>64</v>
      </c>
      <c r="H2576" t="s">
        <v>69</v>
      </c>
      <c r="I2576">
        <v>6</v>
      </c>
      <c r="J2576" t="s">
        <v>81</v>
      </c>
      <c r="K2576">
        <v>153</v>
      </c>
      <c r="L2576" t="s">
        <v>237</v>
      </c>
    </row>
    <row r="2577" spans="1:12" x14ac:dyDescent="0.25">
      <c r="A2577">
        <v>4113</v>
      </c>
      <c r="B2577" t="s">
        <v>19</v>
      </c>
      <c r="C2577">
        <v>24</v>
      </c>
      <c r="D2577" s="1">
        <v>44946</v>
      </c>
      <c r="E2577">
        <v>1.2</v>
      </c>
      <c r="F2577" t="s">
        <v>7</v>
      </c>
      <c r="G2577" t="s">
        <v>64</v>
      </c>
      <c r="H2577" t="s">
        <v>65</v>
      </c>
      <c r="I2577">
        <v>1</v>
      </c>
      <c r="J2577" t="s">
        <v>75</v>
      </c>
      <c r="K2577">
        <v>19</v>
      </c>
      <c r="L2577" t="s">
        <v>120</v>
      </c>
    </row>
    <row r="2578" spans="1:12" x14ac:dyDescent="0.25">
      <c r="A2578">
        <v>4113</v>
      </c>
      <c r="B2578" t="s">
        <v>57</v>
      </c>
      <c r="C2578">
        <v>133</v>
      </c>
      <c r="D2578" s="1">
        <v>45110</v>
      </c>
      <c r="E2578">
        <v>4.9000000000000004</v>
      </c>
      <c r="F2578" t="s">
        <v>7</v>
      </c>
      <c r="G2578" t="s">
        <v>64</v>
      </c>
      <c r="H2578" t="s">
        <v>72</v>
      </c>
      <c r="I2578">
        <v>7</v>
      </c>
      <c r="J2578" t="s">
        <v>66</v>
      </c>
      <c r="K2578">
        <v>183</v>
      </c>
      <c r="L2578" t="s">
        <v>352</v>
      </c>
    </row>
    <row r="2579" spans="1:12" x14ac:dyDescent="0.25">
      <c r="A2579">
        <v>4113</v>
      </c>
      <c r="B2579" t="s">
        <v>50</v>
      </c>
      <c r="C2579">
        <v>180</v>
      </c>
      <c r="D2579" s="1">
        <v>45020</v>
      </c>
      <c r="E2579">
        <v>4.5</v>
      </c>
      <c r="F2579" t="s">
        <v>7</v>
      </c>
      <c r="G2579" t="s">
        <v>64</v>
      </c>
      <c r="H2579" t="s">
        <v>67</v>
      </c>
      <c r="I2579">
        <v>4</v>
      </c>
      <c r="J2579" t="s">
        <v>70</v>
      </c>
      <c r="K2579">
        <v>93</v>
      </c>
      <c r="L2579" t="s">
        <v>403</v>
      </c>
    </row>
    <row r="2580" spans="1:12" x14ac:dyDescent="0.25">
      <c r="A2580">
        <v>4113</v>
      </c>
      <c r="B2580" t="s">
        <v>39</v>
      </c>
      <c r="C2580">
        <v>30</v>
      </c>
      <c r="D2580" s="1">
        <v>45067</v>
      </c>
      <c r="E2580">
        <v>3.1</v>
      </c>
      <c r="F2580" t="s">
        <v>7</v>
      </c>
      <c r="G2580" t="s">
        <v>64</v>
      </c>
      <c r="H2580" t="s">
        <v>69</v>
      </c>
      <c r="I2580">
        <v>5</v>
      </c>
      <c r="J2580" t="s">
        <v>79</v>
      </c>
      <c r="K2580">
        <v>140</v>
      </c>
      <c r="L2580" t="s">
        <v>162</v>
      </c>
    </row>
    <row r="2581" spans="1:12" x14ac:dyDescent="0.25">
      <c r="A2581">
        <v>4113</v>
      </c>
      <c r="B2581" t="s">
        <v>48</v>
      </c>
      <c r="C2581">
        <v>119</v>
      </c>
      <c r="D2581" s="1">
        <v>45184</v>
      </c>
      <c r="E2581">
        <v>2.1</v>
      </c>
      <c r="F2581" t="s">
        <v>7</v>
      </c>
      <c r="G2581" t="s">
        <v>64</v>
      </c>
      <c r="H2581" t="s">
        <v>65</v>
      </c>
      <c r="I2581">
        <v>9</v>
      </c>
      <c r="J2581" t="s">
        <v>80</v>
      </c>
      <c r="K2581">
        <v>257</v>
      </c>
      <c r="L2581" t="s">
        <v>131</v>
      </c>
    </row>
    <row r="2582" spans="1:12" x14ac:dyDescent="0.25">
      <c r="A2582">
        <v>4113</v>
      </c>
      <c r="B2582" t="s">
        <v>35</v>
      </c>
      <c r="C2582">
        <v>155</v>
      </c>
      <c r="D2582" s="1">
        <v>45143</v>
      </c>
      <c r="E2582">
        <v>1.1000000000000001</v>
      </c>
      <c r="F2582" t="s">
        <v>7</v>
      </c>
      <c r="G2582" t="s">
        <v>64</v>
      </c>
      <c r="H2582" t="s">
        <v>72</v>
      </c>
      <c r="I2582">
        <v>8</v>
      </c>
      <c r="J2582" t="s">
        <v>76</v>
      </c>
      <c r="K2582">
        <v>216</v>
      </c>
      <c r="L2582" t="s">
        <v>220</v>
      </c>
    </row>
    <row r="2583" spans="1:12" x14ac:dyDescent="0.25">
      <c r="A2583">
        <v>4114</v>
      </c>
      <c r="B2583" t="s">
        <v>29</v>
      </c>
      <c r="C2583">
        <v>188</v>
      </c>
      <c r="D2583" s="1">
        <v>45061</v>
      </c>
      <c r="E2583">
        <v>3</v>
      </c>
      <c r="F2583" t="s">
        <v>7</v>
      </c>
      <c r="G2583" t="s">
        <v>64</v>
      </c>
      <c r="H2583" t="s">
        <v>67</v>
      </c>
      <c r="I2583">
        <v>5</v>
      </c>
      <c r="J2583" t="s">
        <v>79</v>
      </c>
      <c r="K2583">
        <v>134</v>
      </c>
      <c r="L2583" t="s">
        <v>212</v>
      </c>
    </row>
    <row r="2584" spans="1:12" x14ac:dyDescent="0.25">
      <c r="A2584">
        <v>4114</v>
      </c>
      <c r="B2584" t="s">
        <v>56</v>
      </c>
      <c r="C2584">
        <v>168</v>
      </c>
      <c r="D2584" s="1">
        <v>45074</v>
      </c>
      <c r="E2584">
        <v>4</v>
      </c>
      <c r="F2584" t="s">
        <v>55</v>
      </c>
      <c r="G2584" t="s">
        <v>64</v>
      </c>
      <c r="H2584" t="s">
        <v>69</v>
      </c>
      <c r="I2584">
        <v>5</v>
      </c>
      <c r="J2584" t="s">
        <v>79</v>
      </c>
      <c r="K2584">
        <v>147</v>
      </c>
      <c r="L2584" t="s">
        <v>431</v>
      </c>
    </row>
    <row r="2585" spans="1:12" x14ac:dyDescent="0.25">
      <c r="A2585">
        <v>4114</v>
      </c>
      <c r="B2585" t="s">
        <v>23</v>
      </c>
      <c r="C2585">
        <v>65</v>
      </c>
      <c r="D2585" s="1">
        <v>44930</v>
      </c>
      <c r="E2585">
        <v>1.8</v>
      </c>
      <c r="F2585" t="s">
        <v>55</v>
      </c>
      <c r="G2585" t="s">
        <v>64</v>
      </c>
      <c r="H2585" t="s">
        <v>65</v>
      </c>
      <c r="I2585">
        <v>1</v>
      </c>
      <c r="J2585" t="s">
        <v>75</v>
      </c>
      <c r="K2585">
        <v>3</v>
      </c>
      <c r="L2585" t="s">
        <v>428</v>
      </c>
    </row>
    <row r="2586" spans="1:12" x14ac:dyDescent="0.25">
      <c r="A2586">
        <v>4114</v>
      </c>
      <c r="B2586" t="s">
        <v>45</v>
      </c>
      <c r="C2586">
        <v>84</v>
      </c>
      <c r="D2586" s="1">
        <v>45092</v>
      </c>
      <c r="E2586">
        <v>3.8</v>
      </c>
      <c r="F2586" t="s">
        <v>55</v>
      </c>
      <c r="G2586" t="s">
        <v>64</v>
      </c>
      <c r="H2586" t="s">
        <v>72</v>
      </c>
      <c r="I2586">
        <v>6</v>
      </c>
      <c r="J2586" t="s">
        <v>81</v>
      </c>
      <c r="K2586">
        <v>165</v>
      </c>
      <c r="L2586" t="s">
        <v>325</v>
      </c>
    </row>
    <row r="2587" spans="1:12" x14ac:dyDescent="0.25">
      <c r="A2587">
        <v>4114</v>
      </c>
      <c r="B2587" t="s">
        <v>6</v>
      </c>
      <c r="C2587">
        <v>117</v>
      </c>
      <c r="D2587" s="1">
        <v>45170</v>
      </c>
      <c r="E2587">
        <v>4.2</v>
      </c>
      <c r="F2587" t="s">
        <v>55</v>
      </c>
      <c r="G2587" t="s">
        <v>64</v>
      </c>
      <c r="H2587" t="s">
        <v>67</v>
      </c>
      <c r="I2587">
        <v>9</v>
      </c>
      <c r="J2587" t="s">
        <v>80</v>
      </c>
      <c r="K2587">
        <v>243</v>
      </c>
      <c r="L2587" t="s">
        <v>209</v>
      </c>
    </row>
    <row r="2588" spans="1:12" x14ac:dyDescent="0.25">
      <c r="A2588">
        <v>4114</v>
      </c>
      <c r="B2588" t="s">
        <v>33</v>
      </c>
      <c r="C2588">
        <v>92</v>
      </c>
      <c r="D2588" s="1">
        <v>44865</v>
      </c>
      <c r="E2588">
        <v>1.5</v>
      </c>
      <c r="F2588" t="s">
        <v>55</v>
      </c>
      <c r="G2588" t="s">
        <v>71</v>
      </c>
      <c r="H2588" t="s">
        <v>69</v>
      </c>
      <c r="I2588">
        <v>10</v>
      </c>
      <c r="J2588" t="s">
        <v>74</v>
      </c>
      <c r="K2588">
        <v>303</v>
      </c>
      <c r="L2588" t="s">
        <v>299</v>
      </c>
    </row>
    <row r="2589" spans="1:12" x14ac:dyDescent="0.25">
      <c r="A2589">
        <v>4114</v>
      </c>
      <c r="B2589" t="s">
        <v>27</v>
      </c>
      <c r="C2589">
        <v>131</v>
      </c>
      <c r="D2589" s="1">
        <v>44905</v>
      </c>
      <c r="E2589">
        <v>3.7</v>
      </c>
      <c r="F2589" t="s">
        <v>55</v>
      </c>
      <c r="G2589" t="s">
        <v>71</v>
      </c>
      <c r="H2589" t="s">
        <v>65</v>
      </c>
      <c r="I2589">
        <v>12</v>
      </c>
      <c r="J2589" t="s">
        <v>73</v>
      </c>
      <c r="K2589">
        <v>343</v>
      </c>
      <c r="L2589" t="s">
        <v>239</v>
      </c>
    </row>
    <row r="2590" spans="1:12" x14ac:dyDescent="0.25">
      <c r="A2590">
        <v>4114</v>
      </c>
      <c r="B2590" t="s">
        <v>23</v>
      </c>
      <c r="C2590">
        <v>153</v>
      </c>
      <c r="D2590" s="1">
        <v>45057</v>
      </c>
      <c r="E2590">
        <v>4.7</v>
      </c>
      <c r="F2590" t="s">
        <v>55</v>
      </c>
      <c r="G2590" t="s">
        <v>64</v>
      </c>
      <c r="H2590" t="s">
        <v>72</v>
      </c>
      <c r="I2590">
        <v>5</v>
      </c>
      <c r="J2590" t="s">
        <v>79</v>
      </c>
      <c r="K2590">
        <v>130</v>
      </c>
      <c r="L2590" t="s">
        <v>151</v>
      </c>
    </row>
    <row r="2591" spans="1:12" x14ac:dyDescent="0.25">
      <c r="A2591">
        <v>4114</v>
      </c>
      <c r="B2591" t="s">
        <v>14</v>
      </c>
      <c r="C2591">
        <v>92</v>
      </c>
      <c r="D2591" s="1">
        <v>45041</v>
      </c>
      <c r="E2591">
        <v>2.2999999999999998</v>
      </c>
      <c r="F2591" t="s">
        <v>7</v>
      </c>
      <c r="G2591" t="s">
        <v>64</v>
      </c>
      <c r="H2591" t="s">
        <v>67</v>
      </c>
      <c r="I2591">
        <v>4</v>
      </c>
      <c r="J2591" t="s">
        <v>70</v>
      </c>
      <c r="K2591">
        <v>114</v>
      </c>
      <c r="L2591" t="s">
        <v>252</v>
      </c>
    </row>
    <row r="2592" spans="1:12" x14ac:dyDescent="0.25">
      <c r="A2592">
        <v>4114</v>
      </c>
      <c r="B2592" t="s">
        <v>25</v>
      </c>
      <c r="C2592">
        <v>35</v>
      </c>
      <c r="D2592" s="1">
        <v>45090</v>
      </c>
      <c r="E2592">
        <v>2</v>
      </c>
      <c r="F2592" t="s">
        <v>7</v>
      </c>
      <c r="G2592" t="s">
        <v>64</v>
      </c>
      <c r="H2592" t="s">
        <v>69</v>
      </c>
      <c r="I2592">
        <v>6</v>
      </c>
      <c r="J2592" t="s">
        <v>81</v>
      </c>
      <c r="K2592">
        <v>163</v>
      </c>
      <c r="L2592" t="s">
        <v>374</v>
      </c>
    </row>
    <row r="2593" spans="1:12" x14ac:dyDescent="0.25">
      <c r="A2593">
        <v>4114</v>
      </c>
      <c r="B2593" t="s">
        <v>31</v>
      </c>
      <c r="C2593">
        <v>63</v>
      </c>
      <c r="D2593" s="1">
        <v>45081</v>
      </c>
      <c r="E2593">
        <v>1.8</v>
      </c>
      <c r="F2593" t="s">
        <v>7</v>
      </c>
      <c r="G2593" t="s">
        <v>64</v>
      </c>
      <c r="H2593" t="s">
        <v>65</v>
      </c>
      <c r="I2593">
        <v>6</v>
      </c>
      <c r="J2593" t="s">
        <v>81</v>
      </c>
      <c r="K2593">
        <v>154</v>
      </c>
      <c r="L2593" t="s">
        <v>185</v>
      </c>
    </row>
    <row r="2594" spans="1:12" x14ac:dyDescent="0.25">
      <c r="A2594">
        <v>4114</v>
      </c>
      <c r="B2594" t="s">
        <v>15</v>
      </c>
      <c r="C2594">
        <v>37</v>
      </c>
      <c r="D2594" s="1">
        <v>45116</v>
      </c>
      <c r="E2594">
        <v>4.5999999999999996</v>
      </c>
      <c r="F2594" t="s">
        <v>7</v>
      </c>
      <c r="G2594" t="s">
        <v>64</v>
      </c>
      <c r="H2594" t="s">
        <v>72</v>
      </c>
      <c r="I2594">
        <v>7</v>
      </c>
      <c r="J2594" t="s">
        <v>66</v>
      </c>
      <c r="K2594">
        <v>189</v>
      </c>
      <c r="L2594" t="s">
        <v>171</v>
      </c>
    </row>
    <row r="2595" spans="1:12" x14ac:dyDescent="0.25">
      <c r="A2595">
        <v>4114</v>
      </c>
      <c r="B2595" t="s">
        <v>51</v>
      </c>
      <c r="C2595">
        <v>35</v>
      </c>
      <c r="D2595" s="1">
        <v>44844</v>
      </c>
      <c r="E2595">
        <v>4.4000000000000004</v>
      </c>
      <c r="F2595" t="s">
        <v>7</v>
      </c>
      <c r="G2595" t="s">
        <v>71</v>
      </c>
      <c r="H2595" t="s">
        <v>67</v>
      </c>
      <c r="I2595">
        <v>10</v>
      </c>
      <c r="J2595" t="s">
        <v>74</v>
      </c>
      <c r="K2595">
        <v>282</v>
      </c>
      <c r="L2595" t="s">
        <v>152</v>
      </c>
    </row>
    <row r="2596" spans="1:12" x14ac:dyDescent="0.25">
      <c r="A2596">
        <v>4114</v>
      </c>
      <c r="B2596" t="s">
        <v>22</v>
      </c>
      <c r="C2596">
        <v>154</v>
      </c>
      <c r="D2596" s="1">
        <v>45018</v>
      </c>
      <c r="E2596">
        <v>2.2999999999999998</v>
      </c>
      <c r="F2596" t="s">
        <v>7</v>
      </c>
      <c r="G2596" t="s">
        <v>64</v>
      </c>
      <c r="H2596" t="s">
        <v>69</v>
      </c>
      <c r="I2596">
        <v>4</v>
      </c>
      <c r="J2596" t="s">
        <v>70</v>
      </c>
      <c r="K2596">
        <v>91</v>
      </c>
      <c r="L2596" t="s">
        <v>392</v>
      </c>
    </row>
    <row r="2597" spans="1:12" x14ac:dyDescent="0.25">
      <c r="A2597">
        <v>4114</v>
      </c>
      <c r="B2597" t="s">
        <v>23</v>
      </c>
      <c r="C2597">
        <v>33</v>
      </c>
      <c r="D2597" s="1">
        <v>45162</v>
      </c>
      <c r="E2597">
        <v>2.8</v>
      </c>
      <c r="F2597" t="s">
        <v>7</v>
      </c>
      <c r="G2597" t="s">
        <v>64</v>
      </c>
      <c r="H2597" t="s">
        <v>65</v>
      </c>
      <c r="I2597">
        <v>8</v>
      </c>
      <c r="J2597" t="s">
        <v>76</v>
      </c>
      <c r="K2597">
        <v>235</v>
      </c>
      <c r="L2597" t="s">
        <v>253</v>
      </c>
    </row>
    <row r="2598" spans="1:12" x14ac:dyDescent="0.25">
      <c r="A2598">
        <v>4115</v>
      </c>
      <c r="B2598" t="s">
        <v>51</v>
      </c>
      <c r="C2598">
        <v>178</v>
      </c>
      <c r="D2598" s="1">
        <v>45055</v>
      </c>
      <c r="E2598">
        <v>3</v>
      </c>
      <c r="F2598" t="s">
        <v>7</v>
      </c>
      <c r="G2598" t="s">
        <v>64</v>
      </c>
      <c r="H2598" t="s">
        <v>72</v>
      </c>
      <c r="I2598">
        <v>5</v>
      </c>
      <c r="J2598" t="s">
        <v>79</v>
      </c>
      <c r="K2598">
        <v>128</v>
      </c>
      <c r="L2598" t="s">
        <v>213</v>
      </c>
    </row>
    <row r="2599" spans="1:12" x14ac:dyDescent="0.25">
      <c r="A2599">
        <v>4115</v>
      </c>
      <c r="B2599" t="s">
        <v>24</v>
      </c>
      <c r="C2599">
        <v>56</v>
      </c>
      <c r="D2599" s="1">
        <v>45107</v>
      </c>
      <c r="E2599">
        <v>3</v>
      </c>
      <c r="F2599" t="s">
        <v>7</v>
      </c>
      <c r="G2599" t="s">
        <v>64</v>
      </c>
      <c r="H2599" t="s">
        <v>67</v>
      </c>
      <c r="I2599">
        <v>6</v>
      </c>
      <c r="J2599" t="s">
        <v>81</v>
      </c>
      <c r="K2599">
        <v>180</v>
      </c>
      <c r="L2599" t="s">
        <v>214</v>
      </c>
    </row>
    <row r="2600" spans="1:12" x14ac:dyDescent="0.25">
      <c r="A2600">
        <v>4115</v>
      </c>
      <c r="B2600" t="s">
        <v>41</v>
      </c>
      <c r="C2600">
        <v>11</v>
      </c>
      <c r="D2600" s="1">
        <v>45153</v>
      </c>
      <c r="E2600">
        <v>3</v>
      </c>
      <c r="F2600" t="s">
        <v>7</v>
      </c>
      <c r="G2600" t="s">
        <v>64</v>
      </c>
      <c r="H2600" t="s">
        <v>69</v>
      </c>
      <c r="I2600">
        <v>8</v>
      </c>
      <c r="J2600" t="s">
        <v>76</v>
      </c>
      <c r="K2600">
        <v>226</v>
      </c>
      <c r="L2600" t="s">
        <v>215</v>
      </c>
    </row>
    <row r="2601" spans="1:12" x14ac:dyDescent="0.25">
      <c r="A2601">
        <v>4115</v>
      </c>
      <c r="B2601" t="s">
        <v>27</v>
      </c>
      <c r="C2601">
        <v>28</v>
      </c>
      <c r="D2601" s="1">
        <v>44853</v>
      </c>
      <c r="E2601">
        <v>3</v>
      </c>
      <c r="F2601" t="s">
        <v>7</v>
      </c>
      <c r="G2601" t="s">
        <v>71</v>
      </c>
      <c r="H2601" t="s">
        <v>65</v>
      </c>
      <c r="I2601">
        <v>10</v>
      </c>
      <c r="J2601" t="s">
        <v>74</v>
      </c>
      <c r="K2601">
        <v>291</v>
      </c>
      <c r="L2601" t="s">
        <v>121</v>
      </c>
    </row>
    <row r="2602" spans="1:12" x14ac:dyDescent="0.25">
      <c r="A2602">
        <v>4115</v>
      </c>
      <c r="B2602" t="s">
        <v>9</v>
      </c>
      <c r="C2602">
        <v>197</v>
      </c>
      <c r="D2602" s="1">
        <v>45100</v>
      </c>
      <c r="E2602">
        <v>3</v>
      </c>
      <c r="F2602" t="s">
        <v>7</v>
      </c>
      <c r="G2602" t="s">
        <v>64</v>
      </c>
      <c r="H2602" t="s">
        <v>72</v>
      </c>
      <c r="I2602">
        <v>6</v>
      </c>
      <c r="J2602" t="s">
        <v>81</v>
      </c>
      <c r="K2602">
        <v>173</v>
      </c>
      <c r="L2602" t="s">
        <v>216</v>
      </c>
    </row>
    <row r="2603" spans="1:12" x14ac:dyDescent="0.25">
      <c r="A2603">
        <v>4115</v>
      </c>
      <c r="B2603" t="s">
        <v>25</v>
      </c>
      <c r="C2603">
        <v>198</v>
      </c>
      <c r="D2603" s="1">
        <v>44870</v>
      </c>
      <c r="E2603">
        <v>3</v>
      </c>
      <c r="F2603" t="s">
        <v>55</v>
      </c>
      <c r="G2603" t="s">
        <v>71</v>
      </c>
      <c r="H2603" t="s">
        <v>67</v>
      </c>
      <c r="I2603">
        <v>11</v>
      </c>
      <c r="J2603" t="s">
        <v>77</v>
      </c>
      <c r="K2603">
        <v>308</v>
      </c>
      <c r="L2603" t="s">
        <v>287</v>
      </c>
    </row>
    <row r="2604" spans="1:12" x14ac:dyDescent="0.25">
      <c r="A2604">
        <v>4115</v>
      </c>
      <c r="B2604" t="s">
        <v>14</v>
      </c>
      <c r="C2604">
        <v>150</v>
      </c>
      <c r="D2604" s="1">
        <v>44842</v>
      </c>
      <c r="E2604">
        <v>3.3</v>
      </c>
      <c r="F2604" t="s">
        <v>55</v>
      </c>
      <c r="G2604" t="s">
        <v>71</v>
      </c>
      <c r="H2604" t="s">
        <v>69</v>
      </c>
      <c r="I2604">
        <v>10</v>
      </c>
      <c r="J2604" t="s">
        <v>74</v>
      </c>
      <c r="K2604">
        <v>280</v>
      </c>
      <c r="L2604" t="s">
        <v>91</v>
      </c>
    </row>
    <row r="2605" spans="1:12" x14ac:dyDescent="0.25">
      <c r="A2605">
        <v>4115</v>
      </c>
      <c r="B2605" t="s">
        <v>10</v>
      </c>
      <c r="C2605">
        <v>50</v>
      </c>
      <c r="D2605" s="1">
        <v>45152</v>
      </c>
      <c r="E2605">
        <v>4.9000000000000004</v>
      </c>
      <c r="F2605" t="s">
        <v>55</v>
      </c>
      <c r="G2605" t="s">
        <v>64</v>
      </c>
      <c r="H2605" t="s">
        <v>65</v>
      </c>
      <c r="I2605">
        <v>8</v>
      </c>
      <c r="J2605" t="s">
        <v>76</v>
      </c>
      <c r="K2605">
        <v>225</v>
      </c>
      <c r="L2605" t="s">
        <v>124</v>
      </c>
    </row>
    <row r="2606" spans="1:12" x14ac:dyDescent="0.25">
      <c r="A2606">
        <v>4115</v>
      </c>
      <c r="B2606" t="s">
        <v>47</v>
      </c>
      <c r="C2606">
        <v>17</v>
      </c>
      <c r="D2606" s="1">
        <v>44924</v>
      </c>
      <c r="E2606">
        <v>4.0999999999999996</v>
      </c>
      <c r="F2606" t="s">
        <v>55</v>
      </c>
      <c r="G2606" t="s">
        <v>71</v>
      </c>
      <c r="H2606" t="s">
        <v>72</v>
      </c>
      <c r="I2606">
        <v>12</v>
      </c>
      <c r="J2606" t="s">
        <v>73</v>
      </c>
      <c r="K2606">
        <v>362</v>
      </c>
      <c r="L2606" t="s">
        <v>293</v>
      </c>
    </row>
    <row r="2607" spans="1:12" x14ac:dyDescent="0.25">
      <c r="A2607">
        <v>4115</v>
      </c>
      <c r="B2607" t="s">
        <v>11</v>
      </c>
      <c r="C2607">
        <v>50</v>
      </c>
      <c r="D2607" s="1">
        <v>45112</v>
      </c>
      <c r="E2607">
        <v>3.2</v>
      </c>
      <c r="F2607" t="s">
        <v>55</v>
      </c>
      <c r="G2607" t="s">
        <v>64</v>
      </c>
      <c r="H2607" t="s">
        <v>67</v>
      </c>
      <c r="I2607">
        <v>7</v>
      </c>
      <c r="J2607" t="s">
        <v>66</v>
      </c>
      <c r="K2607">
        <v>185</v>
      </c>
      <c r="L2607" t="s">
        <v>184</v>
      </c>
    </row>
    <row r="2608" spans="1:12" x14ac:dyDescent="0.25">
      <c r="A2608">
        <v>4115</v>
      </c>
      <c r="B2608" t="s">
        <v>30</v>
      </c>
      <c r="C2608">
        <v>40</v>
      </c>
      <c r="D2608" s="1">
        <v>44969</v>
      </c>
      <c r="E2608">
        <v>2.8</v>
      </c>
      <c r="F2608" t="s">
        <v>55</v>
      </c>
      <c r="G2608" t="s">
        <v>64</v>
      </c>
      <c r="H2608" t="s">
        <v>69</v>
      </c>
      <c r="I2608">
        <v>2</v>
      </c>
      <c r="J2608" t="s">
        <v>68</v>
      </c>
      <c r="K2608">
        <v>42</v>
      </c>
      <c r="L2608" t="s">
        <v>441</v>
      </c>
    </row>
    <row r="2609" spans="1:12" x14ac:dyDescent="0.25">
      <c r="A2609">
        <v>4115</v>
      </c>
      <c r="B2609" t="s">
        <v>41</v>
      </c>
      <c r="C2609">
        <v>147</v>
      </c>
      <c r="D2609" s="1">
        <v>45022</v>
      </c>
      <c r="E2609">
        <v>3.7</v>
      </c>
      <c r="F2609" t="s">
        <v>55</v>
      </c>
      <c r="G2609" t="s">
        <v>64</v>
      </c>
      <c r="H2609" t="s">
        <v>65</v>
      </c>
      <c r="I2609">
        <v>4</v>
      </c>
      <c r="J2609" t="s">
        <v>70</v>
      </c>
      <c r="K2609">
        <v>95</v>
      </c>
      <c r="L2609" t="s">
        <v>400</v>
      </c>
    </row>
    <row r="2610" spans="1:12" x14ac:dyDescent="0.25">
      <c r="A2610">
        <v>4115</v>
      </c>
      <c r="B2610" t="s">
        <v>46</v>
      </c>
      <c r="C2610">
        <v>190</v>
      </c>
      <c r="D2610" s="1">
        <v>44974</v>
      </c>
      <c r="E2610">
        <v>2.8</v>
      </c>
      <c r="F2610" t="s">
        <v>55</v>
      </c>
      <c r="G2610" t="s">
        <v>64</v>
      </c>
      <c r="H2610" t="s">
        <v>72</v>
      </c>
      <c r="I2610">
        <v>2</v>
      </c>
      <c r="J2610" t="s">
        <v>68</v>
      </c>
      <c r="K2610">
        <v>47</v>
      </c>
      <c r="L2610" t="s">
        <v>119</v>
      </c>
    </row>
    <row r="2611" spans="1:12" x14ac:dyDescent="0.25">
      <c r="A2611">
        <v>4115</v>
      </c>
      <c r="B2611" t="s">
        <v>24</v>
      </c>
      <c r="C2611">
        <v>49</v>
      </c>
      <c r="D2611" s="1">
        <v>45189</v>
      </c>
      <c r="E2611">
        <v>2.8</v>
      </c>
      <c r="F2611" t="s">
        <v>55</v>
      </c>
      <c r="G2611" t="s">
        <v>64</v>
      </c>
      <c r="H2611" t="s">
        <v>67</v>
      </c>
      <c r="I2611">
        <v>9</v>
      </c>
      <c r="J2611" t="s">
        <v>80</v>
      </c>
      <c r="K2611">
        <v>262</v>
      </c>
      <c r="L2611" t="s">
        <v>408</v>
      </c>
    </row>
    <row r="2612" spans="1:12" x14ac:dyDescent="0.25">
      <c r="A2612">
        <v>4115</v>
      </c>
      <c r="B2612" t="s">
        <v>54</v>
      </c>
      <c r="C2612">
        <v>157</v>
      </c>
      <c r="D2612" s="1">
        <v>45080</v>
      </c>
      <c r="E2612">
        <v>3.8</v>
      </c>
      <c r="F2612" t="s">
        <v>55</v>
      </c>
      <c r="G2612" t="s">
        <v>64</v>
      </c>
      <c r="H2612" t="s">
        <v>69</v>
      </c>
      <c r="I2612">
        <v>6</v>
      </c>
      <c r="J2612" t="s">
        <v>81</v>
      </c>
      <c r="K2612">
        <v>153</v>
      </c>
      <c r="L2612" t="s">
        <v>237</v>
      </c>
    </row>
    <row r="2613" spans="1:12" x14ac:dyDescent="0.25">
      <c r="A2613">
        <v>4115</v>
      </c>
      <c r="B2613" t="s">
        <v>34</v>
      </c>
      <c r="C2613">
        <v>172</v>
      </c>
      <c r="D2613" s="1">
        <v>45027</v>
      </c>
      <c r="E2613">
        <v>3.2</v>
      </c>
      <c r="F2613" t="s">
        <v>55</v>
      </c>
      <c r="G2613" t="s">
        <v>64</v>
      </c>
      <c r="H2613" t="s">
        <v>65</v>
      </c>
      <c r="I2613">
        <v>4</v>
      </c>
      <c r="J2613" t="s">
        <v>70</v>
      </c>
      <c r="K2613">
        <v>100</v>
      </c>
      <c r="L2613" t="s">
        <v>265</v>
      </c>
    </row>
    <row r="2614" spans="1:12" x14ac:dyDescent="0.25">
      <c r="A2614">
        <v>4115</v>
      </c>
      <c r="B2614" t="s">
        <v>31</v>
      </c>
      <c r="C2614">
        <v>199</v>
      </c>
      <c r="D2614" s="1">
        <v>45036</v>
      </c>
      <c r="E2614">
        <v>2.2000000000000002</v>
      </c>
      <c r="F2614" t="s">
        <v>7</v>
      </c>
      <c r="G2614" t="s">
        <v>64</v>
      </c>
      <c r="H2614" t="s">
        <v>72</v>
      </c>
      <c r="I2614">
        <v>4</v>
      </c>
      <c r="J2614" t="s">
        <v>70</v>
      </c>
      <c r="K2614">
        <v>109</v>
      </c>
      <c r="L2614" t="s">
        <v>378</v>
      </c>
    </row>
    <row r="2615" spans="1:12" x14ac:dyDescent="0.25">
      <c r="A2615">
        <v>4115</v>
      </c>
      <c r="B2615" t="s">
        <v>54</v>
      </c>
      <c r="C2615">
        <v>2456</v>
      </c>
      <c r="D2615" s="1">
        <v>45118</v>
      </c>
      <c r="E2615">
        <v>2</v>
      </c>
      <c r="F2615" t="s">
        <v>7</v>
      </c>
      <c r="G2615" t="s">
        <v>64</v>
      </c>
      <c r="H2615" t="s">
        <v>67</v>
      </c>
      <c r="I2615">
        <v>7</v>
      </c>
      <c r="J2615" t="s">
        <v>66</v>
      </c>
      <c r="K2615">
        <v>191</v>
      </c>
      <c r="L2615" t="s">
        <v>85</v>
      </c>
    </row>
    <row r="2616" spans="1:12" x14ac:dyDescent="0.25">
      <c r="A2616">
        <v>4115</v>
      </c>
      <c r="B2616" t="s">
        <v>42</v>
      </c>
      <c r="C2616">
        <v>165</v>
      </c>
      <c r="D2616" s="1">
        <v>45130</v>
      </c>
      <c r="E2616">
        <v>4.0999999999999996</v>
      </c>
      <c r="F2616" t="s">
        <v>7</v>
      </c>
      <c r="G2616" t="s">
        <v>64</v>
      </c>
      <c r="H2616" t="s">
        <v>69</v>
      </c>
      <c r="I2616">
        <v>7</v>
      </c>
      <c r="J2616" t="s">
        <v>66</v>
      </c>
      <c r="K2616">
        <v>203</v>
      </c>
      <c r="L2616" t="s">
        <v>256</v>
      </c>
    </row>
    <row r="2617" spans="1:12" x14ac:dyDescent="0.25">
      <c r="A2617">
        <v>4115</v>
      </c>
      <c r="B2617" t="s">
        <v>27</v>
      </c>
      <c r="C2617">
        <v>84</v>
      </c>
      <c r="D2617" s="1">
        <v>45103</v>
      </c>
      <c r="E2617">
        <v>1</v>
      </c>
      <c r="F2617" t="s">
        <v>7</v>
      </c>
      <c r="G2617" t="s">
        <v>64</v>
      </c>
      <c r="H2617" t="s">
        <v>65</v>
      </c>
      <c r="I2617">
        <v>6</v>
      </c>
      <c r="J2617" t="s">
        <v>81</v>
      </c>
      <c r="K2617">
        <v>176</v>
      </c>
      <c r="L2617" t="s">
        <v>268</v>
      </c>
    </row>
    <row r="2618" spans="1:12" x14ac:dyDescent="0.25">
      <c r="A2618">
        <v>4115</v>
      </c>
      <c r="B2618" t="s">
        <v>56</v>
      </c>
      <c r="C2618">
        <v>164</v>
      </c>
      <c r="D2618" s="1">
        <v>44902</v>
      </c>
      <c r="E2618">
        <v>3.7</v>
      </c>
      <c r="F2618" t="s">
        <v>7</v>
      </c>
      <c r="G2618" t="s">
        <v>71</v>
      </c>
      <c r="H2618" t="s">
        <v>72</v>
      </c>
      <c r="I2618">
        <v>12</v>
      </c>
      <c r="J2618" t="s">
        <v>73</v>
      </c>
      <c r="K2618">
        <v>340</v>
      </c>
      <c r="L2618" t="s">
        <v>270</v>
      </c>
    </row>
    <row r="2619" spans="1:12" x14ac:dyDescent="0.25">
      <c r="A2619">
        <v>4115</v>
      </c>
      <c r="B2619" t="s">
        <v>23</v>
      </c>
      <c r="C2619">
        <v>49</v>
      </c>
      <c r="D2619" s="1">
        <v>44843</v>
      </c>
      <c r="E2619">
        <v>3.5</v>
      </c>
      <c r="F2619" t="s">
        <v>7</v>
      </c>
      <c r="G2619" t="s">
        <v>71</v>
      </c>
      <c r="H2619" t="s">
        <v>67</v>
      </c>
      <c r="I2619">
        <v>10</v>
      </c>
      <c r="J2619" t="s">
        <v>74</v>
      </c>
      <c r="K2619">
        <v>281</v>
      </c>
      <c r="L2619" t="s">
        <v>272</v>
      </c>
    </row>
    <row r="2620" spans="1:12" x14ac:dyDescent="0.25">
      <c r="A2620">
        <v>4116</v>
      </c>
      <c r="B2620" t="s">
        <v>31</v>
      </c>
      <c r="C2620">
        <v>180</v>
      </c>
      <c r="D2620" s="1">
        <v>44968</v>
      </c>
      <c r="E2620">
        <v>3</v>
      </c>
      <c r="F2620" t="s">
        <v>55</v>
      </c>
      <c r="G2620" t="s">
        <v>64</v>
      </c>
      <c r="H2620" t="s">
        <v>69</v>
      </c>
      <c r="I2620">
        <v>2</v>
      </c>
      <c r="J2620" t="s">
        <v>68</v>
      </c>
      <c r="K2620">
        <v>41</v>
      </c>
      <c r="L2620" t="s">
        <v>92</v>
      </c>
    </row>
    <row r="2621" spans="1:12" x14ac:dyDescent="0.25">
      <c r="A2621">
        <v>4116</v>
      </c>
      <c r="B2621" t="s">
        <v>50</v>
      </c>
      <c r="C2621">
        <v>124</v>
      </c>
      <c r="D2621" s="1">
        <v>44942</v>
      </c>
      <c r="E2621">
        <v>3.7</v>
      </c>
      <c r="F2621" t="s">
        <v>55</v>
      </c>
      <c r="G2621" t="s">
        <v>64</v>
      </c>
      <c r="H2621" t="s">
        <v>65</v>
      </c>
      <c r="I2621">
        <v>1</v>
      </c>
      <c r="J2621" t="s">
        <v>75</v>
      </c>
      <c r="K2621">
        <v>15</v>
      </c>
      <c r="L2621" t="s">
        <v>244</v>
      </c>
    </row>
    <row r="2622" spans="1:12" x14ac:dyDescent="0.25">
      <c r="A2622">
        <v>4116</v>
      </c>
      <c r="B2622" t="s">
        <v>40</v>
      </c>
      <c r="C2622">
        <v>150</v>
      </c>
      <c r="D2622" s="1">
        <v>45020</v>
      </c>
      <c r="E2622">
        <v>4.2</v>
      </c>
      <c r="F2622" t="s">
        <v>55</v>
      </c>
      <c r="G2622" t="s">
        <v>64</v>
      </c>
      <c r="H2622" t="s">
        <v>72</v>
      </c>
      <c r="I2622">
        <v>4</v>
      </c>
      <c r="J2622" t="s">
        <v>70</v>
      </c>
      <c r="K2622">
        <v>93</v>
      </c>
      <c r="L2622" t="s">
        <v>403</v>
      </c>
    </row>
    <row r="2623" spans="1:12" x14ac:dyDescent="0.25">
      <c r="A2623">
        <v>4116</v>
      </c>
      <c r="B2623" t="s">
        <v>21</v>
      </c>
      <c r="C2623">
        <v>86</v>
      </c>
      <c r="D2623" s="1">
        <v>44911</v>
      </c>
      <c r="E2623">
        <v>4.0999999999999996</v>
      </c>
      <c r="F2623" t="s">
        <v>55</v>
      </c>
      <c r="G2623" t="s">
        <v>71</v>
      </c>
      <c r="H2623" t="s">
        <v>67</v>
      </c>
      <c r="I2623">
        <v>12</v>
      </c>
      <c r="J2623" t="s">
        <v>73</v>
      </c>
      <c r="K2623">
        <v>349</v>
      </c>
      <c r="L2623" t="s">
        <v>223</v>
      </c>
    </row>
    <row r="2624" spans="1:12" x14ac:dyDescent="0.25">
      <c r="A2624">
        <v>4116</v>
      </c>
      <c r="B2624" t="s">
        <v>40</v>
      </c>
      <c r="C2624">
        <v>192</v>
      </c>
      <c r="D2624" s="1">
        <v>44844</v>
      </c>
      <c r="E2624">
        <v>4.5999999999999996</v>
      </c>
      <c r="F2624" t="s">
        <v>55</v>
      </c>
      <c r="G2624" t="s">
        <v>71</v>
      </c>
      <c r="H2624" t="s">
        <v>69</v>
      </c>
      <c r="I2624">
        <v>10</v>
      </c>
      <c r="J2624" t="s">
        <v>74</v>
      </c>
      <c r="K2624">
        <v>282</v>
      </c>
      <c r="L2624" t="s">
        <v>152</v>
      </c>
    </row>
    <row r="2625" spans="1:12" x14ac:dyDescent="0.25">
      <c r="A2625">
        <v>4116</v>
      </c>
      <c r="B2625" t="s">
        <v>31</v>
      </c>
      <c r="C2625">
        <v>126</v>
      </c>
      <c r="D2625" s="1">
        <v>45007</v>
      </c>
      <c r="E2625">
        <v>1.7</v>
      </c>
      <c r="F2625" t="s">
        <v>55</v>
      </c>
      <c r="G2625" t="s">
        <v>64</v>
      </c>
      <c r="H2625" t="s">
        <v>65</v>
      </c>
      <c r="I2625">
        <v>3</v>
      </c>
      <c r="J2625" t="s">
        <v>78</v>
      </c>
      <c r="K2625">
        <v>80</v>
      </c>
      <c r="L2625" t="s">
        <v>336</v>
      </c>
    </row>
    <row r="2626" spans="1:12" x14ac:dyDescent="0.25">
      <c r="A2626">
        <v>4116</v>
      </c>
      <c r="B2626" t="s">
        <v>36</v>
      </c>
      <c r="C2626">
        <v>154</v>
      </c>
      <c r="D2626" s="1">
        <v>44963</v>
      </c>
      <c r="E2626">
        <v>2.2000000000000002</v>
      </c>
      <c r="F2626" t="s">
        <v>55</v>
      </c>
      <c r="G2626" t="s">
        <v>64</v>
      </c>
      <c r="H2626" t="s">
        <v>72</v>
      </c>
      <c r="I2626">
        <v>2</v>
      </c>
      <c r="J2626" t="s">
        <v>68</v>
      </c>
      <c r="K2626">
        <v>36</v>
      </c>
      <c r="L2626" t="s">
        <v>439</v>
      </c>
    </row>
    <row r="2627" spans="1:12" x14ac:dyDescent="0.25">
      <c r="A2627">
        <v>4116</v>
      </c>
      <c r="B2627" t="s">
        <v>30</v>
      </c>
      <c r="C2627">
        <v>34</v>
      </c>
      <c r="D2627" s="1">
        <v>44854</v>
      </c>
      <c r="E2627">
        <v>2.7</v>
      </c>
      <c r="F2627" t="s">
        <v>7</v>
      </c>
      <c r="G2627" t="s">
        <v>71</v>
      </c>
      <c r="H2627" t="s">
        <v>67</v>
      </c>
      <c r="I2627">
        <v>10</v>
      </c>
      <c r="J2627" t="s">
        <v>74</v>
      </c>
      <c r="K2627">
        <v>292</v>
      </c>
      <c r="L2627" t="s">
        <v>334</v>
      </c>
    </row>
    <row r="2628" spans="1:12" x14ac:dyDescent="0.25">
      <c r="A2628">
        <v>4116</v>
      </c>
      <c r="B2628" t="s">
        <v>8</v>
      </c>
      <c r="C2628">
        <v>173</v>
      </c>
      <c r="D2628" s="1">
        <v>45187</v>
      </c>
      <c r="E2628">
        <v>4.7</v>
      </c>
      <c r="F2628" t="s">
        <v>7</v>
      </c>
      <c r="G2628" t="s">
        <v>64</v>
      </c>
      <c r="H2628" t="s">
        <v>69</v>
      </c>
      <c r="I2628">
        <v>9</v>
      </c>
      <c r="J2628" t="s">
        <v>80</v>
      </c>
      <c r="K2628">
        <v>260</v>
      </c>
      <c r="L2628" t="s">
        <v>434</v>
      </c>
    </row>
    <row r="2629" spans="1:12" x14ac:dyDescent="0.25">
      <c r="A2629">
        <v>4116</v>
      </c>
      <c r="B2629" t="s">
        <v>35</v>
      </c>
      <c r="C2629">
        <v>124</v>
      </c>
      <c r="D2629" s="1">
        <v>45158</v>
      </c>
      <c r="E2629">
        <v>2</v>
      </c>
      <c r="F2629" t="s">
        <v>7</v>
      </c>
      <c r="G2629" t="s">
        <v>64</v>
      </c>
      <c r="H2629" t="s">
        <v>65</v>
      </c>
      <c r="I2629">
        <v>8</v>
      </c>
      <c r="J2629" t="s">
        <v>76</v>
      </c>
      <c r="K2629">
        <v>231</v>
      </c>
      <c r="L2629" t="s">
        <v>312</v>
      </c>
    </row>
    <row r="2630" spans="1:12" x14ac:dyDescent="0.25">
      <c r="A2630">
        <v>4116</v>
      </c>
      <c r="B2630" t="s">
        <v>56</v>
      </c>
      <c r="C2630">
        <v>49</v>
      </c>
      <c r="D2630" s="1">
        <v>45035</v>
      </c>
      <c r="E2630">
        <v>1.5</v>
      </c>
      <c r="F2630" t="s">
        <v>7</v>
      </c>
      <c r="G2630" t="s">
        <v>64</v>
      </c>
      <c r="H2630" t="s">
        <v>72</v>
      </c>
      <c r="I2630">
        <v>4</v>
      </c>
      <c r="J2630" t="s">
        <v>70</v>
      </c>
      <c r="K2630">
        <v>108</v>
      </c>
      <c r="L2630" t="s">
        <v>318</v>
      </c>
    </row>
    <row r="2631" spans="1:12" x14ac:dyDescent="0.25">
      <c r="A2631">
        <v>4116</v>
      </c>
      <c r="B2631" t="s">
        <v>15</v>
      </c>
      <c r="C2631">
        <v>10</v>
      </c>
      <c r="D2631" s="1">
        <v>45070</v>
      </c>
      <c r="E2631">
        <v>3.3</v>
      </c>
      <c r="F2631" t="s">
        <v>7</v>
      </c>
      <c r="G2631" t="s">
        <v>64</v>
      </c>
      <c r="H2631" t="s">
        <v>67</v>
      </c>
      <c r="I2631">
        <v>5</v>
      </c>
      <c r="J2631" t="s">
        <v>79</v>
      </c>
      <c r="K2631">
        <v>143</v>
      </c>
      <c r="L2631" t="s">
        <v>362</v>
      </c>
    </row>
    <row r="2632" spans="1:12" x14ac:dyDescent="0.25">
      <c r="A2632">
        <v>4116</v>
      </c>
      <c r="B2632" t="s">
        <v>37</v>
      </c>
      <c r="C2632">
        <v>107</v>
      </c>
      <c r="D2632" s="1">
        <v>45133</v>
      </c>
      <c r="E2632">
        <v>3.7</v>
      </c>
      <c r="F2632" t="s">
        <v>7</v>
      </c>
      <c r="G2632" t="s">
        <v>64</v>
      </c>
      <c r="H2632" t="s">
        <v>69</v>
      </c>
      <c r="I2632">
        <v>7</v>
      </c>
      <c r="J2632" t="s">
        <v>66</v>
      </c>
      <c r="K2632">
        <v>206</v>
      </c>
      <c r="L2632" t="s">
        <v>118</v>
      </c>
    </row>
    <row r="2633" spans="1:12" x14ac:dyDescent="0.25">
      <c r="A2633">
        <v>4116</v>
      </c>
      <c r="B2633" t="s">
        <v>45</v>
      </c>
      <c r="C2633">
        <v>68</v>
      </c>
      <c r="D2633" s="1">
        <v>45051</v>
      </c>
      <c r="E2633">
        <v>1.7</v>
      </c>
      <c r="F2633" t="s">
        <v>7</v>
      </c>
      <c r="G2633" t="s">
        <v>64</v>
      </c>
      <c r="H2633" t="s">
        <v>65</v>
      </c>
      <c r="I2633">
        <v>5</v>
      </c>
      <c r="J2633" t="s">
        <v>79</v>
      </c>
      <c r="K2633">
        <v>124</v>
      </c>
      <c r="L2633" t="s">
        <v>291</v>
      </c>
    </row>
    <row r="2634" spans="1:12" x14ac:dyDescent="0.25">
      <c r="A2634">
        <v>4116</v>
      </c>
      <c r="B2634" t="s">
        <v>56</v>
      </c>
      <c r="C2634">
        <v>174</v>
      </c>
      <c r="D2634" s="1">
        <v>44889</v>
      </c>
      <c r="E2634">
        <v>2.1</v>
      </c>
      <c r="F2634" t="s">
        <v>7</v>
      </c>
      <c r="G2634" t="s">
        <v>71</v>
      </c>
      <c r="H2634" t="s">
        <v>72</v>
      </c>
      <c r="I2634">
        <v>11</v>
      </c>
      <c r="J2634" t="s">
        <v>77</v>
      </c>
      <c r="K2634">
        <v>327</v>
      </c>
      <c r="L2634" t="s">
        <v>277</v>
      </c>
    </row>
    <row r="2635" spans="1:12" x14ac:dyDescent="0.25">
      <c r="A2635">
        <v>4116</v>
      </c>
      <c r="B2635" t="s">
        <v>28</v>
      </c>
      <c r="C2635">
        <v>192</v>
      </c>
      <c r="D2635" s="1">
        <v>44942</v>
      </c>
      <c r="E2635">
        <v>3.6</v>
      </c>
      <c r="F2635" t="s">
        <v>7</v>
      </c>
      <c r="G2635" t="s">
        <v>64</v>
      </c>
      <c r="H2635" t="s">
        <v>67</v>
      </c>
      <c r="I2635">
        <v>1</v>
      </c>
      <c r="J2635" t="s">
        <v>75</v>
      </c>
      <c r="K2635">
        <v>15</v>
      </c>
      <c r="L2635" t="s">
        <v>244</v>
      </c>
    </row>
    <row r="2636" spans="1:12" x14ac:dyDescent="0.25">
      <c r="A2636">
        <v>4116</v>
      </c>
      <c r="B2636" t="s">
        <v>49</v>
      </c>
      <c r="C2636">
        <v>25</v>
      </c>
      <c r="D2636" s="1">
        <v>45028</v>
      </c>
      <c r="E2636">
        <v>3.6</v>
      </c>
      <c r="F2636" t="s">
        <v>7</v>
      </c>
      <c r="G2636" t="s">
        <v>64</v>
      </c>
      <c r="H2636" t="s">
        <v>69</v>
      </c>
      <c r="I2636">
        <v>4</v>
      </c>
      <c r="J2636" t="s">
        <v>70</v>
      </c>
      <c r="K2636">
        <v>101</v>
      </c>
      <c r="L2636" t="s">
        <v>87</v>
      </c>
    </row>
    <row r="2637" spans="1:12" x14ac:dyDescent="0.25">
      <c r="A2637">
        <v>4117</v>
      </c>
      <c r="B2637" t="s">
        <v>31</v>
      </c>
      <c r="C2637">
        <v>30</v>
      </c>
      <c r="D2637" s="1">
        <v>45167</v>
      </c>
      <c r="E2637">
        <v>3</v>
      </c>
      <c r="F2637" t="s">
        <v>7</v>
      </c>
      <c r="G2637" t="s">
        <v>64</v>
      </c>
      <c r="H2637" t="s">
        <v>65</v>
      </c>
      <c r="I2637">
        <v>8</v>
      </c>
      <c r="J2637" t="s">
        <v>76</v>
      </c>
      <c r="K2637">
        <v>240</v>
      </c>
      <c r="L2637" t="s">
        <v>217</v>
      </c>
    </row>
    <row r="2638" spans="1:12" x14ac:dyDescent="0.25">
      <c r="A2638">
        <v>4117</v>
      </c>
      <c r="B2638" t="s">
        <v>14</v>
      </c>
      <c r="C2638">
        <v>13</v>
      </c>
      <c r="D2638" s="1">
        <v>44841</v>
      </c>
      <c r="E2638">
        <v>3.4</v>
      </c>
      <c r="F2638" t="s">
        <v>55</v>
      </c>
      <c r="G2638" t="s">
        <v>71</v>
      </c>
      <c r="H2638" t="s">
        <v>72</v>
      </c>
      <c r="I2638">
        <v>10</v>
      </c>
      <c r="J2638" t="s">
        <v>74</v>
      </c>
      <c r="K2638">
        <v>279</v>
      </c>
      <c r="L2638" t="s">
        <v>90</v>
      </c>
    </row>
    <row r="2639" spans="1:12" x14ac:dyDescent="0.25">
      <c r="A2639">
        <v>4117</v>
      </c>
      <c r="B2639" t="s">
        <v>16</v>
      </c>
      <c r="C2639">
        <v>162</v>
      </c>
      <c r="D2639" s="1">
        <v>45032</v>
      </c>
      <c r="E2639">
        <v>1.1000000000000001</v>
      </c>
      <c r="F2639" t="s">
        <v>55</v>
      </c>
      <c r="G2639" t="s">
        <v>64</v>
      </c>
      <c r="H2639" t="s">
        <v>67</v>
      </c>
      <c r="I2639">
        <v>4</v>
      </c>
      <c r="J2639" t="s">
        <v>70</v>
      </c>
      <c r="K2639">
        <v>105</v>
      </c>
      <c r="L2639" t="s">
        <v>168</v>
      </c>
    </row>
    <row r="2640" spans="1:12" x14ac:dyDescent="0.25">
      <c r="A2640">
        <v>4117</v>
      </c>
      <c r="B2640" t="s">
        <v>25</v>
      </c>
      <c r="C2640">
        <v>40</v>
      </c>
      <c r="D2640" s="1">
        <v>44907</v>
      </c>
      <c r="E2640">
        <v>1.6</v>
      </c>
      <c r="F2640" t="s">
        <v>55</v>
      </c>
      <c r="G2640" t="s">
        <v>71</v>
      </c>
      <c r="H2640" t="s">
        <v>69</v>
      </c>
      <c r="I2640">
        <v>12</v>
      </c>
      <c r="J2640" t="s">
        <v>73</v>
      </c>
      <c r="K2640">
        <v>345</v>
      </c>
      <c r="L2640" t="s">
        <v>320</v>
      </c>
    </row>
    <row r="2641" spans="1:12" x14ac:dyDescent="0.25">
      <c r="A2641">
        <v>4117</v>
      </c>
      <c r="B2641" t="s">
        <v>30</v>
      </c>
      <c r="C2641">
        <v>70</v>
      </c>
      <c r="D2641" s="1">
        <v>45006</v>
      </c>
      <c r="E2641">
        <v>1.2</v>
      </c>
      <c r="F2641" t="s">
        <v>55</v>
      </c>
      <c r="G2641" t="s">
        <v>64</v>
      </c>
      <c r="H2641" t="s">
        <v>65</v>
      </c>
      <c r="I2641">
        <v>3</v>
      </c>
      <c r="J2641" t="s">
        <v>78</v>
      </c>
      <c r="K2641">
        <v>79</v>
      </c>
      <c r="L2641" t="s">
        <v>405</v>
      </c>
    </row>
    <row r="2642" spans="1:12" x14ac:dyDescent="0.25">
      <c r="A2642">
        <v>4117</v>
      </c>
      <c r="B2642" t="s">
        <v>9</v>
      </c>
      <c r="C2642">
        <v>130</v>
      </c>
      <c r="D2642" s="1">
        <v>45106</v>
      </c>
      <c r="E2642">
        <v>2.6</v>
      </c>
      <c r="F2642" t="s">
        <v>55</v>
      </c>
      <c r="G2642" t="s">
        <v>64</v>
      </c>
      <c r="H2642" t="s">
        <v>72</v>
      </c>
      <c r="I2642">
        <v>6</v>
      </c>
      <c r="J2642" t="s">
        <v>81</v>
      </c>
      <c r="K2642">
        <v>179</v>
      </c>
      <c r="L2642" t="s">
        <v>341</v>
      </c>
    </row>
    <row r="2643" spans="1:12" x14ac:dyDescent="0.25">
      <c r="A2643">
        <v>4117</v>
      </c>
      <c r="B2643" t="s">
        <v>16</v>
      </c>
      <c r="C2643">
        <v>112</v>
      </c>
      <c r="D2643" s="1">
        <v>45098</v>
      </c>
      <c r="E2643">
        <v>1.7</v>
      </c>
      <c r="F2643" t="s">
        <v>55</v>
      </c>
      <c r="G2643" t="s">
        <v>64</v>
      </c>
      <c r="H2643" t="s">
        <v>67</v>
      </c>
      <c r="I2643">
        <v>6</v>
      </c>
      <c r="J2643" t="s">
        <v>81</v>
      </c>
      <c r="K2643">
        <v>171</v>
      </c>
      <c r="L2643" t="s">
        <v>296</v>
      </c>
    </row>
    <row r="2644" spans="1:12" x14ac:dyDescent="0.25">
      <c r="A2644">
        <v>4117</v>
      </c>
      <c r="B2644" t="s">
        <v>31</v>
      </c>
      <c r="C2644">
        <v>99</v>
      </c>
      <c r="D2644" s="1">
        <v>44911</v>
      </c>
      <c r="E2644">
        <v>3.8</v>
      </c>
      <c r="F2644" t="s">
        <v>7</v>
      </c>
      <c r="G2644" t="s">
        <v>71</v>
      </c>
      <c r="H2644" t="s">
        <v>69</v>
      </c>
      <c r="I2644">
        <v>12</v>
      </c>
      <c r="J2644" t="s">
        <v>73</v>
      </c>
      <c r="K2644">
        <v>349</v>
      </c>
      <c r="L2644" t="s">
        <v>223</v>
      </c>
    </row>
    <row r="2645" spans="1:12" x14ac:dyDescent="0.25">
      <c r="A2645">
        <v>4117</v>
      </c>
      <c r="B2645" t="s">
        <v>53</v>
      </c>
      <c r="C2645">
        <v>129</v>
      </c>
      <c r="D2645" s="1">
        <v>45172</v>
      </c>
      <c r="E2645">
        <v>1.6</v>
      </c>
      <c r="F2645" t="s">
        <v>7</v>
      </c>
      <c r="G2645" t="s">
        <v>64</v>
      </c>
      <c r="H2645" t="s">
        <v>65</v>
      </c>
      <c r="I2645">
        <v>9</v>
      </c>
      <c r="J2645" t="s">
        <v>80</v>
      </c>
      <c r="K2645">
        <v>245</v>
      </c>
      <c r="L2645" t="s">
        <v>186</v>
      </c>
    </row>
    <row r="2646" spans="1:12" x14ac:dyDescent="0.25">
      <c r="A2646">
        <v>4117</v>
      </c>
      <c r="B2646" t="s">
        <v>21</v>
      </c>
      <c r="C2646">
        <v>126</v>
      </c>
      <c r="D2646" s="1">
        <v>45037</v>
      </c>
      <c r="E2646">
        <v>2.4</v>
      </c>
      <c r="F2646" t="s">
        <v>7</v>
      </c>
      <c r="G2646" t="s">
        <v>64</v>
      </c>
      <c r="H2646" t="s">
        <v>72</v>
      </c>
      <c r="I2646">
        <v>4</v>
      </c>
      <c r="J2646" t="s">
        <v>70</v>
      </c>
      <c r="K2646">
        <v>110</v>
      </c>
      <c r="L2646" t="s">
        <v>228</v>
      </c>
    </row>
    <row r="2647" spans="1:12" x14ac:dyDescent="0.25">
      <c r="A2647">
        <v>4117</v>
      </c>
      <c r="B2647" t="s">
        <v>22</v>
      </c>
      <c r="C2647">
        <v>10</v>
      </c>
      <c r="D2647" s="1">
        <v>44911</v>
      </c>
      <c r="E2647">
        <v>4.3</v>
      </c>
      <c r="F2647" t="s">
        <v>7</v>
      </c>
      <c r="G2647" t="s">
        <v>71</v>
      </c>
      <c r="H2647" t="s">
        <v>67</v>
      </c>
      <c r="I2647">
        <v>12</v>
      </c>
      <c r="J2647" t="s">
        <v>73</v>
      </c>
      <c r="K2647">
        <v>349</v>
      </c>
      <c r="L2647" t="s">
        <v>223</v>
      </c>
    </row>
    <row r="2648" spans="1:12" x14ac:dyDescent="0.25">
      <c r="A2648">
        <v>4117</v>
      </c>
      <c r="B2648" t="s">
        <v>9</v>
      </c>
      <c r="C2648">
        <v>107</v>
      </c>
      <c r="D2648" s="1">
        <v>44884</v>
      </c>
      <c r="E2648">
        <v>4.3</v>
      </c>
      <c r="F2648" t="s">
        <v>7</v>
      </c>
      <c r="G2648" t="s">
        <v>71</v>
      </c>
      <c r="H2648" t="s">
        <v>69</v>
      </c>
      <c r="I2648">
        <v>11</v>
      </c>
      <c r="J2648" t="s">
        <v>77</v>
      </c>
      <c r="K2648">
        <v>322</v>
      </c>
      <c r="L2648" t="s">
        <v>173</v>
      </c>
    </row>
    <row r="2649" spans="1:12" x14ac:dyDescent="0.25">
      <c r="A2649">
        <v>4117</v>
      </c>
      <c r="B2649" t="s">
        <v>33</v>
      </c>
      <c r="C2649">
        <v>107</v>
      </c>
      <c r="D2649" s="1">
        <v>44973</v>
      </c>
      <c r="E2649">
        <v>2</v>
      </c>
      <c r="F2649" t="s">
        <v>7</v>
      </c>
      <c r="G2649" t="s">
        <v>64</v>
      </c>
      <c r="H2649" t="s">
        <v>65</v>
      </c>
      <c r="I2649">
        <v>2</v>
      </c>
      <c r="J2649" t="s">
        <v>68</v>
      </c>
      <c r="K2649">
        <v>46</v>
      </c>
      <c r="L2649" t="s">
        <v>150</v>
      </c>
    </row>
    <row r="2650" spans="1:12" x14ac:dyDescent="0.25">
      <c r="A2650">
        <v>4117</v>
      </c>
      <c r="B2650" t="s">
        <v>41</v>
      </c>
      <c r="C2650">
        <v>49</v>
      </c>
      <c r="D2650" s="1">
        <v>44856</v>
      </c>
      <c r="E2650">
        <v>2.8</v>
      </c>
      <c r="F2650" t="s">
        <v>7</v>
      </c>
      <c r="G2650" t="s">
        <v>71</v>
      </c>
      <c r="H2650" t="s">
        <v>72</v>
      </c>
      <c r="I2650">
        <v>10</v>
      </c>
      <c r="J2650" t="s">
        <v>74</v>
      </c>
      <c r="K2650">
        <v>294</v>
      </c>
      <c r="L2650" t="s">
        <v>199</v>
      </c>
    </row>
    <row r="2651" spans="1:12" x14ac:dyDescent="0.25">
      <c r="A2651">
        <v>4117</v>
      </c>
      <c r="B2651" t="s">
        <v>15</v>
      </c>
      <c r="C2651">
        <v>193</v>
      </c>
      <c r="D2651" s="1">
        <v>45000</v>
      </c>
      <c r="E2651">
        <v>2.2999999999999998</v>
      </c>
      <c r="F2651" t="s">
        <v>7</v>
      </c>
      <c r="G2651" t="s">
        <v>64</v>
      </c>
      <c r="H2651" t="s">
        <v>67</v>
      </c>
      <c r="I2651">
        <v>3</v>
      </c>
      <c r="J2651" t="s">
        <v>78</v>
      </c>
      <c r="K2651">
        <v>73</v>
      </c>
      <c r="L2651" t="s">
        <v>276</v>
      </c>
    </row>
    <row r="2652" spans="1:12" x14ac:dyDescent="0.25">
      <c r="A2652">
        <v>4117</v>
      </c>
      <c r="B2652" t="s">
        <v>48</v>
      </c>
      <c r="C2652">
        <v>140</v>
      </c>
      <c r="D2652" s="1">
        <v>44964</v>
      </c>
      <c r="E2652">
        <v>4</v>
      </c>
      <c r="F2652" t="s">
        <v>7</v>
      </c>
      <c r="G2652" t="s">
        <v>64</v>
      </c>
      <c r="H2652" t="s">
        <v>69</v>
      </c>
      <c r="I2652">
        <v>2</v>
      </c>
      <c r="J2652" t="s">
        <v>68</v>
      </c>
      <c r="K2652">
        <v>37</v>
      </c>
      <c r="L2652" t="s">
        <v>175</v>
      </c>
    </row>
    <row r="2653" spans="1:12" x14ac:dyDescent="0.25">
      <c r="A2653">
        <v>4117</v>
      </c>
      <c r="B2653" t="s">
        <v>49</v>
      </c>
      <c r="C2653">
        <v>66</v>
      </c>
      <c r="D2653" s="1">
        <v>45182</v>
      </c>
      <c r="E2653">
        <v>1.1000000000000001</v>
      </c>
      <c r="F2653" t="s">
        <v>7</v>
      </c>
      <c r="G2653" t="s">
        <v>64</v>
      </c>
      <c r="H2653" t="s">
        <v>65</v>
      </c>
      <c r="I2653">
        <v>9</v>
      </c>
      <c r="J2653" t="s">
        <v>80</v>
      </c>
      <c r="K2653">
        <v>255</v>
      </c>
      <c r="L2653" t="s">
        <v>335</v>
      </c>
    </row>
    <row r="2654" spans="1:12" x14ac:dyDescent="0.25">
      <c r="A2654">
        <v>4117</v>
      </c>
      <c r="B2654" t="s">
        <v>48</v>
      </c>
      <c r="C2654">
        <v>106</v>
      </c>
      <c r="D2654" s="1">
        <v>45087</v>
      </c>
      <c r="E2654">
        <v>5</v>
      </c>
      <c r="F2654" t="s">
        <v>7</v>
      </c>
      <c r="G2654" t="s">
        <v>64</v>
      </c>
      <c r="H2654" t="s">
        <v>72</v>
      </c>
      <c r="I2654">
        <v>6</v>
      </c>
      <c r="J2654" t="s">
        <v>81</v>
      </c>
      <c r="K2654">
        <v>160</v>
      </c>
      <c r="L2654" t="s">
        <v>413</v>
      </c>
    </row>
    <row r="2655" spans="1:12" x14ac:dyDescent="0.25">
      <c r="A2655">
        <v>4117</v>
      </c>
      <c r="B2655" t="s">
        <v>48</v>
      </c>
      <c r="C2655">
        <v>156</v>
      </c>
      <c r="D2655" s="1">
        <v>44906</v>
      </c>
      <c r="E2655">
        <v>2.5</v>
      </c>
      <c r="F2655" t="s">
        <v>7</v>
      </c>
      <c r="G2655" t="s">
        <v>71</v>
      </c>
      <c r="H2655" t="s">
        <v>67</v>
      </c>
      <c r="I2655">
        <v>12</v>
      </c>
      <c r="J2655" t="s">
        <v>73</v>
      </c>
      <c r="K2655">
        <v>344</v>
      </c>
      <c r="L2655" t="s">
        <v>187</v>
      </c>
    </row>
    <row r="2656" spans="1:12" x14ac:dyDescent="0.25">
      <c r="A2656">
        <v>4117</v>
      </c>
      <c r="B2656" t="s">
        <v>37</v>
      </c>
      <c r="C2656">
        <v>153</v>
      </c>
      <c r="D2656" s="1">
        <v>44991</v>
      </c>
      <c r="E2656">
        <v>1.7</v>
      </c>
      <c r="F2656" t="s">
        <v>7</v>
      </c>
      <c r="G2656" t="s">
        <v>64</v>
      </c>
      <c r="H2656" t="s">
        <v>69</v>
      </c>
      <c r="I2656">
        <v>3</v>
      </c>
      <c r="J2656" t="s">
        <v>78</v>
      </c>
      <c r="K2656">
        <v>64</v>
      </c>
      <c r="L2656" t="s">
        <v>354</v>
      </c>
    </row>
    <row r="2657" spans="1:12" x14ac:dyDescent="0.25">
      <c r="A2657">
        <v>4118</v>
      </c>
      <c r="B2657" t="s">
        <v>21</v>
      </c>
      <c r="C2657">
        <v>85</v>
      </c>
      <c r="D2657" s="1">
        <v>45152</v>
      </c>
      <c r="E2657">
        <v>3</v>
      </c>
      <c r="F2657" t="s">
        <v>7</v>
      </c>
      <c r="G2657" t="s">
        <v>64</v>
      </c>
      <c r="H2657" t="s">
        <v>65</v>
      </c>
      <c r="I2657">
        <v>8</v>
      </c>
      <c r="J2657" t="s">
        <v>76</v>
      </c>
      <c r="K2657">
        <v>225</v>
      </c>
      <c r="L2657" t="s">
        <v>124</v>
      </c>
    </row>
    <row r="2658" spans="1:12" x14ac:dyDescent="0.25">
      <c r="A2658">
        <v>4118</v>
      </c>
      <c r="B2658" t="s">
        <v>46</v>
      </c>
      <c r="C2658">
        <v>155</v>
      </c>
      <c r="D2658" s="1">
        <v>45009</v>
      </c>
      <c r="E2658">
        <v>3</v>
      </c>
      <c r="F2658" t="s">
        <v>55</v>
      </c>
      <c r="G2658" t="s">
        <v>64</v>
      </c>
      <c r="H2658" t="s">
        <v>72</v>
      </c>
      <c r="I2658">
        <v>3</v>
      </c>
      <c r="J2658" t="s">
        <v>78</v>
      </c>
      <c r="K2658">
        <v>82</v>
      </c>
      <c r="L2658" t="s">
        <v>288</v>
      </c>
    </row>
    <row r="2659" spans="1:12" x14ac:dyDescent="0.25">
      <c r="A2659">
        <v>4118</v>
      </c>
      <c r="B2659" t="s">
        <v>24</v>
      </c>
      <c r="C2659">
        <v>37</v>
      </c>
      <c r="D2659" s="1">
        <v>45116</v>
      </c>
      <c r="E2659">
        <v>2.7</v>
      </c>
      <c r="F2659" t="s">
        <v>55</v>
      </c>
      <c r="G2659" t="s">
        <v>64</v>
      </c>
      <c r="H2659" t="s">
        <v>67</v>
      </c>
      <c r="I2659">
        <v>7</v>
      </c>
      <c r="J2659" t="s">
        <v>66</v>
      </c>
      <c r="K2659">
        <v>189</v>
      </c>
      <c r="L2659" t="s">
        <v>171</v>
      </c>
    </row>
    <row r="2660" spans="1:12" x14ac:dyDescent="0.25">
      <c r="A2660">
        <v>4118</v>
      </c>
      <c r="B2660" t="s">
        <v>41</v>
      </c>
      <c r="C2660">
        <v>67</v>
      </c>
      <c r="D2660" s="1">
        <v>44899</v>
      </c>
      <c r="E2660">
        <v>3.1</v>
      </c>
      <c r="F2660" t="s">
        <v>55</v>
      </c>
      <c r="G2660" t="s">
        <v>71</v>
      </c>
      <c r="H2660" t="s">
        <v>69</v>
      </c>
      <c r="I2660">
        <v>12</v>
      </c>
      <c r="J2660" t="s">
        <v>73</v>
      </c>
      <c r="K2660">
        <v>337</v>
      </c>
      <c r="L2660" t="s">
        <v>368</v>
      </c>
    </row>
    <row r="2661" spans="1:12" x14ac:dyDescent="0.25">
      <c r="A2661">
        <v>4118</v>
      </c>
      <c r="B2661" t="s">
        <v>48</v>
      </c>
      <c r="C2661">
        <v>170</v>
      </c>
      <c r="D2661" s="1">
        <v>45142</v>
      </c>
      <c r="E2661">
        <v>2.5</v>
      </c>
      <c r="F2661" t="s">
        <v>55</v>
      </c>
      <c r="G2661" t="s">
        <v>64</v>
      </c>
      <c r="H2661" t="s">
        <v>65</v>
      </c>
      <c r="I2661">
        <v>8</v>
      </c>
      <c r="J2661" t="s">
        <v>76</v>
      </c>
      <c r="K2661">
        <v>215</v>
      </c>
      <c r="L2661" t="s">
        <v>319</v>
      </c>
    </row>
    <row r="2662" spans="1:12" x14ac:dyDescent="0.25">
      <c r="A2662">
        <v>4118</v>
      </c>
      <c r="B2662" t="s">
        <v>29</v>
      </c>
      <c r="C2662">
        <v>149</v>
      </c>
      <c r="D2662" s="1">
        <v>45006</v>
      </c>
      <c r="E2662">
        <v>4.2</v>
      </c>
      <c r="F2662" t="s">
        <v>55</v>
      </c>
      <c r="G2662" t="s">
        <v>64</v>
      </c>
      <c r="H2662" t="s">
        <v>72</v>
      </c>
      <c r="I2662">
        <v>3</v>
      </c>
      <c r="J2662" t="s">
        <v>78</v>
      </c>
      <c r="K2662">
        <v>79</v>
      </c>
      <c r="L2662" t="s">
        <v>405</v>
      </c>
    </row>
    <row r="2663" spans="1:12" x14ac:dyDescent="0.25">
      <c r="A2663">
        <v>4118</v>
      </c>
      <c r="B2663" t="s">
        <v>20</v>
      </c>
      <c r="C2663">
        <v>42</v>
      </c>
      <c r="D2663" s="1">
        <v>45169</v>
      </c>
      <c r="E2663">
        <v>1.1000000000000001</v>
      </c>
      <c r="F2663" t="s">
        <v>55</v>
      </c>
      <c r="G2663" t="s">
        <v>64</v>
      </c>
      <c r="H2663" t="s">
        <v>67</v>
      </c>
      <c r="I2663">
        <v>8</v>
      </c>
      <c r="J2663" t="s">
        <v>76</v>
      </c>
      <c r="K2663">
        <v>242</v>
      </c>
      <c r="L2663" t="s">
        <v>99</v>
      </c>
    </row>
    <row r="2664" spans="1:12" x14ac:dyDescent="0.25">
      <c r="A2664">
        <v>4118</v>
      </c>
      <c r="B2664" t="s">
        <v>53</v>
      </c>
      <c r="C2664">
        <v>17</v>
      </c>
      <c r="D2664" s="1">
        <v>45082</v>
      </c>
      <c r="E2664">
        <v>4.7</v>
      </c>
      <c r="F2664" t="s">
        <v>55</v>
      </c>
      <c r="G2664" t="s">
        <v>64</v>
      </c>
      <c r="H2664" t="s">
        <v>69</v>
      </c>
      <c r="I2664">
        <v>6</v>
      </c>
      <c r="J2664" t="s">
        <v>81</v>
      </c>
      <c r="K2664">
        <v>155</v>
      </c>
      <c r="L2664" t="s">
        <v>344</v>
      </c>
    </row>
    <row r="2665" spans="1:12" x14ac:dyDescent="0.25">
      <c r="A2665">
        <v>4118</v>
      </c>
      <c r="B2665" t="s">
        <v>48</v>
      </c>
      <c r="C2665">
        <v>133</v>
      </c>
      <c r="D2665" s="1">
        <v>45005</v>
      </c>
      <c r="E2665">
        <v>4.5</v>
      </c>
      <c r="F2665" t="s">
        <v>7</v>
      </c>
      <c r="G2665" t="s">
        <v>64</v>
      </c>
      <c r="H2665" t="s">
        <v>65</v>
      </c>
      <c r="I2665">
        <v>3</v>
      </c>
      <c r="J2665" t="s">
        <v>78</v>
      </c>
      <c r="K2665">
        <v>78</v>
      </c>
      <c r="L2665" t="s">
        <v>133</v>
      </c>
    </row>
    <row r="2666" spans="1:12" x14ac:dyDescent="0.25">
      <c r="A2666">
        <v>4118</v>
      </c>
      <c r="B2666" t="s">
        <v>46</v>
      </c>
      <c r="C2666">
        <v>44</v>
      </c>
      <c r="D2666" s="1">
        <v>44982</v>
      </c>
      <c r="E2666">
        <v>4.3</v>
      </c>
      <c r="F2666" t="s">
        <v>7</v>
      </c>
      <c r="G2666" t="s">
        <v>64</v>
      </c>
      <c r="H2666" t="s">
        <v>72</v>
      </c>
      <c r="I2666">
        <v>2</v>
      </c>
      <c r="J2666" t="s">
        <v>68</v>
      </c>
      <c r="K2666">
        <v>55</v>
      </c>
      <c r="L2666" t="s">
        <v>415</v>
      </c>
    </row>
    <row r="2667" spans="1:12" x14ac:dyDescent="0.25">
      <c r="A2667">
        <v>4118</v>
      </c>
      <c r="B2667" t="s">
        <v>38</v>
      </c>
      <c r="C2667">
        <v>31</v>
      </c>
      <c r="D2667" s="1">
        <v>44853</v>
      </c>
      <c r="E2667">
        <v>1</v>
      </c>
      <c r="F2667" t="s">
        <v>7</v>
      </c>
      <c r="G2667" t="s">
        <v>71</v>
      </c>
      <c r="H2667" t="s">
        <v>67</v>
      </c>
      <c r="I2667">
        <v>10</v>
      </c>
      <c r="J2667" t="s">
        <v>74</v>
      </c>
      <c r="K2667">
        <v>291</v>
      </c>
      <c r="L2667" t="s">
        <v>121</v>
      </c>
    </row>
    <row r="2668" spans="1:12" x14ac:dyDescent="0.25">
      <c r="A2668">
        <v>4118</v>
      </c>
      <c r="B2668" t="s">
        <v>14</v>
      </c>
      <c r="C2668">
        <v>111</v>
      </c>
      <c r="D2668" s="1">
        <v>45010</v>
      </c>
      <c r="E2668">
        <v>4.0999999999999996</v>
      </c>
      <c r="F2668" t="s">
        <v>7</v>
      </c>
      <c r="G2668" t="s">
        <v>64</v>
      </c>
      <c r="H2668" t="s">
        <v>69</v>
      </c>
      <c r="I2668">
        <v>3</v>
      </c>
      <c r="J2668" t="s">
        <v>78</v>
      </c>
      <c r="K2668">
        <v>83</v>
      </c>
      <c r="L2668" t="s">
        <v>279</v>
      </c>
    </row>
    <row r="2669" spans="1:12" x14ac:dyDescent="0.25">
      <c r="A2669">
        <v>4118</v>
      </c>
      <c r="B2669" t="s">
        <v>56</v>
      </c>
      <c r="C2669">
        <v>47</v>
      </c>
      <c r="D2669" s="1">
        <v>44848</v>
      </c>
      <c r="E2669">
        <v>3.8</v>
      </c>
      <c r="F2669" t="s">
        <v>7</v>
      </c>
      <c r="G2669" t="s">
        <v>71</v>
      </c>
      <c r="H2669" t="s">
        <v>65</v>
      </c>
      <c r="I2669">
        <v>10</v>
      </c>
      <c r="J2669" t="s">
        <v>74</v>
      </c>
      <c r="K2669">
        <v>286</v>
      </c>
      <c r="L2669" t="s">
        <v>339</v>
      </c>
    </row>
    <row r="2670" spans="1:12" x14ac:dyDescent="0.25">
      <c r="A2670">
        <v>4118</v>
      </c>
      <c r="B2670" t="s">
        <v>6</v>
      </c>
      <c r="C2670">
        <v>173</v>
      </c>
      <c r="D2670" s="1">
        <v>45183</v>
      </c>
      <c r="E2670">
        <v>2</v>
      </c>
      <c r="F2670" t="s">
        <v>7</v>
      </c>
      <c r="G2670" t="s">
        <v>64</v>
      </c>
      <c r="H2670" t="s">
        <v>72</v>
      </c>
      <c r="I2670">
        <v>9</v>
      </c>
      <c r="J2670" t="s">
        <v>80</v>
      </c>
      <c r="K2670">
        <v>256</v>
      </c>
      <c r="L2670" t="s">
        <v>275</v>
      </c>
    </row>
    <row r="2671" spans="1:12" x14ac:dyDescent="0.25">
      <c r="A2671">
        <v>4118</v>
      </c>
      <c r="B2671" t="s">
        <v>28</v>
      </c>
      <c r="C2671">
        <v>152</v>
      </c>
      <c r="D2671" s="1">
        <v>44938</v>
      </c>
      <c r="E2671">
        <v>1.1000000000000001</v>
      </c>
      <c r="F2671" t="s">
        <v>7</v>
      </c>
      <c r="G2671" t="s">
        <v>64</v>
      </c>
      <c r="H2671" t="s">
        <v>67</v>
      </c>
      <c r="I2671">
        <v>1</v>
      </c>
      <c r="J2671" t="s">
        <v>75</v>
      </c>
      <c r="K2671">
        <v>11</v>
      </c>
      <c r="L2671" t="s">
        <v>300</v>
      </c>
    </row>
    <row r="2672" spans="1:12" x14ac:dyDescent="0.25">
      <c r="A2672">
        <v>4118</v>
      </c>
      <c r="B2672" t="s">
        <v>36</v>
      </c>
      <c r="C2672">
        <v>78</v>
      </c>
      <c r="D2672" s="1">
        <v>44900</v>
      </c>
      <c r="E2672">
        <v>1.3</v>
      </c>
      <c r="F2672" t="s">
        <v>7</v>
      </c>
      <c r="G2672" t="s">
        <v>71</v>
      </c>
      <c r="H2672" t="s">
        <v>69</v>
      </c>
      <c r="I2672">
        <v>12</v>
      </c>
      <c r="J2672" t="s">
        <v>73</v>
      </c>
      <c r="K2672">
        <v>338</v>
      </c>
      <c r="L2672" t="s">
        <v>89</v>
      </c>
    </row>
    <row r="2673" spans="1:12" x14ac:dyDescent="0.25">
      <c r="A2673">
        <v>4118</v>
      </c>
      <c r="B2673" t="s">
        <v>53</v>
      </c>
      <c r="C2673">
        <v>132</v>
      </c>
      <c r="D2673" s="1">
        <v>45049</v>
      </c>
      <c r="E2673">
        <v>4.2</v>
      </c>
      <c r="F2673" t="s">
        <v>7</v>
      </c>
      <c r="G2673" t="s">
        <v>64</v>
      </c>
      <c r="H2673" t="s">
        <v>65</v>
      </c>
      <c r="I2673">
        <v>5</v>
      </c>
      <c r="J2673" t="s">
        <v>79</v>
      </c>
      <c r="K2673">
        <v>122</v>
      </c>
      <c r="L2673" t="s">
        <v>278</v>
      </c>
    </row>
    <row r="2674" spans="1:12" x14ac:dyDescent="0.25">
      <c r="A2674">
        <v>4118</v>
      </c>
      <c r="B2674" t="s">
        <v>15</v>
      </c>
      <c r="C2674">
        <v>139</v>
      </c>
      <c r="D2674" s="1">
        <v>45059</v>
      </c>
      <c r="E2674">
        <v>4.4000000000000004</v>
      </c>
      <c r="F2674" t="s">
        <v>7</v>
      </c>
      <c r="G2674" t="s">
        <v>64</v>
      </c>
      <c r="H2674" t="s">
        <v>72</v>
      </c>
      <c r="I2674">
        <v>5</v>
      </c>
      <c r="J2674" t="s">
        <v>79</v>
      </c>
      <c r="K2674">
        <v>132</v>
      </c>
      <c r="L2674" t="s">
        <v>158</v>
      </c>
    </row>
    <row r="2675" spans="1:12" x14ac:dyDescent="0.25">
      <c r="A2675">
        <v>4118</v>
      </c>
      <c r="B2675" t="s">
        <v>31</v>
      </c>
      <c r="C2675">
        <v>137</v>
      </c>
      <c r="D2675" s="1">
        <v>45063</v>
      </c>
      <c r="E2675">
        <v>3.5</v>
      </c>
      <c r="F2675" t="s">
        <v>7</v>
      </c>
      <c r="G2675" t="s">
        <v>64</v>
      </c>
      <c r="H2675" t="s">
        <v>67</v>
      </c>
      <c r="I2675">
        <v>5</v>
      </c>
      <c r="J2675" t="s">
        <v>79</v>
      </c>
      <c r="K2675">
        <v>136</v>
      </c>
      <c r="L2675" t="s">
        <v>137</v>
      </c>
    </row>
    <row r="2676" spans="1:12" x14ac:dyDescent="0.25">
      <c r="A2676">
        <v>4119</v>
      </c>
      <c r="B2676" t="s">
        <v>19</v>
      </c>
      <c r="C2676">
        <v>21</v>
      </c>
      <c r="D2676" s="1">
        <v>45019</v>
      </c>
      <c r="E2676">
        <v>3.9</v>
      </c>
      <c r="F2676" t="s">
        <v>55</v>
      </c>
      <c r="G2676" t="s">
        <v>64</v>
      </c>
      <c r="H2676" t="s">
        <v>69</v>
      </c>
      <c r="I2676">
        <v>4</v>
      </c>
      <c r="J2676" t="s">
        <v>70</v>
      </c>
      <c r="K2676">
        <v>92</v>
      </c>
      <c r="L2676" t="s">
        <v>143</v>
      </c>
    </row>
    <row r="2677" spans="1:12" x14ac:dyDescent="0.25">
      <c r="A2677">
        <v>4119</v>
      </c>
      <c r="B2677" t="s">
        <v>47</v>
      </c>
      <c r="C2677">
        <v>90</v>
      </c>
      <c r="D2677" s="1">
        <v>45095</v>
      </c>
      <c r="E2677">
        <v>3.3</v>
      </c>
      <c r="F2677" t="s">
        <v>55</v>
      </c>
      <c r="G2677" t="s">
        <v>64</v>
      </c>
      <c r="H2677" t="s">
        <v>65</v>
      </c>
      <c r="I2677">
        <v>6</v>
      </c>
      <c r="J2677" t="s">
        <v>81</v>
      </c>
      <c r="K2677">
        <v>168</v>
      </c>
      <c r="L2677" t="s">
        <v>411</v>
      </c>
    </row>
    <row r="2678" spans="1:12" x14ac:dyDescent="0.25">
      <c r="A2678">
        <v>4119</v>
      </c>
      <c r="B2678" t="s">
        <v>56</v>
      </c>
      <c r="C2678">
        <v>126</v>
      </c>
      <c r="D2678" s="1">
        <v>45183</v>
      </c>
      <c r="E2678">
        <v>4.0999999999999996</v>
      </c>
      <c r="F2678" t="s">
        <v>55</v>
      </c>
      <c r="G2678" t="s">
        <v>64</v>
      </c>
      <c r="H2678" t="s">
        <v>72</v>
      </c>
      <c r="I2678">
        <v>9</v>
      </c>
      <c r="J2678" t="s">
        <v>80</v>
      </c>
      <c r="K2678">
        <v>256</v>
      </c>
      <c r="L2678" t="s">
        <v>275</v>
      </c>
    </row>
    <row r="2679" spans="1:12" x14ac:dyDescent="0.25">
      <c r="A2679">
        <v>4119</v>
      </c>
      <c r="B2679" t="s">
        <v>15</v>
      </c>
      <c r="C2679">
        <v>90</v>
      </c>
      <c r="D2679" s="1">
        <v>45137</v>
      </c>
      <c r="E2679">
        <v>4.2</v>
      </c>
      <c r="F2679" t="s">
        <v>55</v>
      </c>
      <c r="G2679" t="s">
        <v>64</v>
      </c>
      <c r="H2679" t="s">
        <v>67</v>
      </c>
      <c r="I2679">
        <v>7</v>
      </c>
      <c r="J2679" t="s">
        <v>66</v>
      </c>
      <c r="K2679">
        <v>210</v>
      </c>
      <c r="L2679" t="s">
        <v>353</v>
      </c>
    </row>
    <row r="2680" spans="1:12" x14ac:dyDescent="0.25">
      <c r="A2680">
        <v>4119</v>
      </c>
      <c r="B2680" t="s">
        <v>56</v>
      </c>
      <c r="C2680">
        <v>103</v>
      </c>
      <c r="D2680" s="1">
        <v>44915</v>
      </c>
      <c r="E2680">
        <v>1.7</v>
      </c>
      <c r="F2680" t="s">
        <v>55</v>
      </c>
      <c r="G2680" t="s">
        <v>71</v>
      </c>
      <c r="H2680" t="s">
        <v>69</v>
      </c>
      <c r="I2680">
        <v>12</v>
      </c>
      <c r="J2680" t="s">
        <v>73</v>
      </c>
      <c r="K2680">
        <v>353</v>
      </c>
      <c r="L2680" t="s">
        <v>193</v>
      </c>
    </row>
    <row r="2681" spans="1:12" x14ac:dyDescent="0.25">
      <c r="A2681">
        <v>4119</v>
      </c>
      <c r="B2681" t="s">
        <v>34</v>
      </c>
      <c r="C2681">
        <v>80</v>
      </c>
      <c r="D2681" s="1">
        <v>45079</v>
      </c>
      <c r="E2681">
        <v>3.5</v>
      </c>
      <c r="F2681" t="s">
        <v>55</v>
      </c>
      <c r="G2681" t="s">
        <v>64</v>
      </c>
      <c r="H2681" t="s">
        <v>65</v>
      </c>
      <c r="I2681">
        <v>6</v>
      </c>
      <c r="J2681" t="s">
        <v>81</v>
      </c>
      <c r="K2681">
        <v>152</v>
      </c>
      <c r="L2681" t="s">
        <v>183</v>
      </c>
    </row>
    <row r="2682" spans="1:12" x14ac:dyDescent="0.25">
      <c r="A2682">
        <v>4119</v>
      </c>
      <c r="B2682" t="s">
        <v>40</v>
      </c>
      <c r="C2682">
        <v>24</v>
      </c>
      <c r="D2682" s="1">
        <v>45040</v>
      </c>
      <c r="E2682">
        <v>3.8</v>
      </c>
      <c r="F2682" t="s">
        <v>55</v>
      </c>
      <c r="G2682" t="s">
        <v>64</v>
      </c>
      <c r="H2682" t="s">
        <v>72</v>
      </c>
      <c r="I2682">
        <v>4</v>
      </c>
      <c r="J2682" t="s">
        <v>70</v>
      </c>
      <c r="K2682">
        <v>113</v>
      </c>
      <c r="L2682" t="s">
        <v>401</v>
      </c>
    </row>
    <row r="2683" spans="1:12" x14ac:dyDescent="0.25">
      <c r="A2683">
        <v>4119</v>
      </c>
      <c r="B2683" t="s">
        <v>33</v>
      </c>
      <c r="C2683">
        <v>138</v>
      </c>
      <c r="D2683" s="1">
        <v>44938</v>
      </c>
      <c r="E2683">
        <v>3.1</v>
      </c>
      <c r="F2683" t="s">
        <v>7</v>
      </c>
      <c r="G2683" t="s">
        <v>64</v>
      </c>
      <c r="H2683" t="s">
        <v>67</v>
      </c>
      <c r="I2683">
        <v>1</v>
      </c>
      <c r="J2683" t="s">
        <v>75</v>
      </c>
      <c r="K2683">
        <v>11</v>
      </c>
      <c r="L2683" t="s">
        <v>300</v>
      </c>
    </row>
    <row r="2684" spans="1:12" x14ac:dyDescent="0.25">
      <c r="A2684">
        <v>4119</v>
      </c>
      <c r="B2684" t="s">
        <v>47</v>
      </c>
      <c r="C2684">
        <v>64</v>
      </c>
      <c r="D2684" s="1">
        <v>45065</v>
      </c>
      <c r="E2684">
        <v>4.0999999999999996</v>
      </c>
      <c r="F2684" t="s">
        <v>7</v>
      </c>
      <c r="G2684" t="s">
        <v>64</v>
      </c>
      <c r="H2684" t="s">
        <v>69</v>
      </c>
      <c r="I2684">
        <v>5</v>
      </c>
      <c r="J2684" t="s">
        <v>79</v>
      </c>
      <c r="K2684">
        <v>138</v>
      </c>
      <c r="L2684" t="s">
        <v>263</v>
      </c>
    </row>
    <row r="2685" spans="1:12" x14ac:dyDescent="0.25">
      <c r="A2685">
        <v>4119</v>
      </c>
      <c r="B2685" t="s">
        <v>25</v>
      </c>
      <c r="C2685">
        <v>187</v>
      </c>
      <c r="D2685" s="1">
        <v>44918</v>
      </c>
      <c r="E2685">
        <v>4.7</v>
      </c>
      <c r="F2685" t="s">
        <v>7</v>
      </c>
      <c r="G2685" t="s">
        <v>71</v>
      </c>
      <c r="H2685" t="s">
        <v>65</v>
      </c>
      <c r="I2685">
        <v>12</v>
      </c>
      <c r="J2685" t="s">
        <v>73</v>
      </c>
      <c r="K2685">
        <v>356</v>
      </c>
      <c r="L2685" t="s">
        <v>101</v>
      </c>
    </row>
    <row r="2686" spans="1:12" x14ac:dyDescent="0.25">
      <c r="A2686">
        <v>4119</v>
      </c>
      <c r="B2686" t="s">
        <v>35</v>
      </c>
      <c r="C2686">
        <v>179</v>
      </c>
      <c r="D2686" s="1">
        <v>44847</v>
      </c>
      <c r="E2686">
        <v>2</v>
      </c>
      <c r="F2686" t="s">
        <v>7</v>
      </c>
      <c r="G2686" t="s">
        <v>71</v>
      </c>
      <c r="H2686" t="s">
        <v>72</v>
      </c>
      <c r="I2686">
        <v>10</v>
      </c>
      <c r="J2686" t="s">
        <v>74</v>
      </c>
      <c r="K2686">
        <v>285</v>
      </c>
      <c r="L2686" t="s">
        <v>410</v>
      </c>
    </row>
    <row r="2687" spans="1:12" x14ac:dyDescent="0.25">
      <c r="A2687">
        <v>4119</v>
      </c>
      <c r="B2687" t="s">
        <v>46</v>
      </c>
      <c r="C2687">
        <v>195</v>
      </c>
      <c r="D2687" s="1">
        <v>45019</v>
      </c>
      <c r="E2687">
        <v>4</v>
      </c>
      <c r="F2687" t="s">
        <v>7</v>
      </c>
      <c r="G2687" t="s">
        <v>64</v>
      </c>
      <c r="H2687" t="s">
        <v>67</v>
      </c>
      <c r="I2687">
        <v>4</v>
      </c>
      <c r="J2687" t="s">
        <v>70</v>
      </c>
      <c r="K2687">
        <v>92</v>
      </c>
      <c r="L2687" t="s">
        <v>143</v>
      </c>
    </row>
    <row r="2688" spans="1:12" x14ac:dyDescent="0.25">
      <c r="A2688">
        <v>4119</v>
      </c>
      <c r="B2688" t="s">
        <v>19</v>
      </c>
      <c r="C2688">
        <v>60</v>
      </c>
      <c r="D2688" s="1">
        <v>45138</v>
      </c>
      <c r="E2688">
        <v>1.1000000000000001</v>
      </c>
      <c r="F2688" t="s">
        <v>7</v>
      </c>
      <c r="G2688" t="s">
        <v>64</v>
      </c>
      <c r="H2688" t="s">
        <v>69</v>
      </c>
      <c r="I2688">
        <v>7</v>
      </c>
      <c r="J2688" t="s">
        <v>66</v>
      </c>
      <c r="K2688">
        <v>211</v>
      </c>
      <c r="L2688" t="s">
        <v>251</v>
      </c>
    </row>
    <row r="2689" spans="1:12" x14ac:dyDescent="0.25">
      <c r="A2689">
        <v>4120</v>
      </c>
      <c r="B2689" t="s">
        <v>15</v>
      </c>
      <c r="C2689">
        <v>152</v>
      </c>
      <c r="D2689" s="1">
        <v>44920</v>
      </c>
      <c r="E2689">
        <v>3</v>
      </c>
      <c r="F2689" t="s">
        <v>7</v>
      </c>
      <c r="G2689" t="s">
        <v>71</v>
      </c>
      <c r="H2689" t="s">
        <v>65</v>
      </c>
      <c r="I2689">
        <v>12</v>
      </c>
      <c r="J2689" t="s">
        <v>73</v>
      </c>
      <c r="K2689">
        <v>358</v>
      </c>
      <c r="L2689" t="s">
        <v>218</v>
      </c>
    </row>
    <row r="2690" spans="1:12" x14ac:dyDescent="0.25">
      <c r="A2690">
        <v>4120</v>
      </c>
      <c r="B2690" t="s">
        <v>10</v>
      </c>
      <c r="C2690">
        <v>155</v>
      </c>
      <c r="D2690" s="1">
        <v>44942</v>
      </c>
      <c r="E2690">
        <v>3</v>
      </c>
      <c r="F2690" t="s">
        <v>55</v>
      </c>
      <c r="G2690" t="s">
        <v>64</v>
      </c>
      <c r="H2690" t="s">
        <v>72</v>
      </c>
      <c r="I2690">
        <v>1</v>
      </c>
      <c r="J2690" t="s">
        <v>75</v>
      </c>
      <c r="K2690">
        <v>15</v>
      </c>
      <c r="L2690" t="s">
        <v>244</v>
      </c>
    </row>
    <row r="2691" spans="1:12" x14ac:dyDescent="0.25">
      <c r="A2691">
        <v>4120</v>
      </c>
      <c r="B2691" t="s">
        <v>35</v>
      </c>
      <c r="C2691">
        <v>107</v>
      </c>
      <c r="D2691" s="1">
        <v>45118</v>
      </c>
      <c r="E2691">
        <v>4</v>
      </c>
      <c r="F2691" t="s">
        <v>55</v>
      </c>
      <c r="G2691" t="s">
        <v>64</v>
      </c>
      <c r="H2691" t="s">
        <v>67</v>
      </c>
      <c r="I2691">
        <v>7</v>
      </c>
      <c r="J2691" t="s">
        <v>66</v>
      </c>
      <c r="K2691">
        <v>191</v>
      </c>
      <c r="L2691" t="s">
        <v>85</v>
      </c>
    </row>
    <row r="2692" spans="1:12" x14ac:dyDescent="0.25">
      <c r="A2692">
        <v>4120</v>
      </c>
      <c r="B2692" t="s">
        <v>54</v>
      </c>
      <c r="C2692">
        <v>169</v>
      </c>
      <c r="D2692" s="1">
        <v>45043</v>
      </c>
      <c r="E2692">
        <v>1.2</v>
      </c>
      <c r="F2692" t="s">
        <v>55</v>
      </c>
      <c r="G2692" t="s">
        <v>64</v>
      </c>
      <c r="H2692" t="s">
        <v>69</v>
      </c>
      <c r="I2692">
        <v>4</v>
      </c>
      <c r="J2692" t="s">
        <v>70</v>
      </c>
      <c r="K2692">
        <v>116</v>
      </c>
      <c r="L2692" t="s">
        <v>230</v>
      </c>
    </row>
    <row r="2693" spans="1:12" x14ac:dyDescent="0.25">
      <c r="A2693">
        <v>4120</v>
      </c>
      <c r="B2693" t="s">
        <v>30</v>
      </c>
      <c r="C2693">
        <v>14</v>
      </c>
      <c r="D2693" s="1">
        <v>44854</v>
      </c>
      <c r="E2693">
        <v>2.1</v>
      </c>
      <c r="F2693" t="s">
        <v>55</v>
      </c>
      <c r="G2693" t="s">
        <v>71</v>
      </c>
      <c r="H2693" t="s">
        <v>65</v>
      </c>
      <c r="I2693">
        <v>10</v>
      </c>
      <c r="J2693" t="s">
        <v>74</v>
      </c>
      <c r="K2693">
        <v>292</v>
      </c>
      <c r="L2693" t="s">
        <v>334</v>
      </c>
    </row>
    <row r="2694" spans="1:12" x14ac:dyDescent="0.25">
      <c r="A2694">
        <v>4120</v>
      </c>
      <c r="B2694" t="s">
        <v>12</v>
      </c>
      <c r="C2694">
        <v>153</v>
      </c>
      <c r="D2694" s="1">
        <v>44856</v>
      </c>
      <c r="E2694">
        <v>4</v>
      </c>
      <c r="F2694" t="s">
        <v>55</v>
      </c>
      <c r="G2694" t="s">
        <v>71</v>
      </c>
      <c r="H2694" t="s">
        <v>72</v>
      </c>
      <c r="I2694">
        <v>10</v>
      </c>
      <c r="J2694" t="s">
        <v>74</v>
      </c>
      <c r="K2694">
        <v>294</v>
      </c>
      <c r="L2694" t="s">
        <v>199</v>
      </c>
    </row>
    <row r="2695" spans="1:12" x14ac:dyDescent="0.25">
      <c r="A2695">
        <v>4120</v>
      </c>
      <c r="B2695" t="s">
        <v>41</v>
      </c>
      <c r="C2695">
        <v>85</v>
      </c>
      <c r="D2695" s="1">
        <v>44955</v>
      </c>
      <c r="E2695">
        <v>2.5</v>
      </c>
      <c r="F2695" t="s">
        <v>55</v>
      </c>
      <c r="G2695" t="s">
        <v>64</v>
      </c>
      <c r="H2695" t="s">
        <v>67</v>
      </c>
      <c r="I2695">
        <v>1</v>
      </c>
      <c r="J2695" t="s">
        <v>75</v>
      </c>
      <c r="K2695">
        <v>28</v>
      </c>
      <c r="L2695" t="s">
        <v>399</v>
      </c>
    </row>
    <row r="2696" spans="1:12" x14ac:dyDescent="0.25">
      <c r="A2696">
        <v>4120</v>
      </c>
      <c r="B2696" t="s">
        <v>27</v>
      </c>
      <c r="C2696">
        <v>107</v>
      </c>
      <c r="D2696" s="1">
        <v>44872</v>
      </c>
      <c r="E2696">
        <v>2.2999999999999998</v>
      </c>
      <c r="F2696" t="s">
        <v>55</v>
      </c>
      <c r="G2696" t="s">
        <v>71</v>
      </c>
      <c r="H2696" t="s">
        <v>69</v>
      </c>
      <c r="I2696">
        <v>11</v>
      </c>
      <c r="J2696" t="s">
        <v>77</v>
      </c>
      <c r="K2696">
        <v>310</v>
      </c>
      <c r="L2696" t="s">
        <v>303</v>
      </c>
    </row>
    <row r="2697" spans="1:12" x14ac:dyDescent="0.25">
      <c r="A2697">
        <v>4120</v>
      </c>
      <c r="B2697" t="s">
        <v>17</v>
      </c>
      <c r="C2697">
        <v>57</v>
      </c>
      <c r="D2697" s="1">
        <v>45101</v>
      </c>
      <c r="E2697">
        <v>1.2</v>
      </c>
      <c r="F2697" t="s">
        <v>7</v>
      </c>
      <c r="G2697" t="s">
        <v>64</v>
      </c>
      <c r="H2697" t="s">
        <v>65</v>
      </c>
      <c r="I2697">
        <v>6</v>
      </c>
      <c r="J2697" t="s">
        <v>81</v>
      </c>
      <c r="K2697">
        <v>174</v>
      </c>
      <c r="L2697" t="s">
        <v>379</v>
      </c>
    </row>
    <row r="2698" spans="1:12" x14ac:dyDescent="0.25">
      <c r="A2698">
        <v>4120</v>
      </c>
      <c r="B2698" t="s">
        <v>26</v>
      </c>
      <c r="C2698">
        <v>104</v>
      </c>
      <c r="D2698" s="1">
        <v>45199</v>
      </c>
      <c r="E2698">
        <v>2</v>
      </c>
      <c r="F2698" t="s">
        <v>7</v>
      </c>
      <c r="G2698" t="s">
        <v>64</v>
      </c>
      <c r="H2698" t="s">
        <v>72</v>
      </c>
      <c r="I2698">
        <v>9</v>
      </c>
      <c r="J2698" t="s">
        <v>80</v>
      </c>
      <c r="K2698">
        <v>272</v>
      </c>
      <c r="L2698" t="s">
        <v>180</v>
      </c>
    </row>
    <row r="2699" spans="1:12" x14ac:dyDescent="0.25">
      <c r="A2699">
        <v>4120</v>
      </c>
      <c r="B2699" t="s">
        <v>31</v>
      </c>
      <c r="C2699">
        <v>192</v>
      </c>
      <c r="D2699" s="1">
        <v>45077</v>
      </c>
      <c r="E2699">
        <v>3.9</v>
      </c>
      <c r="F2699" t="s">
        <v>7</v>
      </c>
      <c r="G2699" t="s">
        <v>64</v>
      </c>
      <c r="H2699" t="s">
        <v>67</v>
      </c>
      <c r="I2699">
        <v>5</v>
      </c>
      <c r="J2699" t="s">
        <v>79</v>
      </c>
      <c r="K2699">
        <v>150</v>
      </c>
      <c r="L2699" t="s">
        <v>314</v>
      </c>
    </row>
    <row r="2700" spans="1:12" x14ac:dyDescent="0.25">
      <c r="A2700">
        <v>4120</v>
      </c>
      <c r="B2700" t="s">
        <v>50</v>
      </c>
      <c r="C2700">
        <v>112</v>
      </c>
      <c r="D2700" s="1">
        <v>44988</v>
      </c>
      <c r="E2700">
        <v>1.3</v>
      </c>
      <c r="F2700" t="s">
        <v>7</v>
      </c>
      <c r="G2700" t="s">
        <v>64</v>
      </c>
      <c r="H2700" t="s">
        <v>69</v>
      </c>
      <c r="I2700">
        <v>3</v>
      </c>
      <c r="J2700" t="s">
        <v>78</v>
      </c>
      <c r="K2700">
        <v>61</v>
      </c>
      <c r="L2700" t="s">
        <v>240</v>
      </c>
    </row>
    <row r="2701" spans="1:12" x14ac:dyDescent="0.25">
      <c r="A2701">
        <v>4120</v>
      </c>
      <c r="B2701" t="s">
        <v>34</v>
      </c>
      <c r="C2701">
        <v>185</v>
      </c>
      <c r="D2701" s="1">
        <v>44990</v>
      </c>
      <c r="E2701">
        <v>4.0999999999999996</v>
      </c>
      <c r="F2701" t="s">
        <v>7</v>
      </c>
      <c r="G2701" t="s">
        <v>64</v>
      </c>
      <c r="H2701" t="s">
        <v>65</v>
      </c>
      <c r="I2701">
        <v>3</v>
      </c>
      <c r="J2701" t="s">
        <v>78</v>
      </c>
      <c r="K2701">
        <v>63</v>
      </c>
      <c r="L2701" t="s">
        <v>201</v>
      </c>
    </row>
    <row r="2702" spans="1:12" x14ac:dyDescent="0.25">
      <c r="A2702">
        <v>4120</v>
      </c>
      <c r="B2702" t="s">
        <v>20</v>
      </c>
      <c r="C2702">
        <v>29</v>
      </c>
      <c r="D2702" s="1">
        <v>44969</v>
      </c>
      <c r="E2702">
        <v>1.9</v>
      </c>
      <c r="F2702" t="s">
        <v>7</v>
      </c>
      <c r="G2702" t="s">
        <v>64</v>
      </c>
      <c r="H2702" t="s">
        <v>72</v>
      </c>
      <c r="I2702">
        <v>2</v>
      </c>
      <c r="J2702" t="s">
        <v>68</v>
      </c>
      <c r="K2702">
        <v>42</v>
      </c>
      <c r="L2702" t="s">
        <v>441</v>
      </c>
    </row>
    <row r="2703" spans="1:12" x14ac:dyDescent="0.25">
      <c r="A2703">
        <v>4120</v>
      </c>
      <c r="B2703" t="s">
        <v>10</v>
      </c>
      <c r="C2703">
        <v>31</v>
      </c>
      <c r="D2703" s="1">
        <v>44851</v>
      </c>
      <c r="E2703">
        <v>4.8</v>
      </c>
      <c r="F2703" t="s">
        <v>7</v>
      </c>
      <c r="G2703" t="s">
        <v>71</v>
      </c>
      <c r="H2703" t="s">
        <v>67</v>
      </c>
      <c r="I2703">
        <v>10</v>
      </c>
      <c r="J2703" t="s">
        <v>74</v>
      </c>
      <c r="K2703">
        <v>289</v>
      </c>
      <c r="L2703" t="s">
        <v>235</v>
      </c>
    </row>
    <row r="2704" spans="1:12" x14ac:dyDescent="0.25">
      <c r="A2704">
        <v>4120</v>
      </c>
      <c r="B2704" t="s">
        <v>50</v>
      </c>
      <c r="C2704">
        <v>117</v>
      </c>
      <c r="D2704" s="1">
        <v>45194</v>
      </c>
      <c r="E2704">
        <v>4</v>
      </c>
      <c r="F2704" t="s">
        <v>7</v>
      </c>
      <c r="G2704" t="s">
        <v>64</v>
      </c>
      <c r="H2704" t="s">
        <v>69</v>
      </c>
      <c r="I2704">
        <v>9</v>
      </c>
      <c r="J2704" t="s">
        <v>80</v>
      </c>
      <c r="K2704">
        <v>267</v>
      </c>
      <c r="L2704" t="s">
        <v>304</v>
      </c>
    </row>
    <row r="2705" spans="1:12" x14ac:dyDescent="0.25">
      <c r="A2705">
        <v>4120</v>
      </c>
      <c r="B2705" t="s">
        <v>8</v>
      </c>
      <c r="C2705">
        <v>139</v>
      </c>
      <c r="D2705" s="1">
        <v>45195</v>
      </c>
      <c r="E2705">
        <v>2.7</v>
      </c>
      <c r="F2705" t="s">
        <v>7</v>
      </c>
      <c r="G2705" t="s">
        <v>64</v>
      </c>
      <c r="H2705" t="s">
        <v>65</v>
      </c>
      <c r="I2705">
        <v>9</v>
      </c>
      <c r="J2705" t="s">
        <v>80</v>
      </c>
      <c r="K2705">
        <v>268</v>
      </c>
      <c r="L2705" t="s">
        <v>402</v>
      </c>
    </row>
    <row r="2706" spans="1:12" x14ac:dyDescent="0.25">
      <c r="A2706">
        <v>4120</v>
      </c>
      <c r="B2706" t="s">
        <v>34</v>
      </c>
      <c r="C2706">
        <v>173</v>
      </c>
      <c r="D2706" s="1">
        <v>45048</v>
      </c>
      <c r="E2706">
        <v>4.2</v>
      </c>
      <c r="F2706" t="s">
        <v>7</v>
      </c>
      <c r="G2706" t="s">
        <v>64</v>
      </c>
      <c r="H2706" t="s">
        <v>72</v>
      </c>
      <c r="I2706">
        <v>5</v>
      </c>
      <c r="J2706" t="s">
        <v>79</v>
      </c>
      <c r="K2706">
        <v>121</v>
      </c>
      <c r="L2706" t="s">
        <v>274</v>
      </c>
    </row>
    <row r="2707" spans="1:12" x14ac:dyDescent="0.25">
      <c r="A2707">
        <v>4121</v>
      </c>
      <c r="B2707" t="s">
        <v>17</v>
      </c>
      <c r="C2707">
        <v>20</v>
      </c>
      <c r="D2707" s="1">
        <v>45115</v>
      </c>
      <c r="E2707">
        <v>3</v>
      </c>
      <c r="F2707" t="s">
        <v>7</v>
      </c>
      <c r="G2707" t="s">
        <v>64</v>
      </c>
      <c r="H2707" t="s">
        <v>67</v>
      </c>
      <c r="I2707">
        <v>7</v>
      </c>
      <c r="J2707" t="s">
        <v>66</v>
      </c>
      <c r="K2707">
        <v>188</v>
      </c>
      <c r="L2707" t="s">
        <v>84</v>
      </c>
    </row>
    <row r="2708" spans="1:12" x14ac:dyDescent="0.25">
      <c r="A2708">
        <v>4121</v>
      </c>
      <c r="B2708" t="s">
        <v>17</v>
      </c>
      <c r="C2708">
        <v>154</v>
      </c>
      <c r="D2708" s="1">
        <v>45084</v>
      </c>
      <c r="E2708">
        <v>3</v>
      </c>
      <c r="F2708" t="s">
        <v>7</v>
      </c>
      <c r="G2708" t="s">
        <v>64</v>
      </c>
      <c r="H2708" t="s">
        <v>69</v>
      </c>
      <c r="I2708">
        <v>6</v>
      </c>
      <c r="J2708" t="s">
        <v>81</v>
      </c>
      <c r="K2708">
        <v>157</v>
      </c>
      <c r="L2708" t="s">
        <v>127</v>
      </c>
    </row>
    <row r="2709" spans="1:12" x14ac:dyDescent="0.25">
      <c r="A2709">
        <v>4121</v>
      </c>
      <c r="B2709" t="s">
        <v>47</v>
      </c>
      <c r="C2709">
        <v>129</v>
      </c>
      <c r="D2709" s="1">
        <v>44941</v>
      </c>
      <c r="E2709">
        <v>3</v>
      </c>
      <c r="F2709" t="s">
        <v>55</v>
      </c>
      <c r="G2709" t="s">
        <v>64</v>
      </c>
      <c r="H2709" t="s">
        <v>65</v>
      </c>
      <c r="I2709">
        <v>1</v>
      </c>
      <c r="J2709" t="s">
        <v>75</v>
      </c>
      <c r="K2709">
        <v>14</v>
      </c>
      <c r="L2709" t="s">
        <v>157</v>
      </c>
    </row>
    <row r="2710" spans="1:12" x14ac:dyDescent="0.25">
      <c r="A2710">
        <v>4121</v>
      </c>
      <c r="B2710" t="s">
        <v>28</v>
      </c>
      <c r="C2710">
        <v>115</v>
      </c>
      <c r="D2710" s="1">
        <v>45081</v>
      </c>
      <c r="E2710">
        <v>3</v>
      </c>
      <c r="F2710" t="s">
        <v>55</v>
      </c>
      <c r="G2710" t="s">
        <v>64</v>
      </c>
      <c r="H2710" t="s">
        <v>72</v>
      </c>
      <c r="I2710">
        <v>6</v>
      </c>
      <c r="J2710" t="s">
        <v>81</v>
      </c>
      <c r="K2710">
        <v>154</v>
      </c>
      <c r="L2710" t="s">
        <v>185</v>
      </c>
    </row>
    <row r="2711" spans="1:12" x14ac:dyDescent="0.25">
      <c r="A2711">
        <v>4121</v>
      </c>
      <c r="B2711" t="s">
        <v>40</v>
      </c>
      <c r="C2711">
        <v>192</v>
      </c>
      <c r="D2711" s="1">
        <v>44984</v>
      </c>
      <c r="E2711">
        <v>4.5</v>
      </c>
      <c r="F2711" t="s">
        <v>55</v>
      </c>
      <c r="G2711" t="s">
        <v>64</v>
      </c>
      <c r="H2711" t="s">
        <v>67</v>
      </c>
      <c r="I2711">
        <v>2</v>
      </c>
      <c r="J2711" t="s">
        <v>68</v>
      </c>
      <c r="K2711">
        <v>57</v>
      </c>
      <c r="L2711" t="s">
        <v>407</v>
      </c>
    </row>
    <row r="2712" spans="1:12" x14ac:dyDescent="0.25">
      <c r="A2712">
        <v>4121</v>
      </c>
      <c r="B2712" t="s">
        <v>17</v>
      </c>
      <c r="C2712">
        <v>85</v>
      </c>
      <c r="D2712" s="1">
        <v>44909</v>
      </c>
      <c r="E2712">
        <v>3.4</v>
      </c>
      <c r="F2712" t="s">
        <v>55</v>
      </c>
      <c r="G2712" t="s">
        <v>71</v>
      </c>
      <c r="H2712" t="s">
        <v>69</v>
      </c>
      <c r="I2712">
        <v>12</v>
      </c>
      <c r="J2712" t="s">
        <v>73</v>
      </c>
      <c r="K2712">
        <v>347</v>
      </c>
      <c r="L2712" t="s">
        <v>231</v>
      </c>
    </row>
    <row r="2713" spans="1:12" x14ac:dyDescent="0.25">
      <c r="A2713">
        <v>4121</v>
      </c>
      <c r="B2713" t="s">
        <v>34</v>
      </c>
      <c r="C2713">
        <v>132</v>
      </c>
      <c r="D2713" s="1">
        <v>44981</v>
      </c>
      <c r="E2713">
        <v>2.1</v>
      </c>
      <c r="F2713" t="s">
        <v>55</v>
      </c>
      <c r="G2713" t="s">
        <v>64</v>
      </c>
      <c r="H2713" t="s">
        <v>65</v>
      </c>
      <c r="I2713">
        <v>2</v>
      </c>
      <c r="J2713" t="s">
        <v>68</v>
      </c>
      <c r="K2713">
        <v>54</v>
      </c>
      <c r="L2713" t="s">
        <v>236</v>
      </c>
    </row>
    <row r="2714" spans="1:12" x14ac:dyDescent="0.25">
      <c r="A2714">
        <v>4121</v>
      </c>
      <c r="B2714" t="s">
        <v>50</v>
      </c>
      <c r="C2714">
        <v>137</v>
      </c>
      <c r="D2714" s="1">
        <v>44856</v>
      </c>
      <c r="E2714">
        <v>3.8</v>
      </c>
      <c r="F2714" t="s">
        <v>55</v>
      </c>
      <c r="G2714" t="s">
        <v>71</v>
      </c>
      <c r="H2714" t="s">
        <v>72</v>
      </c>
      <c r="I2714">
        <v>10</v>
      </c>
      <c r="J2714" t="s">
        <v>74</v>
      </c>
      <c r="K2714">
        <v>294</v>
      </c>
      <c r="L2714" t="s">
        <v>199</v>
      </c>
    </row>
    <row r="2715" spans="1:12" x14ac:dyDescent="0.25">
      <c r="A2715">
        <v>4121</v>
      </c>
      <c r="B2715" t="s">
        <v>30</v>
      </c>
      <c r="C2715">
        <v>11</v>
      </c>
      <c r="D2715" s="1">
        <v>44842</v>
      </c>
      <c r="E2715">
        <v>1.4</v>
      </c>
      <c r="F2715" t="s">
        <v>55</v>
      </c>
      <c r="G2715" t="s">
        <v>71</v>
      </c>
      <c r="H2715" t="s">
        <v>67</v>
      </c>
      <c r="I2715">
        <v>10</v>
      </c>
      <c r="J2715" t="s">
        <v>74</v>
      </c>
      <c r="K2715">
        <v>280</v>
      </c>
      <c r="L2715" t="s">
        <v>91</v>
      </c>
    </row>
    <row r="2716" spans="1:12" x14ac:dyDescent="0.25">
      <c r="A2716">
        <v>4121</v>
      </c>
      <c r="B2716" t="s">
        <v>29</v>
      </c>
      <c r="C2716">
        <v>176</v>
      </c>
      <c r="D2716" s="1">
        <v>44919</v>
      </c>
      <c r="E2716">
        <v>4.5999999999999996</v>
      </c>
      <c r="F2716" t="s">
        <v>55</v>
      </c>
      <c r="G2716" t="s">
        <v>71</v>
      </c>
      <c r="H2716" t="s">
        <v>69</v>
      </c>
      <c r="I2716">
        <v>12</v>
      </c>
      <c r="J2716" t="s">
        <v>73</v>
      </c>
      <c r="K2716">
        <v>357</v>
      </c>
      <c r="L2716" t="s">
        <v>340</v>
      </c>
    </row>
    <row r="2717" spans="1:12" x14ac:dyDescent="0.25">
      <c r="A2717">
        <v>4121</v>
      </c>
      <c r="B2717" t="s">
        <v>52</v>
      </c>
      <c r="C2717">
        <v>44</v>
      </c>
      <c r="D2717" s="1">
        <v>45006</v>
      </c>
      <c r="E2717">
        <v>2.5</v>
      </c>
      <c r="F2717" t="s">
        <v>7</v>
      </c>
      <c r="G2717" t="s">
        <v>64</v>
      </c>
      <c r="H2717" t="s">
        <v>65</v>
      </c>
      <c r="I2717">
        <v>3</v>
      </c>
      <c r="J2717" t="s">
        <v>78</v>
      </c>
      <c r="K2717">
        <v>79</v>
      </c>
      <c r="L2717" t="s">
        <v>405</v>
      </c>
    </row>
    <row r="2718" spans="1:12" x14ac:dyDescent="0.25">
      <c r="A2718">
        <v>4121</v>
      </c>
      <c r="B2718" t="s">
        <v>22</v>
      </c>
      <c r="C2718">
        <v>189</v>
      </c>
      <c r="D2718" s="1">
        <v>45137</v>
      </c>
      <c r="E2718">
        <v>2.6</v>
      </c>
      <c r="F2718" t="s">
        <v>7</v>
      </c>
      <c r="G2718" t="s">
        <v>64</v>
      </c>
      <c r="H2718" t="s">
        <v>72</v>
      </c>
      <c r="I2718">
        <v>7</v>
      </c>
      <c r="J2718" t="s">
        <v>66</v>
      </c>
      <c r="K2718">
        <v>210</v>
      </c>
      <c r="L2718" t="s">
        <v>353</v>
      </c>
    </row>
    <row r="2719" spans="1:12" x14ac:dyDescent="0.25">
      <c r="A2719">
        <v>4121</v>
      </c>
      <c r="B2719" t="s">
        <v>30</v>
      </c>
      <c r="C2719">
        <v>150</v>
      </c>
      <c r="D2719" s="1">
        <v>45080</v>
      </c>
      <c r="E2719">
        <v>3.4</v>
      </c>
      <c r="F2719" t="s">
        <v>7</v>
      </c>
      <c r="G2719" t="s">
        <v>64</v>
      </c>
      <c r="H2719" t="s">
        <v>67</v>
      </c>
      <c r="I2719">
        <v>6</v>
      </c>
      <c r="J2719" t="s">
        <v>81</v>
      </c>
      <c r="K2719">
        <v>153</v>
      </c>
      <c r="L2719" t="s">
        <v>237</v>
      </c>
    </row>
    <row r="2720" spans="1:12" x14ac:dyDescent="0.25">
      <c r="A2720">
        <v>4121</v>
      </c>
      <c r="B2720" t="s">
        <v>14</v>
      </c>
      <c r="C2720">
        <v>174</v>
      </c>
      <c r="D2720" s="1">
        <v>44910</v>
      </c>
      <c r="E2720">
        <v>2.5</v>
      </c>
      <c r="F2720" t="s">
        <v>7</v>
      </c>
      <c r="G2720" t="s">
        <v>71</v>
      </c>
      <c r="H2720" t="s">
        <v>69</v>
      </c>
      <c r="I2720">
        <v>12</v>
      </c>
      <c r="J2720" t="s">
        <v>73</v>
      </c>
      <c r="K2720">
        <v>348</v>
      </c>
      <c r="L2720" t="s">
        <v>445</v>
      </c>
    </row>
    <row r="2721" spans="1:12" x14ac:dyDescent="0.25">
      <c r="A2721">
        <v>4121</v>
      </c>
      <c r="B2721" t="s">
        <v>22</v>
      </c>
      <c r="C2721">
        <v>198</v>
      </c>
      <c r="D2721" s="1">
        <v>45010</v>
      </c>
      <c r="E2721">
        <v>1.9</v>
      </c>
      <c r="F2721" t="s">
        <v>7</v>
      </c>
      <c r="G2721" t="s">
        <v>64</v>
      </c>
      <c r="H2721" t="s">
        <v>65</v>
      </c>
      <c r="I2721">
        <v>3</v>
      </c>
      <c r="J2721" t="s">
        <v>78</v>
      </c>
      <c r="K2721">
        <v>83</v>
      </c>
      <c r="L2721" t="s">
        <v>279</v>
      </c>
    </row>
    <row r="2722" spans="1:12" x14ac:dyDescent="0.25">
      <c r="A2722">
        <v>4121</v>
      </c>
      <c r="B2722" t="s">
        <v>50</v>
      </c>
      <c r="C2722">
        <v>27</v>
      </c>
      <c r="D2722" s="1">
        <v>45027</v>
      </c>
      <c r="E2722">
        <v>3.6</v>
      </c>
      <c r="F2722" t="s">
        <v>7</v>
      </c>
      <c r="G2722" t="s">
        <v>64</v>
      </c>
      <c r="H2722" t="s">
        <v>72</v>
      </c>
      <c r="I2722">
        <v>4</v>
      </c>
      <c r="J2722" t="s">
        <v>70</v>
      </c>
      <c r="K2722">
        <v>100</v>
      </c>
      <c r="L2722" t="s">
        <v>265</v>
      </c>
    </row>
    <row r="2723" spans="1:12" x14ac:dyDescent="0.25">
      <c r="A2723">
        <v>4121</v>
      </c>
      <c r="B2723" t="s">
        <v>26</v>
      </c>
      <c r="C2723">
        <v>102</v>
      </c>
      <c r="D2723" s="1">
        <v>44962</v>
      </c>
      <c r="E2723">
        <v>3.4</v>
      </c>
      <c r="F2723" t="s">
        <v>7</v>
      </c>
      <c r="G2723" t="s">
        <v>64</v>
      </c>
      <c r="H2723" t="s">
        <v>67</v>
      </c>
      <c r="I2723">
        <v>2</v>
      </c>
      <c r="J2723" t="s">
        <v>68</v>
      </c>
      <c r="K2723">
        <v>35</v>
      </c>
      <c r="L2723" t="s">
        <v>148</v>
      </c>
    </row>
    <row r="2724" spans="1:12" x14ac:dyDescent="0.25">
      <c r="A2724">
        <v>4122</v>
      </c>
      <c r="B2724" t="s">
        <v>15</v>
      </c>
      <c r="C2724">
        <v>2881</v>
      </c>
      <c r="D2724" s="1">
        <v>44979</v>
      </c>
      <c r="E2724">
        <v>3</v>
      </c>
      <c r="F2724" t="s">
        <v>7</v>
      </c>
      <c r="G2724" t="s">
        <v>64</v>
      </c>
      <c r="H2724" t="s">
        <v>69</v>
      </c>
      <c r="I2724">
        <v>2</v>
      </c>
      <c r="J2724" t="s">
        <v>68</v>
      </c>
      <c r="K2724">
        <v>52</v>
      </c>
      <c r="L2724" t="s">
        <v>106</v>
      </c>
    </row>
    <row r="2725" spans="1:12" x14ac:dyDescent="0.25">
      <c r="A2725">
        <v>4122</v>
      </c>
      <c r="B2725" t="s">
        <v>12</v>
      </c>
      <c r="C2725">
        <v>150</v>
      </c>
      <c r="D2725" s="1">
        <v>45167</v>
      </c>
      <c r="E2725">
        <v>3</v>
      </c>
      <c r="F2725" t="s">
        <v>7</v>
      </c>
      <c r="G2725" t="s">
        <v>64</v>
      </c>
      <c r="H2725" t="s">
        <v>65</v>
      </c>
      <c r="I2725">
        <v>8</v>
      </c>
      <c r="J2725" t="s">
        <v>76</v>
      </c>
      <c r="K2725">
        <v>240</v>
      </c>
      <c r="L2725" t="s">
        <v>217</v>
      </c>
    </row>
    <row r="2726" spans="1:12" x14ac:dyDescent="0.25">
      <c r="A2726">
        <v>4122</v>
      </c>
      <c r="B2726" t="s">
        <v>17</v>
      </c>
      <c r="C2726">
        <v>64</v>
      </c>
      <c r="D2726" s="1">
        <v>45151</v>
      </c>
      <c r="E2726">
        <v>3</v>
      </c>
      <c r="F2726" t="s">
        <v>55</v>
      </c>
      <c r="G2726" t="s">
        <v>64</v>
      </c>
      <c r="H2726" t="s">
        <v>72</v>
      </c>
      <c r="I2726">
        <v>8</v>
      </c>
      <c r="J2726" t="s">
        <v>76</v>
      </c>
      <c r="K2726">
        <v>224</v>
      </c>
      <c r="L2726" t="s">
        <v>194</v>
      </c>
    </row>
    <row r="2727" spans="1:12" x14ac:dyDescent="0.25">
      <c r="A2727">
        <v>4122</v>
      </c>
      <c r="B2727" t="s">
        <v>36</v>
      </c>
      <c r="C2727">
        <v>27</v>
      </c>
      <c r="D2727" s="1">
        <v>44842</v>
      </c>
      <c r="E2727">
        <v>3</v>
      </c>
      <c r="F2727" t="s">
        <v>55</v>
      </c>
      <c r="G2727" t="s">
        <v>71</v>
      </c>
      <c r="H2727" t="s">
        <v>67</v>
      </c>
      <c r="I2727">
        <v>10</v>
      </c>
      <c r="J2727" t="s">
        <v>74</v>
      </c>
      <c r="K2727">
        <v>280</v>
      </c>
      <c r="L2727" t="s">
        <v>91</v>
      </c>
    </row>
    <row r="2728" spans="1:12" x14ac:dyDescent="0.25">
      <c r="A2728">
        <v>4122</v>
      </c>
      <c r="B2728" t="s">
        <v>17</v>
      </c>
      <c r="C2728">
        <v>56</v>
      </c>
      <c r="D2728" s="1">
        <v>44905</v>
      </c>
      <c r="E2728">
        <v>2.1</v>
      </c>
      <c r="F2728" t="s">
        <v>55</v>
      </c>
      <c r="G2728" t="s">
        <v>71</v>
      </c>
      <c r="H2728" t="s">
        <v>69</v>
      </c>
      <c r="I2728">
        <v>12</v>
      </c>
      <c r="J2728" t="s">
        <v>73</v>
      </c>
      <c r="K2728">
        <v>343</v>
      </c>
      <c r="L2728" t="s">
        <v>239</v>
      </c>
    </row>
    <row r="2729" spans="1:12" x14ac:dyDescent="0.25">
      <c r="A2729">
        <v>4122</v>
      </c>
      <c r="B2729" t="s">
        <v>41</v>
      </c>
      <c r="C2729">
        <v>37</v>
      </c>
      <c r="D2729" s="1">
        <v>44922</v>
      </c>
      <c r="E2729">
        <v>2.8</v>
      </c>
      <c r="F2729" t="s">
        <v>55</v>
      </c>
      <c r="G2729" t="s">
        <v>71</v>
      </c>
      <c r="H2729" t="s">
        <v>65</v>
      </c>
      <c r="I2729">
        <v>12</v>
      </c>
      <c r="J2729" t="s">
        <v>73</v>
      </c>
      <c r="K2729">
        <v>360</v>
      </c>
      <c r="L2729" t="s">
        <v>308</v>
      </c>
    </row>
    <row r="2730" spans="1:12" x14ac:dyDescent="0.25">
      <c r="A2730">
        <v>4122</v>
      </c>
      <c r="B2730" t="s">
        <v>56</v>
      </c>
      <c r="C2730">
        <v>170</v>
      </c>
      <c r="D2730" s="1">
        <v>45083</v>
      </c>
      <c r="E2730">
        <v>4.5999999999999996</v>
      </c>
      <c r="F2730" t="s">
        <v>55</v>
      </c>
      <c r="G2730" t="s">
        <v>64</v>
      </c>
      <c r="H2730" t="s">
        <v>72</v>
      </c>
      <c r="I2730">
        <v>6</v>
      </c>
      <c r="J2730" t="s">
        <v>81</v>
      </c>
      <c r="K2730">
        <v>156</v>
      </c>
      <c r="L2730" t="s">
        <v>115</v>
      </c>
    </row>
    <row r="2731" spans="1:12" x14ac:dyDescent="0.25">
      <c r="A2731">
        <v>4122</v>
      </c>
      <c r="B2731" t="s">
        <v>49</v>
      </c>
      <c r="C2731">
        <v>120</v>
      </c>
      <c r="D2731" s="1">
        <v>45144</v>
      </c>
      <c r="E2731">
        <v>4.2</v>
      </c>
      <c r="F2731" t="s">
        <v>55</v>
      </c>
      <c r="G2731" t="s">
        <v>64</v>
      </c>
      <c r="H2731" t="s">
        <v>67</v>
      </c>
      <c r="I2731">
        <v>8</v>
      </c>
      <c r="J2731" t="s">
        <v>76</v>
      </c>
      <c r="K2731">
        <v>217</v>
      </c>
      <c r="L2731" t="s">
        <v>323</v>
      </c>
    </row>
    <row r="2732" spans="1:12" x14ac:dyDescent="0.25">
      <c r="A2732">
        <v>4122</v>
      </c>
      <c r="B2732" t="s">
        <v>45</v>
      </c>
      <c r="C2732">
        <v>164</v>
      </c>
      <c r="D2732" s="1">
        <v>45104</v>
      </c>
      <c r="E2732">
        <v>3.3</v>
      </c>
      <c r="F2732" t="s">
        <v>55</v>
      </c>
      <c r="G2732" t="s">
        <v>64</v>
      </c>
      <c r="H2732" t="s">
        <v>69</v>
      </c>
      <c r="I2732">
        <v>6</v>
      </c>
      <c r="J2732" t="s">
        <v>81</v>
      </c>
      <c r="K2732">
        <v>177</v>
      </c>
      <c r="L2732" t="s">
        <v>371</v>
      </c>
    </row>
    <row r="2733" spans="1:12" x14ac:dyDescent="0.25">
      <c r="A2733">
        <v>4122</v>
      </c>
      <c r="B2733" t="s">
        <v>27</v>
      </c>
      <c r="C2733">
        <v>114</v>
      </c>
      <c r="D2733" s="1">
        <v>45135</v>
      </c>
      <c r="E2733">
        <v>3.1</v>
      </c>
      <c r="F2733" t="s">
        <v>55</v>
      </c>
      <c r="G2733" t="s">
        <v>64</v>
      </c>
      <c r="H2733" t="s">
        <v>65</v>
      </c>
      <c r="I2733">
        <v>7</v>
      </c>
      <c r="J2733" t="s">
        <v>66</v>
      </c>
      <c r="K2733">
        <v>208</v>
      </c>
      <c r="L2733" t="s">
        <v>389</v>
      </c>
    </row>
    <row r="2734" spans="1:12" x14ac:dyDescent="0.25">
      <c r="A2734">
        <v>4122</v>
      </c>
      <c r="B2734" t="s">
        <v>16</v>
      </c>
      <c r="C2734">
        <v>67</v>
      </c>
      <c r="D2734" s="1">
        <v>45005</v>
      </c>
      <c r="E2734">
        <v>4.4000000000000004</v>
      </c>
      <c r="F2734" t="s">
        <v>55</v>
      </c>
      <c r="G2734" t="s">
        <v>64</v>
      </c>
      <c r="H2734" t="s">
        <v>72</v>
      </c>
      <c r="I2734">
        <v>3</v>
      </c>
      <c r="J2734" t="s">
        <v>78</v>
      </c>
      <c r="K2734">
        <v>78</v>
      </c>
      <c r="L2734" t="s">
        <v>133</v>
      </c>
    </row>
    <row r="2735" spans="1:12" x14ac:dyDescent="0.25">
      <c r="A2735">
        <v>4122</v>
      </c>
      <c r="B2735" t="s">
        <v>27</v>
      </c>
      <c r="C2735">
        <v>145</v>
      </c>
      <c r="D2735" s="1">
        <v>44924</v>
      </c>
      <c r="E2735">
        <v>2</v>
      </c>
      <c r="F2735" t="s">
        <v>55</v>
      </c>
      <c r="G2735" t="s">
        <v>71</v>
      </c>
      <c r="H2735" t="s">
        <v>67</v>
      </c>
      <c r="I2735">
        <v>12</v>
      </c>
      <c r="J2735" t="s">
        <v>73</v>
      </c>
      <c r="K2735">
        <v>362</v>
      </c>
      <c r="L2735" t="s">
        <v>293</v>
      </c>
    </row>
    <row r="2736" spans="1:12" x14ac:dyDescent="0.25">
      <c r="A2736">
        <v>4122</v>
      </c>
      <c r="B2736" t="s">
        <v>35</v>
      </c>
      <c r="C2736">
        <v>116</v>
      </c>
      <c r="D2736" s="1">
        <v>45002</v>
      </c>
      <c r="E2736">
        <v>2</v>
      </c>
      <c r="F2736" t="s">
        <v>55</v>
      </c>
      <c r="G2736" t="s">
        <v>64</v>
      </c>
      <c r="H2736" t="s">
        <v>69</v>
      </c>
      <c r="I2736">
        <v>3</v>
      </c>
      <c r="J2736" t="s">
        <v>78</v>
      </c>
      <c r="K2736">
        <v>75</v>
      </c>
      <c r="L2736" t="s">
        <v>282</v>
      </c>
    </row>
    <row r="2737" spans="1:12" x14ac:dyDescent="0.25">
      <c r="A2737">
        <v>4122</v>
      </c>
      <c r="B2737" t="s">
        <v>36</v>
      </c>
      <c r="C2737">
        <v>42</v>
      </c>
      <c r="D2737" s="1">
        <v>45035</v>
      </c>
      <c r="E2737">
        <v>2.1</v>
      </c>
      <c r="F2737" t="s">
        <v>55</v>
      </c>
      <c r="G2737" t="s">
        <v>64</v>
      </c>
      <c r="H2737" t="s">
        <v>65</v>
      </c>
      <c r="I2737">
        <v>4</v>
      </c>
      <c r="J2737" t="s">
        <v>70</v>
      </c>
      <c r="K2737">
        <v>108</v>
      </c>
      <c r="L2737" t="s">
        <v>318</v>
      </c>
    </row>
    <row r="2738" spans="1:12" x14ac:dyDescent="0.25">
      <c r="A2738">
        <v>4122</v>
      </c>
      <c r="B2738" t="s">
        <v>15</v>
      </c>
      <c r="C2738">
        <v>99</v>
      </c>
      <c r="D2738" s="1">
        <v>45141</v>
      </c>
      <c r="E2738">
        <v>1.5</v>
      </c>
      <c r="F2738" t="s">
        <v>55</v>
      </c>
      <c r="G2738" t="s">
        <v>64</v>
      </c>
      <c r="H2738" t="s">
        <v>72</v>
      </c>
      <c r="I2738">
        <v>8</v>
      </c>
      <c r="J2738" t="s">
        <v>76</v>
      </c>
      <c r="K2738">
        <v>214</v>
      </c>
      <c r="L2738" t="s">
        <v>246</v>
      </c>
    </row>
    <row r="2739" spans="1:12" x14ac:dyDescent="0.25">
      <c r="A2739">
        <v>4122</v>
      </c>
      <c r="B2739" t="s">
        <v>46</v>
      </c>
      <c r="C2739">
        <v>177</v>
      </c>
      <c r="D2739" s="1">
        <v>44950</v>
      </c>
      <c r="E2739">
        <v>1.6</v>
      </c>
      <c r="F2739" t="s">
        <v>55</v>
      </c>
      <c r="G2739" t="s">
        <v>64</v>
      </c>
      <c r="H2739" t="s">
        <v>67</v>
      </c>
      <c r="I2739">
        <v>1</v>
      </c>
      <c r="J2739" t="s">
        <v>75</v>
      </c>
      <c r="K2739">
        <v>23</v>
      </c>
      <c r="L2739" t="s">
        <v>305</v>
      </c>
    </row>
    <row r="2740" spans="1:12" x14ac:dyDescent="0.25">
      <c r="A2740">
        <v>4122</v>
      </c>
      <c r="B2740" t="s">
        <v>27</v>
      </c>
      <c r="C2740">
        <v>85</v>
      </c>
      <c r="D2740" s="1">
        <v>45062</v>
      </c>
      <c r="E2740">
        <v>3.9</v>
      </c>
      <c r="F2740" t="s">
        <v>55</v>
      </c>
      <c r="G2740" t="s">
        <v>64</v>
      </c>
      <c r="H2740" t="s">
        <v>69</v>
      </c>
      <c r="I2740">
        <v>5</v>
      </c>
      <c r="J2740" t="s">
        <v>79</v>
      </c>
      <c r="K2740">
        <v>135</v>
      </c>
      <c r="L2740" t="s">
        <v>233</v>
      </c>
    </row>
    <row r="2741" spans="1:12" x14ac:dyDescent="0.25">
      <c r="A2741">
        <v>4122</v>
      </c>
      <c r="B2741" t="s">
        <v>30</v>
      </c>
      <c r="C2741">
        <v>118</v>
      </c>
      <c r="D2741" s="1">
        <v>45054</v>
      </c>
      <c r="E2741">
        <v>3.5</v>
      </c>
      <c r="F2741" t="s">
        <v>55</v>
      </c>
      <c r="G2741" t="s">
        <v>64</v>
      </c>
      <c r="H2741" t="s">
        <v>65</v>
      </c>
      <c r="I2741">
        <v>5</v>
      </c>
      <c r="J2741" t="s">
        <v>79</v>
      </c>
      <c r="K2741">
        <v>127</v>
      </c>
      <c r="L2741" t="s">
        <v>248</v>
      </c>
    </row>
    <row r="2742" spans="1:12" x14ac:dyDescent="0.25">
      <c r="A2742">
        <v>4122</v>
      </c>
      <c r="B2742" t="s">
        <v>21</v>
      </c>
      <c r="C2742">
        <v>109</v>
      </c>
      <c r="D2742" s="1">
        <v>45171</v>
      </c>
      <c r="E2742">
        <v>5</v>
      </c>
      <c r="F2742" t="s">
        <v>55</v>
      </c>
      <c r="G2742" t="s">
        <v>64</v>
      </c>
      <c r="H2742" t="s">
        <v>72</v>
      </c>
      <c r="I2742">
        <v>9</v>
      </c>
      <c r="J2742" t="s">
        <v>80</v>
      </c>
      <c r="K2742">
        <v>244</v>
      </c>
      <c r="L2742" t="s">
        <v>381</v>
      </c>
    </row>
    <row r="2743" spans="1:12" x14ac:dyDescent="0.25">
      <c r="A2743">
        <v>4122</v>
      </c>
      <c r="B2743" t="s">
        <v>52</v>
      </c>
      <c r="C2743">
        <v>32</v>
      </c>
      <c r="D2743" s="1">
        <v>44956</v>
      </c>
      <c r="E2743">
        <v>4.5999999999999996</v>
      </c>
      <c r="F2743" t="s">
        <v>55</v>
      </c>
      <c r="G2743" t="s">
        <v>64</v>
      </c>
      <c r="H2743" t="s">
        <v>67</v>
      </c>
      <c r="I2743">
        <v>1</v>
      </c>
      <c r="J2743" t="s">
        <v>75</v>
      </c>
      <c r="K2743">
        <v>29</v>
      </c>
      <c r="L2743" t="s">
        <v>290</v>
      </c>
    </row>
    <row r="2744" spans="1:12" x14ac:dyDescent="0.25">
      <c r="A2744">
        <v>4122</v>
      </c>
      <c r="B2744" t="s">
        <v>51</v>
      </c>
      <c r="C2744">
        <v>139</v>
      </c>
      <c r="D2744" s="1">
        <v>44983</v>
      </c>
      <c r="E2744">
        <v>2</v>
      </c>
      <c r="F2744" t="s">
        <v>7</v>
      </c>
      <c r="G2744" t="s">
        <v>64</v>
      </c>
      <c r="H2744" t="s">
        <v>69</v>
      </c>
      <c r="I2744">
        <v>2</v>
      </c>
      <c r="J2744" t="s">
        <v>68</v>
      </c>
      <c r="K2744">
        <v>56</v>
      </c>
      <c r="L2744" t="s">
        <v>442</v>
      </c>
    </row>
    <row r="2745" spans="1:12" x14ac:dyDescent="0.25">
      <c r="A2745">
        <v>4122</v>
      </c>
      <c r="B2745" t="s">
        <v>52</v>
      </c>
      <c r="C2745">
        <v>89</v>
      </c>
      <c r="D2745" s="1">
        <v>44938</v>
      </c>
      <c r="E2745">
        <v>4.4000000000000004</v>
      </c>
      <c r="F2745" t="s">
        <v>7</v>
      </c>
      <c r="G2745" t="s">
        <v>64</v>
      </c>
      <c r="H2745" t="s">
        <v>65</v>
      </c>
      <c r="I2745">
        <v>1</v>
      </c>
      <c r="J2745" t="s">
        <v>75</v>
      </c>
      <c r="K2745">
        <v>11</v>
      </c>
      <c r="L2745" t="s">
        <v>300</v>
      </c>
    </row>
    <row r="2746" spans="1:12" x14ac:dyDescent="0.25">
      <c r="A2746">
        <v>4122</v>
      </c>
      <c r="B2746" t="s">
        <v>48</v>
      </c>
      <c r="C2746">
        <v>154</v>
      </c>
      <c r="D2746" s="1">
        <v>45152</v>
      </c>
      <c r="E2746">
        <v>1.8</v>
      </c>
      <c r="F2746" t="s">
        <v>7</v>
      </c>
      <c r="G2746" t="s">
        <v>64</v>
      </c>
      <c r="H2746" t="s">
        <v>72</v>
      </c>
      <c r="I2746">
        <v>8</v>
      </c>
      <c r="J2746" t="s">
        <v>76</v>
      </c>
      <c r="K2746">
        <v>225</v>
      </c>
      <c r="L2746" t="s">
        <v>124</v>
      </c>
    </row>
    <row r="2747" spans="1:12" x14ac:dyDescent="0.25">
      <c r="A2747">
        <v>4122</v>
      </c>
      <c r="B2747" t="s">
        <v>16</v>
      </c>
      <c r="C2747">
        <v>58</v>
      </c>
      <c r="D2747" s="1">
        <v>45043</v>
      </c>
      <c r="E2747">
        <v>4.7</v>
      </c>
      <c r="F2747" t="s">
        <v>7</v>
      </c>
      <c r="G2747" t="s">
        <v>64</v>
      </c>
      <c r="H2747" t="s">
        <v>67</v>
      </c>
      <c r="I2747">
        <v>4</v>
      </c>
      <c r="J2747" t="s">
        <v>70</v>
      </c>
      <c r="K2747">
        <v>116</v>
      </c>
      <c r="L2747" t="s">
        <v>230</v>
      </c>
    </row>
    <row r="2748" spans="1:12" x14ac:dyDescent="0.25">
      <c r="A2748">
        <v>4122</v>
      </c>
      <c r="B2748" t="s">
        <v>6</v>
      </c>
      <c r="C2748">
        <v>176</v>
      </c>
      <c r="D2748" s="1">
        <v>45198</v>
      </c>
      <c r="E2748">
        <v>3.1</v>
      </c>
      <c r="F2748" t="s">
        <v>7</v>
      </c>
      <c r="G2748" t="s">
        <v>64</v>
      </c>
      <c r="H2748" t="s">
        <v>69</v>
      </c>
      <c r="I2748">
        <v>9</v>
      </c>
      <c r="J2748" t="s">
        <v>80</v>
      </c>
      <c r="K2748">
        <v>271</v>
      </c>
      <c r="L2748" t="s">
        <v>435</v>
      </c>
    </row>
    <row r="2749" spans="1:12" x14ac:dyDescent="0.25">
      <c r="A2749">
        <v>4122</v>
      </c>
      <c r="B2749" t="s">
        <v>11</v>
      </c>
      <c r="C2749">
        <v>117</v>
      </c>
      <c r="D2749" s="1">
        <v>45065</v>
      </c>
      <c r="E2749">
        <v>2.6</v>
      </c>
      <c r="F2749" t="s">
        <v>7</v>
      </c>
      <c r="G2749" t="s">
        <v>64</v>
      </c>
      <c r="H2749" t="s">
        <v>65</v>
      </c>
      <c r="I2749">
        <v>5</v>
      </c>
      <c r="J2749" t="s">
        <v>79</v>
      </c>
      <c r="K2749">
        <v>138</v>
      </c>
      <c r="L2749" t="s">
        <v>263</v>
      </c>
    </row>
    <row r="2750" spans="1:12" x14ac:dyDescent="0.25">
      <c r="A2750">
        <v>4122</v>
      </c>
      <c r="B2750" t="s">
        <v>11</v>
      </c>
      <c r="C2750">
        <v>69</v>
      </c>
      <c r="D2750" s="1">
        <v>44927</v>
      </c>
      <c r="E2750">
        <v>3.7</v>
      </c>
      <c r="F2750" t="s">
        <v>7</v>
      </c>
      <c r="G2750" t="s">
        <v>64</v>
      </c>
      <c r="H2750" t="s">
        <v>72</v>
      </c>
      <c r="I2750">
        <v>1</v>
      </c>
      <c r="J2750" t="s">
        <v>75</v>
      </c>
      <c r="K2750">
        <v>0</v>
      </c>
      <c r="L2750" t="s">
        <v>202</v>
      </c>
    </row>
    <row r="2751" spans="1:12" x14ac:dyDescent="0.25">
      <c r="A2751">
        <v>4122</v>
      </c>
      <c r="B2751" t="s">
        <v>35</v>
      </c>
      <c r="C2751">
        <v>77</v>
      </c>
      <c r="D2751" s="1">
        <v>44956</v>
      </c>
      <c r="E2751">
        <v>4.9000000000000004</v>
      </c>
      <c r="F2751" t="s">
        <v>7</v>
      </c>
      <c r="G2751" t="s">
        <v>64</v>
      </c>
      <c r="H2751" t="s">
        <v>67</v>
      </c>
      <c r="I2751">
        <v>1</v>
      </c>
      <c r="J2751" t="s">
        <v>75</v>
      </c>
      <c r="K2751">
        <v>29</v>
      </c>
      <c r="L2751" t="s">
        <v>290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487A5-A3E6-4447-A3CE-8B8AD127D00A}">
  <dimension ref="A1:A167"/>
  <sheetViews>
    <sheetView workbookViewId="0">
      <selection activeCell="E12" sqref="E12"/>
    </sheetView>
  </sheetViews>
  <sheetFormatPr defaultRowHeight="15" x14ac:dyDescent="0.25"/>
  <cols>
    <col min="1" max="1" width="24.140625" bestFit="1" customWidth="1"/>
  </cols>
  <sheetData>
    <row r="1" spans="1:1" x14ac:dyDescent="0.25">
      <c r="A1" t="s">
        <v>0</v>
      </c>
    </row>
    <row r="2" spans="1:1" x14ac:dyDescent="0.25">
      <c r="A2">
        <v>3957</v>
      </c>
    </row>
    <row r="3" spans="1:1" x14ac:dyDescent="0.25">
      <c r="A3">
        <v>3958</v>
      </c>
    </row>
    <row r="4" spans="1:1" x14ac:dyDescent="0.25">
      <c r="A4">
        <v>3959</v>
      </c>
    </row>
    <row r="5" spans="1:1" x14ac:dyDescent="0.25">
      <c r="A5">
        <v>3960</v>
      </c>
    </row>
    <row r="6" spans="1:1" x14ac:dyDescent="0.25">
      <c r="A6">
        <v>3961</v>
      </c>
    </row>
    <row r="7" spans="1:1" x14ac:dyDescent="0.25">
      <c r="A7">
        <v>3962</v>
      </c>
    </row>
    <row r="8" spans="1:1" x14ac:dyDescent="0.25">
      <c r="A8">
        <v>3963</v>
      </c>
    </row>
    <row r="9" spans="1:1" x14ac:dyDescent="0.25">
      <c r="A9">
        <v>3964</v>
      </c>
    </row>
    <row r="10" spans="1:1" x14ac:dyDescent="0.25">
      <c r="A10">
        <v>3965</v>
      </c>
    </row>
    <row r="11" spans="1:1" x14ac:dyDescent="0.25">
      <c r="A11">
        <v>3966</v>
      </c>
    </row>
    <row r="12" spans="1:1" x14ac:dyDescent="0.25">
      <c r="A12">
        <v>3967</v>
      </c>
    </row>
    <row r="13" spans="1:1" x14ac:dyDescent="0.25">
      <c r="A13">
        <v>3968</v>
      </c>
    </row>
    <row r="14" spans="1:1" x14ac:dyDescent="0.25">
      <c r="A14">
        <v>3969</v>
      </c>
    </row>
    <row r="15" spans="1:1" x14ac:dyDescent="0.25">
      <c r="A15">
        <v>3970</v>
      </c>
    </row>
    <row r="16" spans="1:1" x14ac:dyDescent="0.25">
      <c r="A16">
        <v>3971</v>
      </c>
    </row>
    <row r="17" spans="1:1" x14ac:dyDescent="0.25">
      <c r="A17">
        <v>3972</v>
      </c>
    </row>
    <row r="18" spans="1:1" x14ac:dyDescent="0.25">
      <c r="A18">
        <v>3973</v>
      </c>
    </row>
    <row r="19" spans="1:1" x14ac:dyDescent="0.25">
      <c r="A19">
        <v>3974</v>
      </c>
    </row>
    <row r="20" spans="1:1" x14ac:dyDescent="0.25">
      <c r="A20">
        <v>3975</v>
      </c>
    </row>
    <row r="21" spans="1:1" x14ac:dyDescent="0.25">
      <c r="A21">
        <v>3976</v>
      </c>
    </row>
    <row r="22" spans="1:1" x14ac:dyDescent="0.25">
      <c r="A22">
        <v>3977</v>
      </c>
    </row>
    <row r="23" spans="1:1" x14ac:dyDescent="0.25">
      <c r="A23">
        <v>3978</v>
      </c>
    </row>
    <row r="24" spans="1:1" x14ac:dyDescent="0.25">
      <c r="A24">
        <v>3979</v>
      </c>
    </row>
    <row r="25" spans="1:1" x14ac:dyDescent="0.25">
      <c r="A25">
        <v>3980</v>
      </c>
    </row>
    <row r="26" spans="1:1" x14ac:dyDescent="0.25">
      <c r="A26">
        <v>3981</v>
      </c>
    </row>
    <row r="27" spans="1:1" x14ac:dyDescent="0.25">
      <c r="A27">
        <v>3982</v>
      </c>
    </row>
    <row r="28" spans="1:1" x14ac:dyDescent="0.25">
      <c r="A28">
        <v>3983</v>
      </c>
    </row>
    <row r="29" spans="1:1" x14ac:dyDescent="0.25">
      <c r="A29">
        <v>3984</v>
      </c>
    </row>
    <row r="30" spans="1:1" x14ac:dyDescent="0.25">
      <c r="A30">
        <v>3985</v>
      </c>
    </row>
    <row r="31" spans="1:1" x14ac:dyDescent="0.25">
      <c r="A31">
        <v>3986</v>
      </c>
    </row>
    <row r="32" spans="1:1" x14ac:dyDescent="0.25">
      <c r="A32">
        <v>3987</v>
      </c>
    </row>
    <row r="33" spans="1:1" x14ac:dyDescent="0.25">
      <c r="A33">
        <v>3988</v>
      </c>
    </row>
    <row r="34" spans="1:1" x14ac:dyDescent="0.25">
      <c r="A34">
        <v>3989</v>
      </c>
    </row>
    <row r="35" spans="1:1" x14ac:dyDescent="0.25">
      <c r="A35">
        <v>3990</v>
      </c>
    </row>
    <row r="36" spans="1:1" x14ac:dyDescent="0.25">
      <c r="A36">
        <v>3991</v>
      </c>
    </row>
    <row r="37" spans="1:1" x14ac:dyDescent="0.25">
      <c r="A37">
        <v>3992</v>
      </c>
    </row>
    <row r="38" spans="1:1" x14ac:dyDescent="0.25">
      <c r="A38">
        <v>3993</v>
      </c>
    </row>
    <row r="39" spans="1:1" x14ac:dyDescent="0.25">
      <c r="A39">
        <v>3994</v>
      </c>
    </row>
    <row r="40" spans="1:1" x14ac:dyDescent="0.25">
      <c r="A40">
        <v>3995</v>
      </c>
    </row>
    <row r="41" spans="1:1" x14ac:dyDescent="0.25">
      <c r="A41">
        <v>3996</v>
      </c>
    </row>
    <row r="42" spans="1:1" x14ac:dyDescent="0.25">
      <c r="A42">
        <v>3997</v>
      </c>
    </row>
    <row r="43" spans="1:1" x14ac:dyDescent="0.25">
      <c r="A43">
        <v>3998</v>
      </c>
    </row>
    <row r="44" spans="1:1" x14ac:dyDescent="0.25">
      <c r="A44">
        <v>3999</v>
      </c>
    </row>
    <row r="45" spans="1:1" x14ac:dyDescent="0.25">
      <c r="A45">
        <v>4000</v>
      </c>
    </row>
    <row r="46" spans="1:1" x14ac:dyDescent="0.25">
      <c r="A46">
        <v>4001</v>
      </c>
    </row>
    <row r="47" spans="1:1" x14ac:dyDescent="0.25">
      <c r="A47">
        <v>4002</v>
      </c>
    </row>
    <row r="48" spans="1:1" x14ac:dyDescent="0.25">
      <c r="A48">
        <v>4003</v>
      </c>
    </row>
    <row r="49" spans="1:1" x14ac:dyDescent="0.25">
      <c r="A49">
        <v>4004</v>
      </c>
    </row>
    <row r="50" spans="1:1" x14ac:dyDescent="0.25">
      <c r="A50">
        <v>4005</v>
      </c>
    </row>
    <row r="51" spans="1:1" x14ac:dyDescent="0.25">
      <c r="A51">
        <v>4006</v>
      </c>
    </row>
    <row r="52" spans="1:1" x14ac:dyDescent="0.25">
      <c r="A52">
        <v>4007</v>
      </c>
    </row>
    <row r="53" spans="1:1" x14ac:dyDescent="0.25">
      <c r="A53">
        <v>4008</v>
      </c>
    </row>
    <row r="54" spans="1:1" x14ac:dyDescent="0.25">
      <c r="A54">
        <v>4009</v>
      </c>
    </row>
    <row r="55" spans="1:1" x14ac:dyDescent="0.25">
      <c r="A55">
        <v>4010</v>
      </c>
    </row>
    <row r="56" spans="1:1" x14ac:dyDescent="0.25">
      <c r="A56">
        <v>4011</v>
      </c>
    </row>
    <row r="57" spans="1:1" x14ac:dyDescent="0.25">
      <c r="A57">
        <v>4012</v>
      </c>
    </row>
    <row r="58" spans="1:1" x14ac:dyDescent="0.25">
      <c r="A58">
        <v>4013</v>
      </c>
    </row>
    <row r="59" spans="1:1" x14ac:dyDescent="0.25">
      <c r="A59">
        <v>4014</v>
      </c>
    </row>
    <row r="60" spans="1:1" x14ac:dyDescent="0.25">
      <c r="A60">
        <v>4015</v>
      </c>
    </row>
    <row r="61" spans="1:1" x14ac:dyDescent="0.25">
      <c r="A61">
        <v>4016</v>
      </c>
    </row>
    <row r="62" spans="1:1" x14ac:dyDescent="0.25">
      <c r="A62">
        <v>4017</v>
      </c>
    </row>
    <row r="63" spans="1:1" x14ac:dyDescent="0.25">
      <c r="A63">
        <v>4018</v>
      </c>
    </row>
    <row r="64" spans="1:1" x14ac:dyDescent="0.25">
      <c r="A64">
        <v>4019</v>
      </c>
    </row>
    <row r="65" spans="1:1" x14ac:dyDescent="0.25">
      <c r="A65">
        <v>4020</v>
      </c>
    </row>
    <row r="66" spans="1:1" x14ac:dyDescent="0.25">
      <c r="A66">
        <v>4021</v>
      </c>
    </row>
    <row r="67" spans="1:1" x14ac:dyDescent="0.25">
      <c r="A67">
        <v>4022</v>
      </c>
    </row>
    <row r="68" spans="1:1" x14ac:dyDescent="0.25">
      <c r="A68">
        <v>4023</v>
      </c>
    </row>
    <row r="69" spans="1:1" x14ac:dyDescent="0.25">
      <c r="A69">
        <v>4024</v>
      </c>
    </row>
    <row r="70" spans="1:1" x14ac:dyDescent="0.25">
      <c r="A70">
        <v>4025</v>
      </c>
    </row>
    <row r="71" spans="1:1" x14ac:dyDescent="0.25">
      <c r="A71">
        <v>4026</v>
      </c>
    </row>
    <row r="72" spans="1:1" x14ac:dyDescent="0.25">
      <c r="A72">
        <v>4027</v>
      </c>
    </row>
    <row r="73" spans="1:1" x14ac:dyDescent="0.25">
      <c r="A73">
        <v>4028</v>
      </c>
    </row>
    <row r="74" spans="1:1" x14ac:dyDescent="0.25">
      <c r="A74">
        <v>4029</v>
      </c>
    </row>
    <row r="75" spans="1:1" x14ac:dyDescent="0.25">
      <c r="A75">
        <v>4030</v>
      </c>
    </row>
    <row r="76" spans="1:1" x14ac:dyDescent="0.25">
      <c r="A76">
        <v>4031</v>
      </c>
    </row>
    <row r="77" spans="1:1" x14ac:dyDescent="0.25">
      <c r="A77">
        <v>4032</v>
      </c>
    </row>
    <row r="78" spans="1:1" x14ac:dyDescent="0.25">
      <c r="A78">
        <v>4033</v>
      </c>
    </row>
    <row r="79" spans="1:1" x14ac:dyDescent="0.25">
      <c r="A79">
        <v>4034</v>
      </c>
    </row>
    <row r="80" spans="1:1" x14ac:dyDescent="0.25">
      <c r="A80">
        <v>4035</v>
      </c>
    </row>
    <row r="81" spans="1:1" x14ac:dyDescent="0.25">
      <c r="A81">
        <v>4036</v>
      </c>
    </row>
    <row r="82" spans="1:1" x14ac:dyDescent="0.25">
      <c r="A82">
        <v>4037</v>
      </c>
    </row>
    <row r="83" spans="1:1" x14ac:dyDescent="0.25">
      <c r="A83">
        <v>4038</v>
      </c>
    </row>
    <row r="84" spans="1:1" x14ac:dyDescent="0.25">
      <c r="A84">
        <v>4039</v>
      </c>
    </row>
    <row r="85" spans="1:1" x14ac:dyDescent="0.25">
      <c r="A85">
        <v>4040</v>
      </c>
    </row>
    <row r="86" spans="1:1" x14ac:dyDescent="0.25">
      <c r="A86">
        <v>4041</v>
      </c>
    </row>
    <row r="87" spans="1:1" x14ac:dyDescent="0.25">
      <c r="A87">
        <v>4042</v>
      </c>
    </row>
    <row r="88" spans="1:1" x14ac:dyDescent="0.25">
      <c r="A88">
        <v>4043</v>
      </c>
    </row>
    <row r="89" spans="1:1" x14ac:dyDescent="0.25">
      <c r="A89">
        <v>4044</v>
      </c>
    </row>
    <row r="90" spans="1:1" x14ac:dyDescent="0.25">
      <c r="A90">
        <v>4045</v>
      </c>
    </row>
    <row r="91" spans="1:1" x14ac:dyDescent="0.25">
      <c r="A91">
        <v>4046</v>
      </c>
    </row>
    <row r="92" spans="1:1" x14ac:dyDescent="0.25">
      <c r="A92">
        <v>4047</v>
      </c>
    </row>
    <row r="93" spans="1:1" x14ac:dyDescent="0.25">
      <c r="A93">
        <v>4048</v>
      </c>
    </row>
    <row r="94" spans="1:1" x14ac:dyDescent="0.25">
      <c r="A94">
        <v>4049</v>
      </c>
    </row>
    <row r="95" spans="1:1" x14ac:dyDescent="0.25">
      <c r="A95">
        <v>4050</v>
      </c>
    </row>
    <row r="96" spans="1:1" x14ac:dyDescent="0.25">
      <c r="A96">
        <v>4051</v>
      </c>
    </row>
    <row r="97" spans="1:1" x14ac:dyDescent="0.25">
      <c r="A97">
        <v>4052</v>
      </c>
    </row>
    <row r="98" spans="1:1" x14ac:dyDescent="0.25">
      <c r="A98">
        <v>4053</v>
      </c>
    </row>
    <row r="99" spans="1:1" x14ac:dyDescent="0.25">
      <c r="A99">
        <v>4054</v>
      </c>
    </row>
    <row r="100" spans="1:1" x14ac:dyDescent="0.25">
      <c r="A100">
        <v>4055</v>
      </c>
    </row>
    <row r="101" spans="1:1" x14ac:dyDescent="0.25">
      <c r="A101">
        <v>4056</v>
      </c>
    </row>
    <row r="102" spans="1:1" x14ac:dyDescent="0.25">
      <c r="A102">
        <v>4057</v>
      </c>
    </row>
    <row r="103" spans="1:1" x14ac:dyDescent="0.25">
      <c r="A103">
        <v>4058</v>
      </c>
    </row>
    <row r="104" spans="1:1" x14ac:dyDescent="0.25">
      <c r="A104">
        <v>4059</v>
      </c>
    </row>
    <row r="105" spans="1:1" x14ac:dyDescent="0.25">
      <c r="A105">
        <v>4060</v>
      </c>
    </row>
    <row r="106" spans="1:1" x14ac:dyDescent="0.25">
      <c r="A106">
        <v>4061</v>
      </c>
    </row>
    <row r="107" spans="1:1" x14ac:dyDescent="0.25">
      <c r="A107">
        <v>4062</v>
      </c>
    </row>
    <row r="108" spans="1:1" x14ac:dyDescent="0.25">
      <c r="A108">
        <v>4063</v>
      </c>
    </row>
    <row r="109" spans="1:1" x14ac:dyDescent="0.25">
      <c r="A109">
        <v>4064</v>
      </c>
    </row>
    <row r="110" spans="1:1" x14ac:dyDescent="0.25">
      <c r="A110">
        <v>4065</v>
      </c>
    </row>
    <row r="111" spans="1:1" x14ac:dyDescent="0.25">
      <c r="A111">
        <v>4066</v>
      </c>
    </row>
    <row r="112" spans="1:1" x14ac:dyDescent="0.25">
      <c r="A112">
        <v>4067</v>
      </c>
    </row>
    <row r="113" spans="1:1" x14ac:dyDescent="0.25">
      <c r="A113">
        <v>4068</v>
      </c>
    </row>
    <row r="114" spans="1:1" x14ac:dyDescent="0.25">
      <c r="A114">
        <v>4069</v>
      </c>
    </row>
    <row r="115" spans="1:1" x14ac:dyDescent="0.25">
      <c r="A115">
        <v>4070</v>
      </c>
    </row>
    <row r="116" spans="1:1" x14ac:dyDescent="0.25">
      <c r="A116">
        <v>4071</v>
      </c>
    </row>
    <row r="117" spans="1:1" x14ac:dyDescent="0.25">
      <c r="A117">
        <v>4072</v>
      </c>
    </row>
    <row r="118" spans="1:1" x14ac:dyDescent="0.25">
      <c r="A118">
        <v>4073</v>
      </c>
    </row>
    <row r="119" spans="1:1" x14ac:dyDescent="0.25">
      <c r="A119">
        <v>4074</v>
      </c>
    </row>
    <row r="120" spans="1:1" x14ac:dyDescent="0.25">
      <c r="A120">
        <v>4075</v>
      </c>
    </row>
    <row r="121" spans="1:1" x14ac:dyDescent="0.25">
      <c r="A121">
        <v>4076</v>
      </c>
    </row>
    <row r="122" spans="1:1" x14ac:dyDescent="0.25">
      <c r="A122">
        <v>4077</v>
      </c>
    </row>
    <row r="123" spans="1:1" x14ac:dyDescent="0.25">
      <c r="A123">
        <v>4078</v>
      </c>
    </row>
    <row r="124" spans="1:1" x14ac:dyDescent="0.25">
      <c r="A124">
        <v>4079</v>
      </c>
    </row>
    <row r="125" spans="1:1" x14ac:dyDescent="0.25">
      <c r="A125">
        <v>4080</v>
      </c>
    </row>
    <row r="126" spans="1:1" x14ac:dyDescent="0.25">
      <c r="A126">
        <v>4081</v>
      </c>
    </row>
    <row r="127" spans="1:1" x14ac:dyDescent="0.25">
      <c r="A127">
        <v>4082</v>
      </c>
    </row>
    <row r="128" spans="1:1" x14ac:dyDescent="0.25">
      <c r="A128">
        <v>4083</v>
      </c>
    </row>
    <row r="129" spans="1:1" x14ac:dyDescent="0.25">
      <c r="A129">
        <v>4084</v>
      </c>
    </row>
    <row r="130" spans="1:1" x14ac:dyDescent="0.25">
      <c r="A130">
        <v>4085</v>
      </c>
    </row>
    <row r="131" spans="1:1" x14ac:dyDescent="0.25">
      <c r="A131">
        <v>4086</v>
      </c>
    </row>
    <row r="132" spans="1:1" x14ac:dyDescent="0.25">
      <c r="A132">
        <v>4087</v>
      </c>
    </row>
    <row r="133" spans="1:1" x14ac:dyDescent="0.25">
      <c r="A133">
        <v>4088</v>
      </c>
    </row>
    <row r="134" spans="1:1" x14ac:dyDescent="0.25">
      <c r="A134">
        <v>4089</v>
      </c>
    </row>
    <row r="135" spans="1:1" x14ac:dyDescent="0.25">
      <c r="A135">
        <v>4090</v>
      </c>
    </row>
    <row r="136" spans="1:1" x14ac:dyDescent="0.25">
      <c r="A136">
        <v>4091</v>
      </c>
    </row>
    <row r="137" spans="1:1" x14ac:dyDescent="0.25">
      <c r="A137">
        <v>4092</v>
      </c>
    </row>
    <row r="138" spans="1:1" x14ac:dyDescent="0.25">
      <c r="A138">
        <v>4093</v>
      </c>
    </row>
    <row r="139" spans="1:1" x14ac:dyDescent="0.25">
      <c r="A139">
        <v>4094</v>
      </c>
    </row>
    <row r="140" spans="1:1" x14ac:dyDescent="0.25">
      <c r="A140">
        <v>4095</v>
      </c>
    </row>
    <row r="141" spans="1:1" x14ac:dyDescent="0.25">
      <c r="A141">
        <v>4096</v>
      </c>
    </row>
    <row r="142" spans="1:1" x14ac:dyDescent="0.25">
      <c r="A142">
        <v>4097</v>
      </c>
    </row>
    <row r="143" spans="1:1" x14ac:dyDescent="0.25">
      <c r="A143">
        <v>4098</v>
      </c>
    </row>
    <row r="144" spans="1:1" x14ac:dyDescent="0.25">
      <c r="A144">
        <v>4099</v>
      </c>
    </row>
    <row r="145" spans="1:1" x14ac:dyDescent="0.25">
      <c r="A145">
        <v>4100</v>
      </c>
    </row>
    <row r="146" spans="1:1" x14ac:dyDescent="0.25">
      <c r="A146">
        <v>4101</v>
      </c>
    </row>
    <row r="147" spans="1:1" x14ac:dyDescent="0.25">
      <c r="A147">
        <v>4102</v>
      </c>
    </row>
    <row r="148" spans="1:1" x14ac:dyDescent="0.25">
      <c r="A148">
        <v>4103</v>
      </c>
    </row>
    <row r="149" spans="1:1" x14ac:dyDescent="0.25">
      <c r="A149">
        <v>4104</v>
      </c>
    </row>
    <row r="150" spans="1:1" x14ac:dyDescent="0.25">
      <c r="A150">
        <v>4105</v>
      </c>
    </row>
    <row r="151" spans="1:1" x14ac:dyDescent="0.25">
      <c r="A151">
        <v>4106</v>
      </c>
    </row>
    <row r="152" spans="1:1" x14ac:dyDescent="0.25">
      <c r="A152">
        <v>4107</v>
      </c>
    </row>
    <row r="153" spans="1:1" x14ac:dyDescent="0.25">
      <c r="A153">
        <v>4108</v>
      </c>
    </row>
    <row r="154" spans="1:1" x14ac:dyDescent="0.25">
      <c r="A154">
        <v>4109</v>
      </c>
    </row>
    <row r="155" spans="1:1" x14ac:dyDescent="0.25">
      <c r="A155">
        <v>4110</v>
      </c>
    </row>
    <row r="156" spans="1:1" x14ac:dyDescent="0.25">
      <c r="A156">
        <v>4111</v>
      </c>
    </row>
    <row r="157" spans="1:1" x14ac:dyDescent="0.25">
      <c r="A157">
        <v>4112</v>
      </c>
    </row>
    <row r="158" spans="1:1" x14ac:dyDescent="0.25">
      <c r="A158">
        <v>4113</v>
      </c>
    </row>
    <row r="159" spans="1:1" x14ac:dyDescent="0.25">
      <c r="A159">
        <v>4114</v>
      </c>
    </row>
    <row r="160" spans="1:1" x14ac:dyDescent="0.25">
      <c r="A160">
        <v>4115</v>
      </c>
    </row>
    <row r="161" spans="1:1" x14ac:dyDescent="0.25">
      <c r="A161">
        <v>4116</v>
      </c>
    </row>
    <row r="162" spans="1:1" x14ac:dyDescent="0.25">
      <c r="A162">
        <v>4117</v>
      </c>
    </row>
    <row r="163" spans="1:1" x14ac:dyDescent="0.25">
      <c r="A163">
        <v>4118</v>
      </c>
    </row>
    <row r="164" spans="1:1" x14ac:dyDescent="0.25">
      <c r="A164">
        <v>4119</v>
      </c>
    </row>
    <row r="165" spans="1:1" x14ac:dyDescent="0.25">
      <c r="A165">
        <v>4120</v>
      </c>
    </row>
    <row r="166" spans="1:1" x14ac:dyDescent="0.25">
      <c r="A166">
        <v>4121</v>
      </c>
    </row>
    <row r="167" spans="1:1" x14ac:dyDescent="0.25">
      <c r="A167">
        <v>4122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3D0D-4A82-4621-87A2-8EBE8202BCED}">
  <dimension ref="E1:I16"/>
  <sheetViews>
    <sheetView showGridLines="0" showRowColHeaders="0" tabSelected="1" zoomScale="76" zoomScaleNormal="70" workbookViewId="0">
      <selection activeCell="W17" sqref="W17"/>
    </sheetView>
  </sheetViews>
  <sheetFormatPr defaultRowHeight="15" x14ac:dyDescent="0.25"/>
  <sheetData>
    <row r="1" spans="5:9" x14ac:dyDescent="0.25">
      <c r="H1">
        <v>17</v>
      </c>
    </row>
    <row r="10" spans="5:9" x14ac:dyDescent="0.25">
      <c r="E10">
        <v>16</v>
      </c>
    </row>
    <row r="16" spans="5:9" x14ac:dyDescent="0.25">
      <c r="I16">
        <v>364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2" r:id="rId3" name="Scroll Bar 4">
              <controlPr defaultSize="0" autoPict="0">
                <anchor moveWithCells="1">
                  <from>
                    <xdr:col>7</xdr:col>
                    <xdr:colOff>152400</xdr:colOff>
                    <xdr:row>8</xdr:row>
                    <xdr:rowOff>85725</xdr:rowOff>
                  </from>
                  <to>
                    <xdr:col>7</xdr:col>
                    <xdr:colOff>428625</xdr:colOff>
                    <xdr:row>19</xdr:row>
                    <xdr:rowOff>133350</xdr:rowOff>
                  </to>
                </anchor>
              </controlPr>
            </control>
          </mc:Choice>
        </mc:AlternateContent>
        <mc:AlternateContent xmlns:mc="http://schemas.openxmlformats.org/markup-compatibility/2006">
          <mc:Choice Requires="x14">
            <control shapeId="2053" r:id="rId4" name="Scroll Bar 5">
              <controlPr defaultSize="0" autoPict="0">
                <anchor moveWithCells="1">
                  <from>
                    <xdr:col>8</xdr:col>
                    <xdr:colOff>476250</xdr:colOff>
                    <xdr:row>22</xdr:row>
                    <xdr:rowOff>19050</xdr:rowOff>
                  </from>
                  <to>
                    <xdr:col>9</xdr:col>
                    <xdr:colOff>114300</xdr:colOff>
                    <xdr:row>34</xdr:row>
                    <xdr:rowOff>114300</xdr:rowOff>
                  </to>
                </anchor>
              </controlPr>
            </control>
          </mc:Choice>
        </mc:AlternateContent>
        <mc:AlternateContent xmlns:mc="http://schemas.openxmlformats.org/markup-compatibility/2006">
          <mc:Choice Requires="x14">
            <control shapeId="2054" r:id="rId5" name="Scroll Bar 6">
              <controlPr defaultSize="0" autoPict="0">
                <anchor moveWithCells="1">
                  <from>
                    <xdr:col>3</xdr:col>
                    <xdr:colOff>114300</xdr:colOff>
                    <xdr:row>21</xdr:row>
                    <xdr:rowOff>123825</xdr:rowOff>
                  </from>
                  <to>
                    <xdr:col>3</xdr:col>
                    <xdr:colOff>333375</xdr:colOff>
                    <xdr:row>34</xdr:row>
                    <xdr:rowOff>133350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69BE-94F8-4747-A21D-3FE56EB1AF1A}">
  <dimension ref="A1:V367"/>
  <sheetViews>
    <sheetView workbookViewId="0">
      <selection activeCell="C3" sqref="C3:D4"/>
    </sheetView>
  </sheetViews>
  <sheetFormatPr defaultRowHeight="15" x14ac:dyDescent="0.25"/>
  <cols>
    <col min="1" max="1" width="37.42578125" bestFit="1" customWidth="1"/>
    <col min="2" max="2" width="3.140625" customWidth="1"/>
    <col min="3" max="3" width="13.140625" bestFit="1" customWidth="1"/>
    <col min="4" max="4" width="10.42578125" bestFit="1" customWidth="1"/>
    <col min="5" max="5" width="15.140625" customWidth="1"/>
    <col min="6" max="6" width="11.42578125" customWidth="1"/>
    <col min="7" max="7" width="13.140625" bestFit="1" customWidth="1"/>
    <col min="8" max="8" width="10.42578125" bestFit="1" customWidth="1"/>
    <col min="9" max="9" width="10.42578125" customWidth="1"/>
    <col min="10" max="10" width="12.7109375" customWidth="1"/>
    <col min="11" max="11" width="13.42578125" bestFit="1" customWidth="1"/>
    <col min="13" max="13" width="13.140625" bestFit="1" customWidth="1"/>
    <col min="14" max="14" width="10.42578125" bestFit="1" customWidth="1"/>
    <col min="16" max="16" width="13.140625" bestFit="1" customWidth="1"/>
    <col min="17" max="17" width="29.28515625" bestFit="1" customWidth="1"/>
    <col min="19" max="19" width="13.140625" bestFit="1" customWidth="1"/>
    <col min="20" max="20" width="10.42578125" bestFit="1" customWidth="1"/>
    <col min="23" max="23" width="5.85546875" bestFit="1" customWidth="1"/>
  </cols>
  <sheetData>
    <row r="1" spans="1:22" x14ac:dyDescent="0.25">
      <c r="J1" s="15" t="s">
        <v>456</v>
      </c>
      <c r="K1" s="15"/>
    </row>
    <row r="2" spans="1:22" x14ac:dyDescent="0.25">
      <c r="A2" t="s">
        <v>454</v>
      </c>
      <c r="C2" s="3" t="s">
        <v>450</v>
      </c>
      <c r="D2" t="s">
        <v>451</v>
      </c>
      <c r="G2" s="3" t="s">
        <v>450</v>
      </c>
      <c r="H2" t="s">
        <v>454</v>
      </c>
      <c r="J2" s="8">
        <v>106</v>
      </c>
      <c r="K2" s="8"/>
      <c r="M2" s="3" t="s">
        <v>450</v>
      </c>
      <c r="N2" t="s">
        <v>454</v>
      </c>
      <c r="P2" s="3" t="s">
        <v>450</v>
      </c>
      <c r="Q2" t="s">
        <v>58</v>
      </c>
      <c r="S2" s="3" t="s">
        <v>450</v>
      </c>
      <c r="T2" t="s">
        <v>454</v>
      </c>
    </row>
    <row r="3" spans="1:22" x14ac:dyDescent="0.25">
      <c r="A3">
        <v>430952</v>
      </c>
      <c r="C3" s="4" t="s">
        <v>55</v>
      </c>
      <c r="D3" s="5">
        <v>1312</v>
      </c>
      <c r="E3" s="5"/>
      <c r="F3" s="5"/>
      <c r="G3" s="4">
        <v>3957</v>
      </c>
      <c r="H3" s="5">
        <v>1150</v>
      </c>
      <c r="I3" s="5"/>
      <c r="J3" s="9"/>
      <c r="K3" s="9"/>
      <c r="M3" s="4" t="s">
        <v>71</v>
      </c>
      <c r="N3" s="14">
        <v>112792</v>
      </c>
      <c r="P3" s="6">
        <v>44836</v>
      </c>
      <c r="Q3" s="5">
        <v>822</v>
      </c>
      <c r="S3" s="4" t="s">
        <v>19</v>
      </c>
      <c r="T3" s="5">
        <v>11891</v>
      </c>
      <c r="U3" t="str">
        <f>S3</f>
        <v>Boots</v>
      </c>
      <c r="V3">
        <f>VLOOKUP(U3,S3:T12,2,FALSE)</f>
        <v>11891</v>
      </c>
    </row>
    <row r="4" spans="1:22" x14ac:dyDescent="0.25">
      <c r="A4" s="7">
        <f>GETPIVOTDATA("[Measures].[Sum of Purchase Amount (USD)]",$A$2)</f>
        <v>430952</v>
      </c>
      <c r="C4" s="4" t="s">
        <v>7</v>
      </c>
      <c r="D4" s="5">
        <v>1438</v>
      </c>
      <c r="E4" s="5"/>
      <c r="F4" s="5"/>
      <c r="G4" s="4">
        <v>3958</v>
      </c>
      <c r="H4" s="5">
        <v>1334</v>
      </c>
      <c r="I4" s="5"/>
      <c r="J4" s="10">
        <f>COUNT(H:H)</f>
        <v>166</v>
      </c>
      <c r="K4" s="9"/>
      <c r="M4" s="4" t="s">
        <v>64</v>
      </c>
      <c r="N4" s="14">
        <v>318160</v>
      </c>
      <c r="P4" s="6">
        <v>44837</v>
      </c>
      <c r="Q4" s="5">
        <v>929</v>
      </c>
      <c r="S4" s="4" t="s">
        <v>57</v>
      </c>
      <c r="T4" s="5">
        <v>11309</v>
      </c>
      <c r="U4" t="str">
        <f t="shared" ref="U4:U12" si="0">S4</f>
        <v>Flip-Flops</v>
      </c>
      <c r="V4">
        <f t="shared" ref="V4:V12" si="1">VLOOKUP(U4,S4:T13,2,FALSE)</f>
        <v>11309</v>
      </c>
    </row>
    <row r="5" spans="1:22" x14ac:dyDescent="0.25">
      <c r="C5" t="s">
        <v>455</v>
      </c>
      <c r="D5" s="5">
        <f>SUM(D3:D4)</f>
        <v>2750</v>
      </c>
      <c r="E5" s="5"/>
      <c r="G5" s="4">
        <v>3959</v>
      </c>
      <c r="H5" s="5">
        <v>2047</v>
      </c>
      <c r="I5" s="5"/>
      <c r="J5" s="10">
        <f>J4-5</f>
        <v>161</v>
      </c>
      <c r="K5" s="10"/>
      <c r="P5" s="6">
        <v>44838</v>
      </c>
      <c r="Q5" s="5">
        <v>1071</v>
      </c>
      <c r="S5" s="4" t="s">
        <v>12</v>
      </c>
      <c r="T5" s="5">
        <v>12330</v>
      </c>
      <c r="U5" t="str">
        <f t="shared" si="0"/>
        <v>Gloves</v>
      </c>
      <c r="V5">
        <f t="shared" si="1"/>
        <v>12330</v>
      </c>
    </row>
    <row r="6" spans="1:22" x14ac:dyDescent="0.25">
      <c r="A6" t="s">
        <v>449</v>
      </c>
      <c r="G6" s="4">
        <v>3960</v>
      </c>
      <c r="H6" s="5">
        <v>1434</v>
      </c>
      <c r="I6" s="5"/>
      <c r="J6" s="10">
        <f>MIN(J5,J2)</f>
        <v>106</v>
      </c>
      <c r="K6" s="10"/>
      <c r="P6" s="6">
        <v>44839</v>
      </c>
      <c r="Q6" s="5">
        <v>1160</v>
      </c>
      <c r="S6" s="4" t="s">
        <v>40</v>
      </c>
      <c r="T6" s="5">
        <v>12668</v>
      </c>
      <c r="U6" t="str">
        <f t="shared" si="0"/>
        <v>Handbag</v>
      </c>
      <c r="V6">
        <f t="shared" si="1"/>
        <v>12668</v>
      </c>
    </row>
    <row r="7" spans="1:22" x14ac:dyDescent="0.25">
      <c r="A7">
        <v>4932</v>
      </c>
      <c r="G7" s="4">
        <v>3961</v>
      </c>
      <c r="H7" s="5">
        <v>1811</v>
      </c>
      <c r="I7" s="5"/>
      <c r="J7" s="10" cm="1">
        <f t="array" aca="1" ref="J7:J12" ca="1">OFFSET(G2,$J$6,0,6)</f>
        <v>4062</v>
      </c>
      <c r="K7" s="11" cm="1">
        <f t="array" aca="1" ref="K7:K12" ca="1">OFFSET(H2,$J$6,0,6)</f>
        <v>1405</v>
      </c>
      <c r="M7" s="3" t="s">
        <v>450</v>
      </c>
      <c r="N7" t="s">
        <v>453</v>
      </c>
      <c r="P7" s="6">
        <v>44840</v>
      </c>
      <c r="Q7" s="5">
        <v>411</v>
      </c>
      <c r="S7" s="4" t="s">
        <v>18</v>
      </c>
      <c r="T7" s="5">
        <v>13068</v>
      </c>
      <c r="U7" t="str">
        <f t="shared" si="0"/>
        <v>Jeans</v>
      </c>
      <c r="V7">
        <f t="shared" si="1"/>
        <v>13068</v>
      </c>
    </row>
    <row r="8" spans="1:22" x14ac:dyDescent="0.25">
      <c r="A8">
        <f>GETPIVOTDATA("[Measures].[Max of Purchase Amount (USD)]",$A$6)</f>
        <v>4932</v>
      </c>
      <c r="G8" s="4">
        <v>3962</v>
      </c>
      <c r="H8" s="5">
        <v>1617</v>
      </c>
      <c r="I8" s="5"/>
      <c r="J8" s="10">
        <f ca="1"/>
        <v>4063</v>
      </c>
      <c r="K8" s="11">
        <f ca="1"/>
        <v>1774</v>
      </c>
      <c r="M8" s="4" t="s">
        <v>71</v>
      </c>
      <c r="N8" s="5">
        <v>162.99421965317919</v>
      </c>
      <c r="P8" s="6">
        <v>44841</v>
      </c>
      <c r="Q8" s="5">
        <v>1360</v>
      </c>
      <c r="S8" s="4" t="s">
        <v>48</v>
      </c>
      <c r="T8" s="5">
        <v>12798</v>
      </c>
      <c r="U8" t="str">
        <f t="shared" si="0"/>
        <v>Pajamas</v>
      </c>
      <c r="V8">
        <f t="shared" si="1"/>
        <v>12798</v>
      </c>
    </row>
    <row r="9" spans="1:22" x14ac:dyDescent="0.25">
      <c r="C9" s="3" t="s">
        <v>450</v>
      </c>
      <c r="D9" t="s">
        <v>454</v>
      </c>
      <c r="E9" t="s">
        <v>458</v>
      </c>
      <c r="G9" s="4">
        <v>3963</v>
      </c>
      <c r="H9" s="5">
        <v>1592</v>
      </c>
      <c r="I9" s="5"/>
      <c r="J9" s="10">
        <f ca="1"/>
        <v>4064</v>
      </c>
      <c r="K9" s="11">
        <f ca="1"/>
        <v>1525</v>
      </c>
      <c r="M9" s="4" t="s">
        <v>64</v>
      </c>
      <c r="N9" s="5">
        <v>154.59669582118562</v>
      </c>
      <c r="P9" s="6">
        <v>44842</v>
      </c>
      <c r="Q9" s="5">
        <v>801</v>
      </c>
      <c r="S9" s="4" t="s">
        <v>27</v>
      </c>
      <c r="T9" s="5">
        <v>11422</v>
      </c>
      <c r="U9" t="str">
        <f t="shared" si="0"/>
        <v>Poncho</v>
      </c>
      <c r="V9">
        <f t="shared" si="1"/>
        <v>11422</v>
      </c>
    </row>
    <row r="10" spans="1:22" x14ac:dyDescent="0.25">
      <c r="C10" s="4" t="s">
        <v>14</v>
      </c>
      <c r="D10" s="12">
        <v>6168</v>
      </c>
      <c r="E10" s="5">
        <v>1</v>
      </c>
      <c r="F10" s="2"/>
      <c r="G10" s="4">
        <v>3964</v>
      </c>
      <c r="H10" s="5">
        <v>1841</v>
      </c>
      <c r="I10" s="5"/>
      <c r="J10" s="10">
        <f ca="1"/>
        <v>4065</v>
      </c>
      <c r="K10" s="11">
        <f ca="1"/>
        <v>2857</v>
      </c>
      <c r="P10" s="6">
        <v>44843</v>
      </c>
      <c r="Q10" s="5">
        <v>834</v>
      </c>
      <c r="S10" s="4" t="s">
        <v>24</v>
      </c>
      <c r="T10" s="5">
        <v>12702</v>
      </c>
      <c r="U10" t="str">
        <f t="shared" si="0"/>
        <v>Shorts</v>
      </c>
      <c r="V10">
        <f t="shared" si="1"/>
        <v>12702</v>
      </c>
    </row>
    <row r="11" spans="1:22" x14ac:dyDescent="0.25">
      <c r="A11" t="s">
        <v>59</v>
      </c>
      <c r="C11" s="4" t="s">
        <v>52</v>
      </c>
      <c r="D11" s="12">
        <v>10484</v>
      </c>
      <c r="E11" s="5">
        <f>COUNT(D9:D59)</f>
        <v>50</v>
      </c>
      <c r="F11" s="2"/>
      <c r="G11" s="4">
        <v>3965</v>
      </c>
      <c r="H11" s="5">
        <v>1918</v>
      </c>
      <c r="I11" s="5"/>
      <c r="J11" s="10">
        <f ca="1"/>
        <v>4066</v>
      </c>
      <c r="K11" s="11">
        <f ca="1"/>
        <v>1392</v>
      </c>
      <c r="P11" s="6">
        <v>44844</v>
      </c>
      <c r="Q11" s="5">
        <v>1286</v>
      </c>
      <c r="S11" s="4" t="s">
        <v>50</v>
      </c>
      <c r="T11" s="5">
        <v>11284</v>
      </c>
      <c r="U11" t="str">
        <f t="shared" si="0"/>
        <v>Slippers</v>
      </c>
      <c r="V11">
        <f t="shared" si="1"/>
        <v>11284</v>
      </c>
    </row>
    <row r="12" spans="1:22" x14ac:dyDescent="0.25">
      <c r="A12" s="2">
        <v>2.9875636363636335</v>
      </c>
      <c r="C12" s="4" t="s">
        <v>56</v>
      </c>
      <c r="D12" s="12">
        <v>9985</v>
      </c>
      <c r="E12" s="5">
        <f>E11-5</f>
        <v>45</v>
      </c>
      <c r="F12" s="2"/>
      <c r="G12" s="4">
        <v>3966</v>
      </c>
      <c r="H12" s="5">
        <v>1644</v>
      </c>
      <c r="I12" s="5"/>
      <c r="J12" s="10">
        <f ca="1"/>
        <v>4067</v>
      </c>
      <c r="K12" s="11">
        <f ca="1"/>
        <v>6528</v>
      </c>
      <c r="P12" s="6">
        <v>44845</v>
      </c>
      <c r="Q12" s="5">
        <v>3171</v>
      </c>
      <c r="S12" s="4" t="s">
        <v>54</v>
      </c>
      <c r="T12" s="5">
        <v>17275</v>
      </c>
      <c r="U12" t="str">
        <f t="shared" si="0"/>
        <v>Tunic</v>
      </c>
      <c r="V12">
        <f t="shared" si="1"/>
        <v>17275</v>
      </c>
    </row>
    <row r="13" spans="1:22" x14ac:dyDescent="0.25">
      <c r="A13" s="2">
        <f>GETPIVOTDATA("[Measures].[Average of Review Rating]",$A$11)</f>
        <v>2.9875636363636335</v>
      </c>
      <c r="C13" s="4" t="s">
        <v>29</v>
      </c>
      <c r="D13" s="12">
        <v>10472</v>
      </c>
      <c r="E13" s="5">
        <f>MIN(E12,E10)</f>
        <v>1</v>
      </c>
      <c r="F13" s="2"/>
      <c r="G13" s="4">
        <v>3967</v>
      </c>
      <c r="H13" s="5">
        <v>1963</v>
      </c>
      <c r="I13" s="5"/>
      <c r="J13" s="2"/>
      <c r="K13" s="2"/>
      <c r="M13" s="3" t="s">
        <v>450</v>
      </c>
      <c r="N13" t="s">
        <v>453</v>
      </c>
      <c r="P13" s="6">
        <v>44846</v>
      </c>
      <c r="Q13" s="5">
        <v>513</v>
      </c>
    </row>
    <row r="14" spans="1:22" x14ac:dyDescent="0.25">
      <c r="C14" s="4" t="s">
        <v>19</v>
      </c>
      <c r="D14" s="12">
        <v>11891</v>
      </c>
      <c r="E14" s="2" t="str" cm="1">
        <f t="array" aca="1" ref="E14:E20" ca="1">OFFSET(C9,$E$10,0,7)</f>
        <v>Backpack</v>
      </c>
      <c r="F14" s="2" cm="1">
        <f t="array" aca="1" ref="F14:F20" ca="1">OFFSET(D9,$E$10,0,7)</f>
        <v>6168</v>
      </c>
      <c r="G14" s="4">
        <v>3968</v>
      </c>
      <c r="H14" s="5">
        <v>2321</v>
      </c>
      <c r="I14" s="5"/>
      <c r="J14" s="2"/>
      <c r="K14" s="2"/>
      <c r="M14" s="4" t="s">
        <v>75</v>
      </c>
      <c r="N14" s="5">
        <v>126.10548523206751</v>
      </c>
      <c r="P14" s="6">
        <v>44847</v>
      </c>
      <c r="Q14" s="5">
        <v>886</v>
      </c>
    </row>
    <row r="15" spans="1:22" x14ac:dyDescent="0.25">
      <c r="C15" s="4" t="s">
        <v>37</v>
      </c>
      <c r="D15" s="12">
        <v>8705</v>
      </c>
      <c r="E15" s="2" t="str">
        <f ca="1"/>
        <v>Belt</v>
      </c>
      <c r="F15" s="13">
        <f ca="1"/>
        <v>10484</v>
      </c>
      <c r="G15" s="4">
        <v>3969</v>
      </c>
      <c r="H15" s="5">
        <v>1135</v>
      </c>
      <c r="I15" s="5"/>
      <c r="J15" s="16" t="s">
        <v>457</v>
      </c>
      <c r="K15" s="16"/>
      <c r="M15" s="4" t="s">
        <v>68</v>
      </c>
      <c r="N15" s="5">
        <v>171.10606060606059</v>
      </c>
      <c r="P15" s="6">
        <v>44848</v>
      </c>
      <c r="Q15" s="5">
        <v>435</v>
      </c>
      <c r="S15" s="3" t="s">
        <v>450</v>
      </c>
      <c r="T15" t="s">
        <v>454</v>
      </c>
    </row>
    <row r="16" spans="1:22" x14ac:dyDescent="0.25">
      <c r="C16" s="4" t="s">
        <v>49</v>
      </c>
      <c r="D16" s="12">
        <v>6136</v>
      </c>
      <c r="E16" s="2" t="str">
        <f ca="1"/>
        <v>Blazer</v>
      </c>
      <c r="F16" s="13">
        <f ca="1"/>
        <v>9985</v>
      </c>
      <c r="G16" s="4">
        <v>3970</v>
      </c>
      <c r="H16" s="5">
        <v>2341</v>
      </c>
      <c r="I16" s="5"/>
      <c r="J16" s="8">
        <v>243</v>
      </c>
      <c r="K16" s="2"/>
      <c r="M16" s="4" t="s">
        <v>78</v>
      </c>
      <c r="N16" s="5">
        <v>169.74137931034483</v>
      </c>
      <c r="P16" s="6">
        <v>44849</v>
      </c>
      <c r="Q16" s="5">
        <v>1423</v>
      </c>
      <c r="S16" s="4" t="s">
        <v>23</v>
      </c>
      <c r="T16" s="5">
        <v>5554</v>
      </c>
    </row>
    <row r="17" spans="1:20" x14ac:dyDescent="0.25">
      <c r="C17" s="4" t="s">
        <v>33</v>
      </c>
      <c r="D17" s="12">
        <v>9270</v>
      </c>
      <c r="E17" s="2" t="str">
        <f ca="1"/>
        <v>Blouse</v>
      </c>
      <c r="F17" s="13">
        <f ca="1"/>
        <v>10472</v>
      </c>
      <c r="G17" s="4">
        <v>3971</v>
      </c>
      <c r="H17" s="5">
        <v>1493</v>
      </c>
      <c r="I17" s="5"/>
      <c r="J17" s="5">
        <f>COUNT(Q:Q)</f>
        <v>365</v>
      </c>
      <c r="K17" s="2"/>
      <c r="M17" s="4" t="s">
        <v>70</v>
      </c>
      <c r="N17" s="5">
        <v>171.14893617021278</v>
      </c>
      <c r="P17" s="6">
        <v>44850</v>
      </c>
      <c r="Q17" s="5">
        <v>288</v>
      </c>
      <c r="S17" s="4" t="s">
        <v>38</v>
      </c>
      <c r="T17" s="5">
        <v>4107</v>
      </c>
    </row>
    <row r="18" spans="1:20" x14ac:dyDescent="0.25">
      <c r="C18" s="4" t="s">
        <v>23</v>
      </c>
      <c r="D18" s="12">
        <v>5554</v>
      </c>
      <c r="E18" s="2" t="str">
        <f ca="1"/>
        <v>Boots</v>
      </c>
      <c r="F18" s="13">
        <f ca="1"/>
        <v>11891</v>
      </c>
      <c r="G18" s="4">
        <v>3972</v>
      </c>
      <c r="H18" s="5">
        <v>4938</v>
      </c>
      <c r="I18" s="5"/>
      <c r="J18" s="5">
        <f>J17-5</f>
        <v>360</v>
      </c>
      <c r="K18" s="2"/>
      <c r="M18" s="4" t="s">
        <v>79</v>
      </c>
      <c r="N18" s="5">
        <v>181.40799999999999</v>
      </c>
      <c r="P18" s="6">
        <v>44851</v>
      </c>
      <c r="Q18" s="5">
        <v>1072</v>
      </c>
      <c r="S18" s="4" t="s">
        <v>39</v>
      </c>
      <c r="T18" s="5">
        <v>5426</v>
      </c>
    </row>
    <row r="19" spans="1:20" x14ac:dyDescent="0.25">
      <c r="C19" s="4" t="s">
        <v>38</v>
      </c>
      <c r="D19" s="12">
        <v>4107</v>
      </c>
      <c r="E19" s="2" t="str">
        <f ca="1"/>
        <v>Bowtie</v>
      </c>
      <c r="F19" s="13">
        <f ca="1"/>
        <v>8705</v>
      </c>
      <c r="G19" s="4">
        <v>3973</v>
      </c>
      <c r="H19" s="5">
        <v>5092</v>
      </c>
      <c r="I19" s="5"/>
      <c r="J19" s="5">
        <f>MIN(J18,J16)</f>
        <v>243</v>
      </c>
      <c r="K19" s="2"/>
      <c r="M19" s="4" t="s">
        <v>81</v>
      </c>
      <c r="N19" s="5">
        <v>170.05741626794259</v>
      </c>
      <c r="P19" s="6">
        <v>44852</v>
      </c>
      <c r="Q19" s="5">
        <v>357</v>
      </c>
      <c r="S19" s="4" t="s">
        <v>36</v>
      </c>
      <c r="T19" s="5">
        <v>5254</v>
      </c>
    </row>
    <row r="20" spans="1:20" x14ac:dyDescent="0.25">
      <c r="C20" s="4" t="s">
        <v>39</v>
      </c>
      <c r="D20" s="12">
        <v>5426</v>
      </c>
      <c r="E20" s="2" t="str">
        <f ca="1"/>
        <v>Camisole</v>
      </c>
      <c r="F20" s="13">
        <f ca="1"/>
        <v>6136</v>
      </c>
      <c r="G20" s="4">
        <v>3974</v>
      </c>
      <c r="H20" s="5">
        <v>3974</v>
      </c>
      <c r="I20" s="5"/>
      <c r="J20" s="1" cm="1">
        <f t="array" aca="1" ref="J20:J50" ca="1">OFFSET(P2,$J$19,0,31)</f>
        <v>45078</v>
      </c>
      <c r="K20" s="12" cm="1">
        <f t="array" aca="1" ref="K20:K50" ca="1">OFFSET(Q2,$J$19,0,31)</f>
        <v>1456</v>
      </c>
      <c r="M20" s="4" t="s">
        <v>66</v>
      </c>
      <c r="N20" s="5">
        <v>134.86178861788619</v>
      </c>
      <c r="P20" s="6">
        <v>44853</v>
      </c>
      <c r="Q20" s="5">
        <v>768</v>
      </c>
      <c r="S20" s="4" t="s">
        <v>34</v>
      </c>
      <c r="T20" s="5">
        <v>5574</v>
      </c>
    </row>
    <row r="21" spans="1:20" x14ac:dyDescent="0.25">
      <c r="A21" t="s">
        <v>452</v>
      </c>
      <c r="C21" s="4" t="s">
        <v>57</v>
      </c>
      <c r="D21" s="12">
        <v>11309</v>
      </c>
      <c r="E21" s="2"/>
      <c r="F21" s="2"/>
      <c r="G21" s="4">
        <v>3975</v>
      </c>
      <c r="H21" s="5">
        <v>1010</v>
      </c>
      <c r="I21" s="5"/>
      <c r="J21" s="1">
        <f ca="1"/>
        <v>45079</v>
      </c>
      <c r="K21" s="12">
        <f ca="1"/>
        <v>775</v>
      </c>
      <c r="M21" s="4" t="s">
        <v>76</v>
      </c>
      <c r="N21" s="5">
        <v>144.39112903225808</v>
      </c>
      <c r="P21" s="6">
        <v>44854</v>
      </c>
      <c r="Q21" s="5">
        <v>401</v>
      </c>
      <c r="S21" s="4" t="s">
        <v>44</v>
      </c>
      <c r="T21" s="5">
        <v>4556</v>
      </c>
    </row>
    <row r="22" spans="1:20" x14ac:dyDescent="0.25">
      <c r="A22" s="5">
        <v>166</v>
      </c>
      <c r="C22" s="4" t="s">
        <v>12</v>
      </c>
      <c r="D22" s="12">
        <v>12330</v>
      </c>
      <c r="E22" s="2"/>
      <c r="F22" s="2"/>
      <c r="G22" s="4">
        <v>3976</v>
      </c>
      <c r="H22" s="5">
        <v>6161</v>
      </c>
      <c r="I22" s="5"/>
      <c r="J22" s="1">
        <f ca="1"/>
        <v>45080</v>
      </c>
      <c r="K22" s="12">
        <f ca="1"/>
        <v>1050</v>
      </c>
      <c r="M22" s="4" t="s">
        <v>80</v>
      </c>
      <c r="N22" s="5">
        <v>123.6969696969697</v>
      </c>
      <c r="P22" s="6">
        <v>44855</v>
      </c>
      <c r="Q22" s="5">
        <v>404</v>
      </c>
      <c r="S22" s="4" t="s">
        <v>46</v>
      </c>
      <c r="T22" s="5">
        <v>5571</v>
      </c>
    </row>
    <row r="23" spans="1:20" x14ac:dyDescent="0.25">
      <c r="A23">
        <f>GETPIVOTDATA("[Measures].[Distinct Count of Customer Reference ID]",$A$21)</f>
        <v>166</v>
      </c>
      <c r="C23" s="4" t="s">
        <v>40</v>
      </c>
      <c r="D23" s="12">
        <v>12668</v>
      </c>
      <c r="E23" s="2"/>
      <c r="F23" s="2"/>
      <c r="G23" s="4">
        <v>3977</v>
      </c>
      <c r="H23" s="5">
        <v>1168</v>
      </c>
      <c r="I23" s="5"/>
      <c r="J23" s="1">
        <f ca="1"/>
        <v>45081</v>
      </c>
      <c r="K23" s="12">
        <f ca="1"/>
        <v>559</v>
      </c>
      <c r="M23" s="4" t="s">
        <v>74</v>
      </c>
      <c r="N23" s="5">
        <v>124.44223107569721</v>
      </c>
      <c r="P23" s="6">
        <v>44856</v>
      </c>
      <c r="Q23" s="5">
        <v>1215</v>
      </c>
      <c r="S23" s="4" t="s">
        <v>42</v>
      </c>
      <c r="T23" s="5">
        <v>4077</v>
      </c>
    </row>
    <row r="24" spans="1:20" x14ac:dyDescent="0.25">
      <c r="C24" s="4" t="s">
        <v>10</v>
      </c>
      <c r="D24" s="12">
        <v>5783</v>
      </c>
      <c r="E24" s="2"/>
      <c r="F24" s="2"/>
      <c r="G24" s="4">
        <v>3978</v>
      </c>
      <c r="H24" s="5">
        <v>3110</v>
      </c>
      <c r="I24" s="5"/>
      <c r="J24" s="1">
        <f ca="1"/>
        <v>45082</v>
      </c>
      <c r="K24" s="12">
        <f ca="1"/>
        <v>1032</v>
      </c>
      <c r="M24" s="4" t="s">
        <v>77</v>
      </c>
      <c r="N24" s="5">
        <v>177.41919191919192</v>
      </c>
      <c r="P24" s="6">
        <v>44857</v>
      </c>
      <c r="Q24" s="5">
        <v>928</v>
      </c>
      <c r="S24" s="4" t="s">
        <v>30</v>
      </c>
      <c r="T24" s="5">
        <v>5495</v>
      </c>
    </row>
    <row r="25" spans="1:20" x14ac:dyDescent="0.25">
      <c r="C25" s="4" t="s">
        <v>35</v>
      </c>
      <c r="D25" s="12">
        <v>9579</v>
      </c>
      <c r="E25" s="2"/>
      <c r="F25" s="2"/>
      <c r="G25" s="4">
        <v>3979</v>
      </c>
      <c r="H25" s="5">
        <v>1675</v>
      </c>
      <c r="I25" s="5"/>
      <c r="J25" s="1">
        <f ca="1"/>
        <v>45083</v>
      </c>
      <c r="K25" s="12">
        <f ca="1"/>
        <v>418</v>
      </c>
      <c r="M25" s="4" t="s">
        <v>73</v>
      </c>
      <c r="N25" s="5">
        <v>188.91532258064515</v>
      </c>
      <c r="P25" s="6">
        <v>44858</v>
      </c>
      <c r="Q25" s="5">
        <v>534</v>
      </c>
      <c r="S25" s="4" t="s">
        <v>20</v>
      </c>
      <c r="T25" s="5">
        <v>4743</v>
      </c>
    </row>
    <row r="26" spans="1:20" x14ac:dyDescent="0.25">
      <c r="C26" s="4" t="s">
        <v>51</v>
      </c>
      <c r="D26" s="12">
        <v>7899</v>
      </c>
      <c r="E26" s="2"/>
      <c r="F26" s="2"/>
      <c r="G26" s="4">
        <v>3980</v>
      </c>
      <c r="H26" s="5">
        <v>4361</v>
      </c>
      <c r="I26" s="5"/>
      <c r="J26" s="1">
        <f ca="1"/>
        <v>45084</v>
      </c>
      <c r="K26" s="12">
        <f ca="1"/>
        <v>1309</v>
      </c>
      <c r="P26" s="6">
        <v>44859</v>
      </c>
      <c r="Q26" s="5">
        <v>5362</v>
      </c>
    </row>
    <row r="27" spans="1:20" x14ac:dyDescent="0.25">
      <c r="C27" s="4" t="s">
        <v>18</v>
      </c>
      <c r="D27" s="12">
        <v>13068</v>
      </c>
      <c r="E27" s="2"/>
      <c r="F27" s="2"/>
      <c r="G27" s="4">
        <v>3981</v>
      </c>
      <c r="H27" s="5">
        <v>5096</v>
      </c>
      <c r="I27" s="5"/>
      <c r="J27" s="1">
        <f ca="1"/>
        <v>45085</v>
      </c>
      <c r="K27" s="12">
        <f ca="1"/>
        <v>570</v>
      </c>
      <c r="P27" s="6">
        <v>44860</v>
      </c>
      <c r="Q27" s="5">
        <v>310</v>
      </c>
    </row>
    <row r="28" spans="1:20" x14ac:dyDescent="0.25">
      <c r="C28" s="4" t="s">
        <v>36</v>
      </c>
      <c r="D28" s="12">
        <v>5254</v>
      </c>
      <c r="E28" s="2"/>
      <c r="F28" s="2"/>
      <c r="G28" s="4">
        <v>3982</v>
      </c>
      <c r="H28" s="5">
        <v>2109</v>
      </c>
      <c r="I28" s="5"/>
      <c r="J28" s="1">
        <f ca="1"/>
        <v>45086</v>
      </c>
      <c r="K28" s="12">
        <f ca="1"/>
        <v>427</v>
      </c>
      <c r="M28" s="3" t="s">
        <v>450</v>
      </c>
      <c r="N28" t="s">
        <v>454</v>
      </c>
      <c r="P28" s="6">
        <v>44861</v>
      </c>
      <c r="Q28" s="5">
        <v>1025</v>
      </c>
    </row>
    <row r="29" spans="1:20" x14ac:dyDescent="0.25">
      <c r="C29" s="4" t="s">
        <v>16</v>
      </c>
      <c r="D29" s="12">
        <v>9130</v>
      </c>
      <c r="E29" s="2"/>
      <c r="F29" s="2"/>
      <c r="G29" s="4">
        <v>3983</v>
      </c>
      <c r="H29" s="5">
        <v>1163</v>
      </c>
      <c r="I29" s="5"/>
      <c r="J29" s="1">
        <f ca="1"/>
        <v>45087</v>
      </c>
      <c r="K29" s="12">
        <f ca="1"/>
        <v>608</v>
      </c>
      <c r="M29" s="4" t="s">
        <v>75</v>
      </c>
      <c r="N29" s="5">
        <v>29887</v>
      </c>
      <c r="P29" s="6">
        <v>44862</v>
      </c>
      <c r="Q29" s="5">
        <v>1210</v>
      </c>
    </row>
    <row r="30" spans="1:20" x14ac:dyDescent="0.25">
      <c r="C30" s="4" t="s">
        <v>45</v>
      </c>
      <c r="D30" s="12">
        <v>8087</v>
      </c>
      <c r="E30" s="2"/>
      <c r="F30" s="2"/>
      <c r="G30" s="4">
        <v>3984</v>
      </c>
      <c r="H30" s="5">
        <v>6327</v>
      </c>
      <c r="I30" s="5"/>
      <c r="J30" s="1">
        <f ca="1"/>
        <v>45088</v>
      </c>
      <c r="K30" s="12">
        <f ca="1"/>
        <v>5311</v>
      </c>
      <c r="M30" s="4" t="s">
        <v>68</v>
      </c>
      <c r="N30" s="5">
        <v>33879</v>
      </c>
      <c r="P30" s="6">
        <v>44863</v>
      </c>
      <c r="Q30" s="5">
        <v>501</v>
      </c>
    </row>
    <row r="31" spans="1:20" x14ac:dyDescent="0.25">
      <c r="C31" s="4" t="s">
        <v>25</v>
      </c>
      <c r="D31" s="12">
        <v>11005</v>
      </c>
      <c r="E31" s="2"/>
      <c r="F31" s="2"/>
      <c r="G31" s="4">
        <v>3985</v>
      </c>
      <c r="H31" s="5">
        <v>2076</v>
      </c>
      <c r="I31" s="5"/>
      <c r="J31" s="1">
        <f ca="1"/>
        <v>45089</v>
      </c>
      <c r="K31" s="12">
        <f ca="1"/>
        <v>1458</v>
      </c>
      <c r="M31" s="4" t="s">
        <v>78</v>
      </c>
      <c r="N31" s="5">
        <v>39380</v>
      </c>
      <c r="P31" s="6">
        <v>44864</v>
      </c>
      <c r="Q31" s="5">
        <v>401</v>
      </c>
    </row>
    <row r="32" spans="1:20" x14ac:dyDescent="0.25">
      <c r="C32" s="4" t="s">
        <v>28</v>
      </c>
      <c r="D32" s="12">
        <v>9549</v>
      </c>
      <c r="E32" s="2"/>
      <c r="F32" s="2"/>
      <c r="G32" s="4">
        <v>3986</v>
      </c>
      <c r="H32" s="5">
        <v>6097</v>
      </c>
      <c r="I32" s="5"/>
      <c r="J32" s="1">
        <f ca="1"/>
        <v>45090</v>
      </c>
      <c r="K32" s="12">
        <f ca="1"/>
        <v>3534</v>
      </c>
      <c r="M32" s="4" t="s">
        <v>70</v>
      </c>
      <c r="N32" s="5">
        <v>40220</v>
      </c>
      <c r="P32" s="6">
        <v>44865</v>
      </c>
      <c r="Q32" s="5">
        <v>934</v>
      </c>
    </row>
    <row r="33" spans="3:17" x14ac:dyDescent="0.25">
      <c r="C33" s="4" t="s">
        <v>34</v>
      </c>
      <c r="D33" s="12">
        <v>5574</v>
      </c>
      <c r="E33" s="2"/>
      <c r="F33" s="2"/>
      <c r="G33" s="4">
        <v>3987</v>
      </c>
      <c r="H33" s="5">
        <v>1797</v>
      </c>
      <c r="I33" s="5"/>
      <c r="J33" s="1">
        <f ca="1"/>
        <v>45091</v>
      </c>
      <c r="K33" s="12">
        <f ca="1"/>
        <v>528</v>
      </c>
      <c r="M33" s="4" t="s">
        <v>79</v>
      </c>
      <c r="N33" s="5">
        <v>45352</v>
      </c>
      <c r="P33" s="6">
        <v>44866</v>
      </c>
      <c r="Q33" s="5">
        <v>565</v>
      </c>
    </row>
    <row r="34" spans="3:17" x14ac:dyDescent="0.25">
      <c r="C34" s="4" t="s">
        <v>48</v>
      </c>
      <c r="D34" s="12">
        <v>12798</v>
      </c>
      <c r="E34" s="2"/>
      <c r="F34" s="2"/>
      <c r="G34" s="4">
        <v>3988</v>
      </c>
      <c r="H34" s="5">
        <v>2202</v>
      </c>
      <c r="I34" s="5"/>
      <c r="J34" s="1">
        <f ca="1"/>
        <v>45092</v>
      </c>
      <c r="K34" s="12">
        <f ca="1"/>
        <v>693</v>
      </c>
      <c r="M34" s="4" t="s">
        <v>81</v>
      </c>
      <c r="N34" s="5">
        <v>35542</v>
      </c>
      <c r="P34" s="6">
        <v>44867</v>
      </c>
      <c r="Q34" s="5">
        <v>666</v>
      </c>
    </row>
    <row r="35" spans="3:17" x14ac:dyDescent="0.25">
      <c r="C35" s="4" t="s">
        <v>17</v>
      </c>
      <c r="D35" s="12">
        <v>9295</v>
      </c>
      <c r="E35" s="2"/>
      <c r="F35" s="2"/>
      <c r="G35" s="4">
        <v>3989</v>
      </c>
      <c r="H35" s="5">
        <v>2134</v>
      </c>
      <c r="I35" s="5"/>
      <c r="J35" s="1">
        <f ca="1"/>
        <v>45093</v>
      </c>
      <c r="K35" s="12">
        <f ca="1"/>
        <v>359</v>
      </c>
      <c r="M35" s="4" t="s">
        <v>66</v>
      </c>
      <c r="N35" s="5">
        <v>33176</v>
      </c>
      <c r="P35" s="6">
        <v>44868</v>
      </c>
      <c r="Q35" s="5">
        <v>846</v>
      </c>
    </row>
    <row r="36" spans="3:17" x14ac:dyDescent="0.25">
      <c r="C36" s="4" t="s">
        <v>44</v>
      </c>
      <c r="D36" s="12">
        <v>4556</v>
      </c>
      <c r="E36" s="2"/>
      <c r="F36" s="2"/>
      <c r="G36" s="4">
        <v>3990</v>
      </c>
      <c r="H36" s="5">
        <v>1925</v>
      </c>
      <c r="I36" s="5"/>
      <c r="J36" s="1">
        <f ca="1"/>
        <v>45094</v>
      </c>
      <c r="K36" s="12">
        <f ca="1"/>
        <v>692</v>
      </c>
      <c r="M36" s="4" t="s">
        <v>76</v>
      </c>
      <c r="N36" s="5">
        <v>35809</v>
      </c>
      <c r="P36" s="6">
        <v>44869</v>
      </c>
      <c r="Q36" s="5">
        <v>797</v>
      </c>
    </row>
    <row r="37" spans="3:17" x14ac:dyDescent="0.25">
      <c r="C37" s="4" t="s">
        <v>27</v>
      </c>
      <c r="D37" s="12">
        <v>11422</v>
      </c>
      <c r="E37" s="2"/>
      <c r="F37" s="2"/>
      <c r="G37" s="4">
        <v>3991</v>
      </c>
      <c r="H37" s="5">
        <v>1347</v>
      </c>
      <c r="I37" s="5"/>
      <c r="J37" s="1">
        <f ca="1"/>
        <v>45095</v>
      </c>
      <c r="K37" s="12">
        <f ca="1"/>
        <v>4574</v>
      </c>
      <c r="M37" s="4" t="s">
        <v>80</v>
      </c>
      <c r="N37" s="5">
        <v>24492</v>
      </c>
      <c r="P37" s="6">
        <v>44870</v>
      </c>
      <c r="Q37" s="5">
        <v>1017</v>
      </c>
    </row>
    <row r="38" spans="3:17" x14ac:dyDescent="0.25">
      <c r="C38" s="4" t="s">
        <v>31</v>
      </c>
      <c r="D38" s="12">
        <v>6777</v>
      </c>
      <c r="E38" s="2"/>
      <c r="F38" s="2"/>
      <c r="G38" s="4">
        <v>3992</v>
      </c>
      <c r="H38" s="5">
        <v>2238</v>
      </c>
      <c r="I38" s="5"/>
      <c r="J38" s="1">
        <f ca="1"/>
        <v>45096</v>
      </c>
      <c r="K38" s="12">
        <f ca="1"/>
        <v>897</v>
      </c>
      <c r="M38" s="4" t="s">
        <v>74</v>
      </c>
      <c r="N38" s="5">
        <v>31235</v>
      </c>
      <c r="P38" s="6">
        <v>44871</v>
      </c>
      <c r="Q38" s="5">
        <v>772</v>
      </c>
    </row>
    <row r="39" spans="3:17" x14ac:dyDescent="0.25">
      <c r="C39" s="4" t="s">
        <v>21</v>
      </c>
      <c r="D39" s="12">
        <v>9461</v>
      </c>
      <c r="E39" s="2"/>
      <c r="F39" s="2"/>
      <c r="G39" s="4">
        <v>3993</v>
      </c>
      <c r="H39" s="5">
        <v>1642</v>
      </c>
      <c r="I39" s="5"/>
      <c r="J39" s="1">
        <f ca="1"/>
        <v>45097</v>
      </c>
      <c r="K39" s="12">
        <f ca="1"/>
        <v>503</v>
      </c>
      <c r="M39" s="4" t="s">
        <v>77</v>
      </c>
      <c r="N39" s="5">
        <v>35129</v>
      </c>
      <c r="P39" s="6">
        <v>44872</v>
      </c>
      <c r="Q39" s="5">
        <v>638</v>
      </c>
    </row>
    <row r="40" spans="3:17" x14ac:dyDescent="0.25">
      <c r="C40" s="4" t="s">
        <v>46</v>
      </c>
      <c r="D40" s="12">
        <v>5571</v>
      </c>
      <c r="E40" s="2"/>
      <c r="F40" s="2"/>
      <c r="G40" s="4">
        <v>3994</v>
      </c>
      <c r="H40" s="5">
        <v>2201</v>
      </c>
      <c r="I40" s="5"/>
      <c r="J40" s="1">
        <f ca="1"/>
        <v>45098</v>
      </c>
      <c r="K40" s="12">
        <f ca="1"/>
        <v>907</v>
      </c>
      <c r="M40" s="4" t="s">
        <v>73</v>
      </c>
      <c r="N40" s="5">
        <v>46851</v>
      </c>
      <c r="P40" s="6">
        <v>44873</v>
      </c>
      <c r="Q40" s="5">
        <v>1017</v>
      </c>
    </row>
    <row r="41" spans="3:17" x14ac:dyDescent="0.25">
      <c r="C41" s="4" t="s">
        <v>9</v>
      </c>
      <c r="D41" s="12">
        <v>9175</v>
      </c>
      <c r="E41" s="2"/>
      <c r="F41" s="2"/>
      <c r="G41" s="4">
        <v>3995</v>
      </c>
      <c r="H41" s="5">
        <v>1788</v>
      </c>
      <c r="I41" s="5"/>
      <c r="J41" s="1">
        <f ca="1"/>
        <v>45099</v>
      </c>
      <c r="K41" s="12">
        <f ca="1"/>
        <v>769</v>
      </c>
      <c r="P41" s="6">
        <v>44874</v>
      </c>
      <c r="Q41" s="5">
        <v>978</v>
      </c>
    </row>
    <row r="42" spans="3:17" x14ac:dyDescent="0.25">
      <c r="C42" s="4" t="s">
        <v>24</v>
      </c>
      <c r="D42" s="12">
        <v>12702</v>
      </c>
      <c r="E42" s="2"/>
      <c r="F42" s="2"/>
      <c r="G42" s="4">
        <v>3996</v>
      </c>
      <c r="H42" s="5">
        <v>1421</v>
      </c>
      <c r="I42" s="5"/>
      <c r="J42" s="1">
        <f ca="1"/>
        <v>45100</v>
      </c>
      <c r="K42" s="12">
        <f ca="1"/>
        <v>1513</v>
      </c>
      <c r="P42" s="6">
        <v>44875</v>
      </c>
      <c r="Q42" s="5">
        <v>3433</v>
      </c>
    </row>
    <row r="43" spans="3:17" x14ac:dyDescent="0.25">
      <c r="C43" s="4" t="s">
        <v>8</v>
      </c>
      <c r="D43" s="12">
        <v>7357</v>
      </c>
      <c r="E43" s="2"/>
      <c r="F43" s="2"/>
      <c r="G43" s="4">
        <v>3997</v>
      </c>
      <c r="H43" s="5">
        <v>3889</v>
      </c>
      <c r="I43" s="5"/>
      <c r="J43" s="1">
        <f ca="1"/>
        <v>45101</v>
      </c>
      <c r="K43" s="12">
        <f ca="1"/>
        <v>514</v>
      </c>
      <c r="P43" s="6">
        <v>44876</v>
      </c>
      <c r="Q43" s="5">
        <v>815</v>
      </c>
    </row>
    <row r="44" spans="3:17" x14ac:dyDescent="0.25">
      <c r="C44" s="4" t="s">
        <v>50</v>
      </c>
      <c r="D44" s="12">
        <v>11284</v>
      </c>
      <c r="E44" s="2"/>
      <c r="F44" s="2"/>
      <c r="G44" s="4">
        <v>3998</v>
      </c>
      <c r="H44" s="5">
        <v>1732</v>
      </c>
      <c r="I44" s="5"/>
      <c r="J44" s="1">
        <f ca="1"/>
        <v>45102</v>
      </c>
      <c r="K44" s="12">
        <f ca="1"/>
        <v>365</v>
      </c>
      <c r="P44" s="6">
        <v>44877</v>
      </c>
      <c r="Q44" s="5">
        <v>664</v>
      </c>
    </row>
    <row r="45" spans="3:17" x14ac:dyDescent="0.25">
      <c r="C45" s="4" t="s">
        <v>6</v>
      </c>
      <c r="D45" s="12">
        <v>6436</v>
      </c>
      <c r="E45" s="2"/>
      <c r="F45" s="2"/>
      <c r="G45" s="4">
        <v>3999</v>
      </c>
      <c r="H45" s="5">
        <v>1871</v>
      </c>
      <c r="I45" s="5"/>
      <c r="J45" s="1">
        <f ca="1"/>
        <v>45103</v>
      </c>
      <c r="K45" s="12">
        <f ca="1"/>
        <v>1086</v>
      </c>
      <c r="P45" s="6">
        <v>44878</v>
      </c>
      <c r="Q45" s="5">
        <v>169</v>
      </c>
    </row>
    <row r="46" spans="3:17" x14ac:dyDescent="0.25">
      <c r="C46" s="4" t="s">
        <v>15</v>
      </c>
      <c r="D46" s="12">
        <v>8033</v>
      </c>
      <c r="E46" s="2"/>
      <c r="F46" s="2"/>
      <c r="G46" s="4">
        <v>4000</v>
      </c>
      <c r="H46" s="5">
        <v>1965</v>
      </c>
      <c r="I46" s="5"/>
      <c r="J46" s="1">
        <f ca="1"/>
        <v>45104</v>
      </c>
      <c r="K46" s="12">
        <f ca="1"/>
        <v>923</v>
      </c>
      <c r="P46" s="6">
        <v>44879</v>
      </c>
      <c r="Q46" s="5">
        <v>683</v>
      </c>
    </row>
    <row r="47" spans="3:17" x14ac:dyDescent="0.25">
      <c r="C47" s="4" t="s">
        <v>42</v>
      </c>
      <c r="D47" s="12">
        <v>4077</v>
      </c>
      <c r="E47" s="2"/>
      <c r="F47" s="2"/>
      <c r="G47" s="4">
        <v>4001</v>
      </c>
      <c r="H47" s="5">
        <v>4942</v>
      </c>
      <c r="I47" s="5"/>
      <c r="J47" s="1">
        <f ca="1"/>
        <v>45105</v>
      </c>
      <c r="K47" s="12">
        <f ca="1"/>
        <v>817</v>
      </c>
      <c r="P47" s="6">
        <v>44880</v>
      </c>
      <c r="Q47" s="5">
        <v>927</v>
      </c>
    </row>
    <row r="48" spans="3:17" x14ac:dyDescent="0.25">
      <c r="C48" s="4" t="s">
        <v>30</v>
      </c>
      <c r="D48" s="12">
        <v>5495</v>
      </c>
      <c r="E48" s="2"/>
      <c r="F48" s="2"/>
      <c r="G48" s="4">
        <v>4002</v>
      </c>
      <c r="H48" s="5">
        <v>6320</v>
      </c>
      <c r="I48" s="5"/>
      <c r="J48" s="1">
        <f ca="1"/>
        <v>45106</v>
      </c>
      <c r="K48" s="12">
        <f ca="1"/>
        <v>756</v>
      </c>
      <c r="P48" s="6">
        <v>44881</v>
      </c>
      <c r="Q48" s="5">
        <v>410</v>
      </c>
    </row>
    <row r="49" spans="3:17" x14ac:dyDescent="0.25">
      <c r="C49" s="4" t="s">
        <v>11</v>
      </c>
      <c r="D49" s="12">
        <v>10870</v>
      </c>
      <c r="E49" s="2"/>
      <c r="F49" s="2"/>
      <c r="G49" s="4">
        <v>4003</v>
      </c>
      <c r="H49" s="5">
        <v>1641</v>
      </c>
      <c r="I49" s="5"/>
      <c r="J49" s="1">
        <f ca="1"/>
        <v>45107</v>
      </c>
      <c r="K49" s="12">
        <f ca="1"/>
        <v>1139</v>
      </c>
      <c r="P49" s="6">
        <v>44882</v>
      </c>
      <c r="Q49" s="5">
        <v>1027</v>
      </c>
    </row>
    <row r="50" spans="3:17" x14ac:dyDescent="0.25">
      <c r="C50" s="4" t="s">
        <v>22</v>
      </c>
      <c r="D50" s="12">
        <v>9026</v>
      </c>
      <c r="E50" s="2"/>
      <c r="F50" s="2"/>
      <c r="G50" s="4">
        <v>4004</v>
      </c>
      <c r="H50" s="5">
        <v>1456</v>
      </c>
      <c r="I50" s="5"/>
      <c r="J50" s="1">
        <f ca="1"/>
        <v>45108</v>
      </c>
      <c r="K50" s="12">
        <f ca="1"/>
        <v>632</v>
      </c>
      <c r="P50" s="6">
        <v>44883</v>
      </c>
      <c r="Q50" s="5">
        <v>946</v>
      </c>
    </row>
    <row r="51" spans="3:17" x14ac:dyDescent="0.25">
      <c r="C51" s="4" t="s">
        <v>41</v>
      </c>
      <c r="D51" s="12">
        <v>8296</v>
      </c>
      <c r="E51" s="2"/>
      <c r="F51" s="2"/>
      <c r="G51" s="4">
        <v>4005</v>
      </c>
      <c r="H51" s="5">
        <v>1847</v>
      </c>
      <c r="I51" s="5"/>
      <c r="J51" s="2"/>
      <c r="K51" s="2"/>
      <c r="P51" s="6">
        <v>44884</v>
      </c>
      <c r="Q51" s="5">
        <v>976</v>
      </c>
    </row>
    <row r="52" spans="3:17" x14ac:dyDescent="0.25">
      <c r="C52" s="4" t="s">
        <v>20</v>
      </c>
      <c r="D52" s="12">
        <v>4743</v>
      </c>
      <c r="E52" s="2"/>
      <c r="F52" s="2"/>
      <c r="G52" s="4">
        <v>4006</v>
      </c>
      <c r="H52" s="5">
        <v>2012</v>
      </c>
      <c r="I52" s="5"/>
      <c r="J52" s="2"/>
      <c r="K52" s="2"/>
      <c r="P52" s="6">
        <v>44885</v>
      </c>
      <c r="Q52" s="5">
        <v>280</v>
      </c>
    </row>
    <row r="53" spans="3:17" x14ac:dyDescent="0.25">
      <c r="C53" s="4" t="s">
        <v>32</v>
      </c>
      <c r="D53" s="12">
        <v>9992</v>
      </c>
      <c r="E53" s="2"/>
      <c r="F53" s="2"/>
      <c r="G53" s="4">
        <v>4007</v>
      </c>
      <c r="H53" s="5">
        <v>1433</v>
      </c>
      <c r="I53" s="5"/>
      <c r="J53" s="2"/>
      <c r="K53" s="2"/>
      <c r="P53" s="6">
        <v>44886</v>
      </c>
      <c r="Q53" s="5">
        <v>9481</v>
      </c>
    </row>
    <row r="54" spans="3:17" x14ac:dyDescent="0.25">
      <c r="C54" s="4" t="s">
        <v>26</v>
      </c>
      <c r="D54" s="12">
        <v>6458</v>
      </c>
      <c r="E54" s="2"/>
      <c r="F54" s="2"/>
      <c r="G54" s="4">
        <v>4008</v>
      </c>
      <c r="H54" s="5">
        <v>2094</v>
      </c>
      <c r="I54" s="5"/>
      <c r="J54" s="2"/>
      <c r="K54" s="2"/>
      <c r="P54" s="6">
        <v>44887</v>
      </c>
      <c r="Q54" s="5">
        <v>1127</v>
      </c>
    </row>
    <row r="55" spans="3:17" x14ac:dyDescent="0.25">
      <c r="C55" s="4" t="s">
        <v>53</v>
      </c>
      <c r="D55" s="12">
        <v>9043</v>
      </c>
      <c r="E55" s="2"/>
      <c r="F55" s="2"/>
      <c r="G55" s="4">
        <v>4009</v>
      </c>
      <c r="H55" s="5">
        <v>1349</v>
      </c>
      <c r="I55" s="5"/>
      <c r="J55" s="2"/>
      <c r="K55" s="2"/>
      <c r="P55" s="6">
        <v>44888</v>
      </c>
      <c r="Q55" s="5">
        <v>571</v>
      </c>
    </row>
    <row r="56" spans="3:17" x14ac:dyDescent="0.25">
      <c r="C56" s="4" t="s">
        <v>54</v>
      </c>
      <c r="D56" s="12">
        <v>17275</v>
      </c>
      <c r="E56" s="2"/>
      <c r="F56" s="2"/>
      <c r="G56" s="4">
        <v>4010</v>
      </c>
      <c r="H56" s="5">
        <v>6513</v>
      </c>
      <c r="I56" s="5"/>
      <c r="J56" s="2"/>
      <c r="K56" s="2"/>
      <c r="P56" s="6">
        <v>44889</v>
      </c>
      <c r="Q56" s="5">
        <v>591</v>
      </c>
    </row>
    <row r="57" spans="3:17" x14ac:dyDescent="0.25">
      <c r="C57" s="4" t="s">
        <v>47</v>
      </c>
      <c r="D57" s="12">
        <v>5815</v>
      </c>
      <c r="E57" s="2"/>
      <c r="F57" s="2"/>
      <c r="G57" s="4">
        <v>4011</v>
      </c>
      <c r="H57" s="5">
        <v>1732</v>
      </c>
      <c r="I57" s="5"/>
      <c r="J57" s="2"/>
      <c r="K57" s="2"/>
      <c r="P57" s="6">
        <v>44890</v>
      </c>
      <c r="Q57" s="5">
        <v>287</v>
      </c>
    </row>
    <row r="58" spans="3:17" x14ac:dyDescent="0.25">
      <c r="C58" s="4" t="s">
        <v>13</v>
      </c>
      <c r="D58" s="12">
        <v>6190</v>
      </c>
      <c r="E58" s="2"/>
      <c r="F58" s="2"/>
      <c r="G58" s="4">
        <v>4012</v>
      </c>
      <c r="H58" s="5">
        <v>3432</v>
      </c>
      <c r="I58" s="5"/>
      <c r="J58" s="2"/>
      <c r="K58" s="2"/>
      <c r="P58" s="6">
        <v>44891</v>
      </c>
      <c r="Q58" s="5">
        <v>148</v>
      </c>
    </row>
    <row r="59" spans="3:17" x14ac:dyDescent="0.25">
      <c r="C59" s="4" t="s">
        <v>43</v>
      </c>
      <c r="D59" s="12">
        <v>9372</v>
      </c>
      <c r="E59" s="2"/>
      <c r="F59" s="2"/>
      <c r="G59" s="4">
        <v>4013</v>
      </c>
      <c r="H59" s="5">
        <v>1463</v>
      </c>
      <c r="I59" s="5"/>
      <c r="J59" s="2"/>
      <c r="K59" s="2"/>
      <c r="P59" s="6">
        <v>44892</v>
      </c>
      <c r="Q59" s="5">
        <v>3580</v>
      </c>
    </row>
    <row r="60" spans="3:17" x14ac:dyDescent="0.25">
      <c r="G60" s="4">
        <v>4014</v>
      </c>
      <c r="H60" s="5">
        <v>1002</v>
      </c>
      <c r="I60" s="5"/>
      <c r="J60" s="2"/>
      <c r="K60" s="2"/>
      <c r="P60" s="6">
        <v>44893</v>
      </c>
      <c r="Q60" s="5">
        <v>608</v>
      </c>
    </row>
    <row r="61" spans="3:17" x14ac:dyDescent="0.25">
      <c r="G61" s="4">
        <v>4015</v>
      </c>
      <c r="H61" s="5">
        <v>1464</v>
      </c>
      <c r="I61" s="5"/>
      <c r="J61" s="2"/>
      <c r="K61" s="2"/>
      <c r="P61" s="6">
        <v>44894</v>
      </c>
      <c r="Q61" s="5">
        <v>866</v>
      </c>
    </row>
    <row r="62" spans="3:17" x14ac:dyDescent="0.25">
      <c r="G62" s="4">
        <v>4016</v>
      </c>
      <c r="H62" s="5">
        <v>1115</v>
      </c>
      <c r="I62" s="5"/>
      <c r="J62" s="2"/>
      <c r="K62" s="2"/>
      <c r="P62" s="6">
        <v>44895</v>
      </c>
      <c r="Q62" s="5">
        <v>244</v>
      </c>
    </row>
    <row r="63" spans="3:17" x14ac:dyDescent="0.25">
      <c r="G63" s="4">
        <v>4017</v>
      </c>
      <c r="H63" s="5">
        <v>5012</v>
      </c>
      <c r="I63" s="5"/>
      <c r="J63" s="2"/>
      <c r="K63" s="2"/>
      <c r="P63" s="6">
        <v>44896</v>
      </c>
      <c r="Q63" s="5">
        <v>844</v>
      </c>
    </row>
    <row r="64" spans="3:17" x14ac:dyDescent="0.25">
      <c r="G64" s="4">
        <v>4018</v>
      </c>
      <c r="H64" s="5">
        <v>5805</v>
      </c>
      <c r="I64" s="5"/>
      <c r="J64" s="2"/>
      <c r="K64" s="2"/>
      <c r="P64" s="6">
        <v>44897</v>
      </c>
      <c r="Q64" s="5">
        <v>829</v>
      </c>
    </row>
    <row r="65" spans="7:17" x14ac:dyDescent="0.25">
      <c r="G65" s="4">
        <v>4019</v>
      </c>
      <c r="H65" s="5">
        <v>3598</v>
      </c>
      <c r="I65" s="5"/>
      <c r="J65" s="2"/>
      <c r="K65" s="2"/>
      <c r="P65" s="6">
        <v>44898</v>
      </c>
      <c r="Q65" s="5">
        <v>152</v>
      </c>
    </row>
    <row r="66" spans="7:17" x14ac:dyDescent="0.25">
      <c r="G66" s="4">
        <v>4020</v>
      </c>
      <c r="H66" s="5">
        <v>1644</v>
      </c>
      <c r="I66" s="5"/>
      <c r="J66" s="2"/>
      <c r="K66" s="2"/>
      <c r="P66" s="6">
        <v>44899</v>
      </c>
      <c r="Q66" s="5">
        <v>376</v>
      </c>
    </row>
    <row r="67" spans="7:17" x14ac:dyDescent="0.25">
      <c r="G67" s="4">
        <v>4021</v>
      </c>
      <c r="H67" s="5">
        <v>1237</v>
      </c>
      <c r="I67" s="5"/>
      <c r="J67" s="2"/>
      <c r="K67" s="2"/>
      <c r="P67" s="6">
        <v>44900</v>
      </c>
      <c r="Q67" s="5">
        <v>691</v>
      </c>
    </row>
    <row r="68" spans="7:17" x14ac:dyDescent="0.25">
      <c r="G68" s="4">
        <v>4022</v>
      </c>
      <c r="H68" s="5">
        <v>1254</v>
      </c>
      <c r="I68" s="5"/>
      <c r="J68" s="2"/>
      <c r="K68" s="2"/>
      <c r="P68" s="6">
        <v>44901</v>
      </c>
      <c r="Q68" s="5">
        <v>1232</v>
      </c>
    </row>
    <row r="69" spans="7:17" x14ac:dyDescent="0.25">
      <c r="G69" s="4">
        <v>4023</v>
      </c>
      <c r="H69" s="5">
        <v>1951</v>
      </c>
      <c r="I69" s="5"/>
      <c r="J69" s="2"/>
      <c r="K69" s="2"/>
      <c r="P69" s="6">
        <v>44902</v>
      </c>
      <c r="Q69" s="5">
        <v>900</v>
      </c>
    </row>
    <row r="70" spans="7:17" x14ac:dyDescent="0.25">
      <c r="G70" s="4">
        <v>4024</v>
      </c>
      <c r="H70" s="5">
        <v>1375</v>
      </c>
      <c r="I70" s="5"/>
      <c r="J70" s="2"/>
      <c r="K70" s="2"/>
      <c r="P70" s="6">
        <v>44903</v>
      </c>
      <c r="Q70" s="5">
        <v>1678</v>
      </c>
    </row>
    <row r="71" spans="7:17" x14ac:dyDescent="0.25">
      <c r="G71" s="4">
        <v>4025</v>
      </c>
      <c r="H71" s="5">
        <v>1530</v>
      </c>
      <c r="I71" s="5"/>
      <c r="J71" s="2"/>
      <c r="K71" s="2"/>
      <c r="P71" s="6">
        <v>44904</v>
      </c>
      <c r="Q71" s="5">
        <v>4727</v>
      </c>
    </row>
    <row r="72" spans="7:17" x14ac:dyDescent="0.25">
      <c r="G72" s="4">
        <v>4026</v>
      </c>
      <c r="H72" s="5">
        <v>1484</v>
      </c>
      <c r="I72" s="5"/>
      <c r="J72" s="2"/>
      <c r="K72" s="2"/>
      <c r="P72" s="6">
        <v>44905</v>
      </c>
      <c r="Q72" s="5">
        <v>895</v>
      </c>
    </row>
    <row r="73" spans="7:17" x14ac:dyDescent="0.25">
      <c r="G73" s="4">
        <v>4027</v>
      </c>
      <c r="H73" s="5">
        <v>1087</v>
      </c>
      <c r="I73" s="5"/>
      <c r="J73" s="2"/>
      <c r="K73" s="2"/>
      <c r="P73" s="6">
        <v>44906</v>
      </c>
      <c r="Q73" s="5">
        <v>3856</v>
      </c>
    </row>
    <row r="74" spans="7:17" x14ac:dyDescent="0.25">
      <c r="G74" s="4">
        <v>4028</v>
      </c>
      <c r="H74" s="5">
        <v>1287</v>
      </c>
      <c r="I74" s="5"/>
      <c r="J74" s="2"/>
      <c r="K74" s="2"/>
      <c r="P74" s="6">
        <v>44907</v>
      </c>
      <c r="Q74" s="5">
        <v>332</v>
      </c>
    </row>
    <row r="75" spans="7:17" x14ac:dyDescent="0.25">
      <c r="G75" s="4">
        <v>4029</v>
      </c>
      <c r="H75" s="5">
        <v>1912</v>
      </c>
      <c r="I75" s="5"/>
      <c r="J75" s="2"/>
      <c r="K75" s="2"/>
      <c r="P75" s="6">
        <v>44908</v>
      </c>
      <c r="Q75" s="5">
        <v>749</v>
      </c>
    </row>
    <row r="76" spans="7:17" x14ac:dyDescent="0.25">
      <c r="G76" s="4">
        <v>4030</v>
      </c>
      <c r="H76" s="5">
        <v>1236</v>
      </c>
      <c r="I76" s="5"/>
      <c r="J76" s="2"/>
      <c r="K76" s="2"/>
      <c r="P76" s="6">
        <v>44909</v>
      </c>
      <c r="Q76" s="5">
        <v>626</v>
      </c>
    </row>
    <row r="77" spans="7:17" x14ac:dyDescent="0.25">
      <c r="G77" s="4">
        <v>4031</v>
      </c>
      <c r="H77" s="5">
        <v>2219</v>
      </c>
      <c r="I77" s="5"/>
      <c r="J77" s="2"/>
      <c r="K77" s="2"/>
      <c r="P77" s="6">
        <v>44910</v>
      </c>
      <c r="Q77" s="5">
        <v>300</v>
      </c>
    </row>
    <row r="78" spans="7:17" x14ac:dyDescent="0.25">
      <c r="G78" s="4">
        <v>4032</v>
      </c>
      <c r="H78" s="5">
        <v>1500</v>
      </c>
      <c r="I78" s="5"/>
      <c r="J78" s="2"/>
      <c r="K78" s="2"/>
      <c r="P78" s="6">
        <v>44911</v>
      </c>
      <c r="Q78" s="5">
        <v>1172</v>
      </c>
    </row>
    <row r="79" spans="7:17" x14ac:dyDescent="0.25">
      <c r="G79" s="4">
        <v>4033</v>
      </c>
      <c r="H79" s="5">
        <v>2338</v>
      </c>
      <c r="I79" s="5"/>
      <c r="J79" s="2"/>
      <c r="K79" s="2"/>
      <c r="P79" s="6">
        <v>44912</v>
      </c>
      <c r="Q79" s="5">
        <v>653</v>
      </c>
    </row>
    <row r="80" spans="7:17" x14ac:dyDescent="0.25">
      <c r="G80" s="4">
        <v>4034</v>
      </c>
      <c r="H80" s="5">
        <v>2524</v>
      </c>
      <c r="I80" s="5"/>
      <c r="J80" s="2"/>
      <c r="K80" s="2"/>
      <c r="P80" s="6">
        <v>44913</v>
      </c>
      <c r="Q80" s="5">
        <v>697</v>
      </c>
    </row>
    <row r="81" spans="7:17" x14ac:dyDescent="0.25">
      <c r="G81" s="4">
        <v>4035</v>
      </c>
      <c r="H81" s="5">
        <v>5151</v>
      </c>
      <c r="I81" s="5"/>
      <c r="J81" s="2"/>
      <c r="K81" s="2"/>
      <c r="P81" s="6">
        <v>44914</v>
      </c>
      <c r="Q81" s="5">
        <v>5861</v>
      </c>
    </row>
    <row r="82" spans="7:17" x14ac:dyDescent="0.25">
      <c r="G82" s="4">
        <v>4036</v>
      </c>
      <c r="H82" s="5">
        <v>1856</v>
      </c>
      <c r="I82" s="5"/>
      <c r="J82" s="2"/>
      <c r="K82" s="2"/>
      <c r="P82" s="6">
        <v>44915</v>
      </c>
      <c r="Q82" s="5">
        <v>5568</v>
      </c>
    </row>
    <row r="83" spans="7:17" x14ac:dyDescent="0.25">
      <c r="G83" s="4">
        <v>4037</v>
      </c>
      <c r="H83" s="5">
        <v>1572</v>
      </c>
      <c r="I83" s="5"/>
      <c r="J83" s="2"/>
      <c r="K83" s="2"/>
      <c r="P83" s="6">
        <v>44916</v>
      </c>
      <c r="Q83" s="5">
        <v>1213</v>
      </c>
    </row>
    <row r="84" spans="7:17" x14ac:dyDescent="0.25">
      <c r="G84" s="4">
        <v>4038</v>
      </c>
      <c r="H84" s="5">
        <v>1448</v>
      </c>
      <c r="I84" s="5"/>
      <c r="J84" s="2"/>
      <c r="K84" s="2"/>
      <c r="P84" s="6">
        <v>44917</v>
      </c>
      <c r="Q84" s="5">
        <v>1349</v>
      </c>
    </row>
    <row r="85" spans="7:17" x14ac:dyDescent="0.25">
      <c r="G85" s="4">
        <v>4039</v>
      </c>
      <c r="H85" s="5">
        <v>1093</v>
      </c>
      <c r="I85" s="5"/>
      <c r="J85" s="2"/>
      <c r="K85" s="2"/>
      <c r="P85" s="6">
        <v>44918</v>
      </c>
      <c r="Q85" s="5">
        <v>5113</v>
      </c>
    </row>
    <row r="86" spans="7:17" x14ac:dyDescent="0.25">
      <c r="G86" s="4">
        <v>4040</v>
      </c>
      <c r="H86" s="5">
        <v>9657</v>
      </c>
      <c r="I86" s="5"/>
      <c r="J86" s="2"/>
      <c r="K86" s="2"/>
      <c r="P86" s="6">
        <v>44919</v>
      </c>
      <c r="Q86" s="5">
        <v>1224</v>
      </c>
    </row>
    <row r="87" spans="7:17" x14ac:dyDescent="0.25">
      <c r="G87" s="4">
        <v>4041</v>
      </c>
      <c r="H87" s="5">
        <v>896</v>
      </c>
      <c r="I87" s="5"/>
      <c r="J87" s="2"/>
      <c r="K87" s="2"/>
      <c r="P87" s="6">
        <v>44920</v>
      </c>
      <c r="Q87" s="5">
        <v>1096</v>
      </c>
    </row>
    <row r="88" spans="7:17" x14ac:dyDescent="0.25">
      <c r="G88" s="4">
        <v>4042</v>
      </c>
      <c r="H88" s="5">
        <v>2221</v>
      </c>
      <c r="I88" s="5"/>
      <c r="J88" s="2"/>
      <c r="K88" s="2"/>
      <c r="P88" s="6">
        <v>44921</v>
      </c>
      <c r="Q88" s="5">
        <v>629</v>
      </c>
    </row>
    <row r="89" spans="7:17" x14ac:dyDescent="0.25">
      <c r="G89" s="4">
        <v>4043</v>
      </c>
      <c r="H89" s="5">
        <v>1899</v>
      </c>
      <c r="I89" s="5"/>
      <c r="J89" s="2"/>
      <c r="K89" s="2"/>
      <c r="P89" s="6">
        <v>44922</v>
      </c>
      <c r="Q89" s="5">
        <v>724</v>
      </c>
    </row>
    <row r="90" spans="7:17" x14ac:dyDescent="0.25">
      <c r="G90" s="4">
        <v>4044</v>
      </c>
      <c r="H90" s="5">
        <v>8745</v>
      </c>
      <c r="I90" s="5"/>
      <c r="J90" s="2"/>
      <c r="K90" s="2"/>
      <c r="P90" s="6">
        <v>44923</v>
      </c>
      <c r="Q90" s="5">
        <v>1095</v>
      </c>
    </row>
    <row r="91" spans="7:17" x14ac:dyDescent="0.25">
      <c r="G91" s="4">
        <v>4045</v>
      </c>
      <c r="H91" s="5">
        <v>1572</v>
      </c>
      <c r="I91" s="5"/>
      <c r="J91" s="2"/>
      <c r="K91" s="2"/>
      <c r="P91" s="6">
        <v>44924</v>
      </c>
      <c r="Q91" s="5">
        <v>910</v>
      </c>
    </row>
    <row r="92" spans="7:17" x14ac:dyDescent="0.25">
      <c r="G92" s="4">
        <v>4046</v>
      </c>
      <c r="H92" s="5">
        <v>928</v>
      </c>
      <c r="I92" s="5"/>
      <c r="J92" s="2"/>
      <c r="K92" s="2"/>
      <c r="P92" s="6">
        <v>44925</v>
      </c>
      <c r="Q92" s="5">
        <v>1068</v>
      </c>
    </row>
    <row r="93" spans="7:17" x14ac:dyDescent="0.25">
      <c r="G93" s="4">
        <v>4047</v>
      </c>
      <c r="H93" s="5">
        <v>1836</v>
      </c>
      <c r="I93" s="5"/>
      <c r="J93" s="2"/>
      <c r="K93" s="2"/>
      <c r="P93" s="6">
        <v>44926</v>
      </c>
      <c r="Q93" s="5">
        <v>292</v>
      </c>
    </row>
    <row r="94" spans="7:17" x14ac:dyDescent="0.25">
      <c r="G94" s="4">
        <v>4048</v>
      </c>
      <c r="H94" s="5">
        <v>1762</v>
      </c>
      <c r="I94" s="5"/>
      <c r="J94" s="2"/>
      <c r="K94" s="2"/>
      <c r="P94" s="6">
        <v>44927</v>
      </c>
      <c r="Q94" s="5">
        <v>634</v>
      </c>
    </row>
    <row r="95" spans="7:17" x14ac:dyDescent="0.25">
      <c r="G95" s="4">
        <v>4049</v>
      </c>
      <c r="H95" s="5">
        <v>2069</v>
      </c>
      <c r="I95" s="5"/>
      <c r="J95" s="2"/>
      <c r="K95" s="2"/>
      <c r="P95" s="6">
        <v>44928</v>
      </c>
      <c r="Q95" s="5">
        <v>1155</v>
      </c>
    </row>
    <row r="96" spans="7:17" x14ac:dyDescent="0.25">
      <c r="G96" s="4">
        <v>4050</v>
      </c>
      <c r="H96" s="5">
        <v>1004</v>
      </c>
      <c r="I96" s="5"/>
      <c r="J96" s="2"/>
      <c r="K96" s="2"/>
      <c r="P96" s="6">
        <v>44929</v>
      </c>
      <c r="Q96" s="5">
        <v>1057</v>
      </c>
    </row>
    <row r="97" spans="7:17" x14ac:dyDescent="0.25">
      <c r="G97" s="4">
        <v>4051</v>
      </c>
      <c r="H97" s="5">
        <v>2093</v>
      </c>
      <c r="I97" s="5"/>
      <c r="J97" s="2"/>
      <c r="K97" s="2"/>
      <c r="P97" s="6">
        <v>44930</v>
      </c>
      <c r="Q97" s="5">
        <v>388</v>
      </c>
    </row>
    <row r="98" spans="7:17" x14ac:dyDescent="0.25">
      <c r="G98" s="4">
        <v>4052</v>
      </c>
      <c r="H98" s="5">
        <v>2145</v>
      </c>
      <c r="I98" s="5"/>
      <c r="J98" s="2"/>
      <c r="K98" s="2"/>
      <c r="P98" s="6">
        <v>44931</v>
      </c>
      <c r="Q98" s="5">
        <v>1022</v>
      </c>
    </row>
    <row r="99" spans="7:17" x14ac:dyDescent="0.25">
      <c r="G99" s="4">
        <v>4053</v>
      </c>
      <c r="H99" s="5">
        <v>1843</v>
      </c>
      <c r="I99" s="5"/>
      <c r="J99" s="2"/>
      <c r="K99" s="2"/>
      <c r="P99" s="6">
        <v>44932</v>
      </c>
      <c r="Q99" s="5">
        <v>474</v>
      </c>
    </row>
    <row r="100" spans="7:17" x14ac:dyDescent="0.25">
      <c r="G100" s="4">
        <v>4054</v>
      </c>
      <c r="H100" s="5">
        <v>5315</v>
      </c>
      <c r="I100" s="5"/>
      <c r="J100" s="2"/>
      <c r="K100" s="2"/>
      <c r="P100" s="6">
        <v>44933</v>
      </c>
      <c r="Q100" s="5">
        <v>732</v>
      </c>
    </row>
    <row r="101" spans="7:17" x14ac:dyDescent="0.25">
      <c r="G101" s="4">
        <v>4055</v>
      </c>
      <c r="H101" s="5">
        <v>4128</v>
      </c>
      <c r="I101" s="5"/>
      <c r="J101" s="2"/>
      <c r="K101" s="2"/>
      <c r="P101" s="6">
        <v>44934</v>
      </c>
      <c r="Q101" s="5">
        <v>656</v>
      </c>
    </row>
    <row r="102" spans="7:17" x14ac:dyDescent="0.25">
      <c r="G102" s="4">
        <v>4056</v>
      </c>
      <c r="H102" s="5">
        <v>1976</v>
      </c>
      <c r="I102" s="5"/>
      <c r="J102" s="2"/>
      <c r="K102" s="2"/>
      <c r="P102" s="6">
        <v>44935</v>
      </c>
      <c r="Q102" s="5">
        <v>950</v>
      </c>
    </row>
    <row r="103" spans="7:17" x14ac:dyDescent="0.25">
      <c r="G103" s="4">
        <v>4057</v>
      </c>
      <c r="H103" s="5">
        <v>1680</v>
      </c>
      <c r="I103" s="5"/>
      <c r="J103" s="2"/>
      <c r="K103" s="2"/>
      <c r="P103" s="6">
        <v>44936</v>
      </c>
      <c r="Q103" s="5">
        <v>564</v>
      </c>
    </row>
    <row r="104" spans="7:17" x14ac:dyDescent="0.25">
      <c r="G104" s="4">
        <v>4058</v>
      </c>
      <c r="H104" s="5">
        <v>1402</v>
      </c>
      <c r="I104" s="5"/>
      <c r="J104" s="2"/>
      <c r="K104" s="2"/>
      <c r="P104" s="6">
        <v>44937</v>
      </c>
      <c r="Q104" s="5">
        <v>491</v>
      </c>
    </row>
    <row r="105" spans="7:17" x14ac:dyDescent="0.25">
      <c r="G105" s="4">
        <v>4059</v>
      </c>
      <c r="H105" s="5">
        <v>1664</v>
      </c>
      <c r="I105" s="5"/>
      <c r="J105" s="2"/>
      <c r="K105" s="2"/>
      <c r="P105" s="6">
        <v>44938</v>
      </c>
      <c r="Q105" s="5">
        <v>950</v>
      </c>
    </row>
    <row r="106" spans="7:17" x14ac:dyDescent="0.25">
      <c r="G106" s="4">
        <v>4060</v>
      </c>
      <c r="H106" s="5">
        <v>5033</v>
      </c>
      <c r="I106" s="5"/>
      <c r="J106" s="2"/>
      <c r="K106" s="2"/>
      <c r="P106" s="6">
        <v>44939</v>
      </c>
      <c r="Q106" s="5">
        <v>449</v>
      </c>
    </row>
    <row r="107" spans="7:17" x14ac:dyDescent="0.25">
      <c r="G107" s="4">
        <v>4061</v>
      </c>
      <c r="H107" s="5">
        <v>1284</v>
      </c>
      <c r="I107" s="5"/>
      <c r="J107" s="2"/>
      <c r="K107" s="2"/>
      <c r="P107" s="6">
        <v>44940</v>
      </c>
      <c r="Q107" s="5">
        <v>1279</v>
      </c>
    </row>
    <row r="108" spans="7:17" x14ac:dyDescent="0.25">
      <c r="G108" s="4">
        <v>4062</v>
      </c>
      <c r="H108" s="5">
        <v>1405</v>
      </c>
      <c r="I108" s="5"/>
      <c r="J108" s="2"/>
      <c r="K108" s="2"/>
      <c r="P108" s="6">
        <v>44941</v>
      </c>
      <c r="Q108" s="5">
        <v>1064</v>
      </c>
    </row>
    <row r="109" spans="7:17" x14ac:dyDescent="0.25">
      <c r="G109" s="4">
        <v>4063</v>
      </c>
      <c r="H109" s="5">
        <v>1774</v>
      </c>
      <c r="I109" s="5"/>
      <c r="J109" s="2"/>
      <c r="K109" s="2"/>
      <c r="P109" s="6">
        <v>44942</v>
      </c>
      <c r="Q109" s="5">
        <v>1018</v>
      </c>
    </row>
    <row r="110" spans="7:17" x14ac:dyDescent="0.25">
      <c r="G110" s="4">
        <v>4064</v>
      </c>
      <c r="H110" s="5">
        <v>1525</v>
      </c>
      <c r="I110" s="5"/>
      <c r="J110" s="2"/>
      <c r="K110" s="2"/>
      <c r="P110" s="6">
        <v>44943</v>
      </c>
      <c r="Q110" s="5">
        <v>963</v>
      </c>
    </row>
    <row r="111" spans="7:17" x14ac:dyDescent="0.25">
      <c r="G111" s="4">
        <v>4065</v>
      </c>
      <c r="H111" s="5">
        <v>2857</v>
      </c>
      <c r="I111" s="5"/>
      <c r="J111" s="2"/>
      <c r="K111" s="2"/>
      <c r="P111" s="6">
        <v>44944</v>
      </c>
      <c r="Q111" s="5">
        <v>962</v>
      </c>
    </row>
    <row r="112" spans="7:17" x14ac:dyDescent="0.25">
      <c r="G112" s="4">
        <v>4066</v>
      </c>
      <c r="H112" s="5">
        <v>1392</v>
      </c>
      <c r="I112" s="5"/>
      <c r="J112" s="2"/>
      <c r="K112" s="2"/>
      <c r="P112" s="6">
        <v>44945</v>
      </c>
      <c r="Q112" s="5">
        <v>408</v>
      </c>
    </row>
    <row r="113" spans="7:17" x14ac:dyDescent="0.25">
      <c r="G113" s="4">
        <v>4067</v>
      </c>
      <c r="H113" s="5">
        <v>6528</v>
      </c>
      <c r="I113" s="5"/>
      <c r="J113" s="2"/>
      <c r="K113" s="2"/>
      <c r="P113" s="6">
        <v>44946</v>
      </c>
      <c r="Q113" s="5">
        <v>663</v>
      </c>
    </row>
    <row r="114" spans="7:17" x14ac:dyDescent="0.25">
      <c r="G114" s="4">
        <v>4068</v>
      </c>
      <c r="H114" s="5">
        <v>5827</v>
      </c>
      <c r="I114" s="5"/>
      <c r="J114" s="2"/>
      <c r="K114" s="2"/>
      <c r="P114" s="6">
        <v>44947</v>
      </c>
      <c r="Q114" s="5">
        <v>727</v>
      </c>
    </row>
    <row r="115" spans="7:17" x14ac:dyDescent="0.25">
      <c r="G115" s="4">
        <v>4069</v>
      </c>
      <c r="H115" s="5">
        <v>1145</v>
      </c>
      <c r="I115" s="5"/>
      <c r="J115" s="2"/>
      <c r="K115" s="2"/>
      <c r="P115" s="6">
        <v>44948</v>
      </c>
      <c r="Q115" s="5">
        <v>945</v>
      </c>
    </row>
    <row r="116" spans="7:17" x14ac:dyDescent="0.25">
      <c r="G116" s="4">
        <v>4070</v>
      </c>
      <c r="H116" s="5">
        <v>4964</v>
      </c>
      <c r="I116" s="5"/>
      <c r="J116" s="2"/>
      <c r="K116" s="2"/>
      <c r="P116" s="6">
        <v>44949</v>
      </c>
      <c r="Q116" s="5">
        <v>957</v>
      </c>
    </row>
    <row r="117" spans="7:17" x14ac:dyDescent="0.25">
      <c r="G117" s="4">
        <v>4071</v>
      </c>
      <c r="H117" s="5">
        <v>2016</v>
      </c>
      <c r="I117" s="5"/>
      <c r="J117" s="2"/>
      <c r="K117" s="2"/>
      <c r="P117" s="6">
        <v>44950</v>
      </c>
      <c r="Q117" s="5">
        <v>861</v>
      </c>
    </row>
    <row r="118" spans="7:17" x14ac:dyDescent="0.25">
      <c r="G118" s="4">
        <v>4072</v>
      </c>
      <c r="H118" s="5">
        <v>1848</v>
      </c>
      <c r="I118" s="5"/>
      <c r="J118" s="2"/>
      <c r="K118" s="2"/>
      <c r="P118" s="6">
        <v>44951</v>
      </c>
      <c r="Q118" s="5">
        <v>707</v>
      </c>
    </row>
    <row r="119" spans="7:17" x14ac:dyDescent="0.25">
      <c r="G119" s="4">
        <v>4073</v>
      </c>
      <c r="H119" s="5">
        <v>2536</v>
      </c>
      <c r="I119" s="5"/>
      <c r="J119" s="2"/>
      <c r="K119" s="2"/>
      <c r="P119" s="6">
        <v>44952</v>
      </c>
      <c r="Q119" s="5">
        <v>4234</v>
      </c>
    </row>
    <row r="120" spans="7:17" x14ac:dyDescent="0.25">
      <c r="G120" s="4">
        <v>4074</v>
      </c>
      <c r="H120" s="5">
        <v>1798</v>
      </c>
      <c r="I120" s="5"/>
      <c r="J120" s="2"/>
      <c r="K120" s="2"/>
      <c r="P120" s="6">
        <v>44953</v>
      </c>
      <c r="Q120" s="5">
        <v>330</v>
      </c>
    </row>
    <row r="121" spans="7:17" x14ac:dyDescent="0.25">
      <c r="G121" s="4">
        <v>4075</v>
      </c>
      <c r="H121" s="5">
        <v>7416</v>
      </c>
      <c r="I121" s="5"/>
      <c r="J121" s="2"/>
      <c r="K121" s="2"/>
      <c r="P121" s="6">
        <v>44954</v>
      </c>
      <c r="Q121" s="5">
        <v>806</v>
      </c>
    </row>
    <row r="122" spans="7:17" x14ac:dyDescent="0.25">
      <c r="G122" s="4">
        <v>4076</v>
      </c>
      <c r="H122" s="5">
        <v>928</v>
      </c>
      <c r="I122" s="5"/>
      <c r="J122" s="2"/>
      <c r="K122" s="2"/>
      <c r="P122" s="6">
        <v>44955</v>
      </c>
      <c r="Q122" s="5">
        <v>2827</v>
      </c>
    </row>
    <row r="123" spans="7:17" x14ac:dyDescent="0.25">
      <c r="G123" s="4">
        <v>4077</v>
      </c>
      <c r="H123" s="5">
        <v>2374</v>
      </c>
      <c r="I123" s="5"/>
      <c r="J123" s="2"/>
      <c r="K123" s="2"/>
      <c r="P123" s="6">
        <v>44956</v>
      </c>
      <c r="Q123" s="5">
        <v>701</v>
      </c>
    </row>
    <row r="124" spans="7:17" x14ac:dyDescent="0.25">
      <c r="G124" s="4">
        <v>4078</v>
      </c>
      <c r="H124" s="5">
        <v>3046</v>
      </c>
      <c r="I124" s="5"/>
      <c r="J124" s="2"/>
      <c r="K124" s="2"/>
      <c r="P124" s="6">
        <v>44957</v>
      </c>
      <c r="Q124" s="5">
        <v>913</v>
      </c>
    </row>
    <row r="125" spans="7:17" x14ac:dyDescent="0.25">
      <c r="G125" s="4">
        <v>4079</v>
      </c>
      <c r="H125" s="5">
        <v>802</v>
      </c>
      <c r="I125" s="5"/>
      <c r="J125" s="2"/>
      <c r="K125" s="2"/>
      <c r="P125" s="6">
        <v>44958</v>
      </c>
      <c r="Q125" s="5">
        <v>698</v>
      </c>
    </row>
    <row r="126" spans="7:17" x14ac:dyDescent="0.25">
      <c r="G126" s="4">
        <v>4080</v>
      </c>
      <c r="H126" s="5">
        <v>4371</v>
      </c>
      <c r="I126" s="5"/>
      <c r="J126" s="2"/>
      <c r="K126" s="2"/>
      <c r="P126" s="6">
        <v>44959</v>
      </c>
      <c r="Q126" s="5">
        <v>759</v>
      </c>
    </row>
    <row r="127" spans="7:17" x14ac:dyDescent="0.25">
      <c r="G127" s="4">
        <v>4081</v>
      </c>
      <c r="H127" s="5">
        <v>4517</v>
      </c>
      <c r="I127" s="5"/>
      <c r="J127" s="2"/>
      <c r="K127" s="2"/>
      <c r="P127" s="6">
        <v>44960</v>
      </c>
      <c r="Q127" s="5">
        <v>714</v>
      </c>
    </row>
    <row r="128" spans="7:17" x14ac:dyDescent="0.25">
      <c r="G128" s="4">
        <v>4082</v>
      </c>
      <c r="H128" s="5">
        <v>2690</v>
      </c>
      <c r="I128" s="5"/>
      <c r="J128" s="2"/>
      <c r="K128" s="2"/>
      <c r="P128" s="6">
        <v>44961</v>
      </c>
      <c r="Q128" s="5">
        <v>1226</v>
      </c>
    </row>
    <row r="129" spans="7:17" x14ac:dyDescent="0.25">
      <c r="G129" s="4">
        <v>4083</v>
      </c>
      <c r="H129" s="5">
        <v>4275</v>
      </c>
      <c r="I129" s="5"/>
      <c r="J129" s="2"/>
      <c r="K129" s="2"/>
      <c r="P129" s="6">
        <v>44962</v>
      </c>
      <c r="Q129" s="5">
        <v>5180</v>
      </c>
    </row>
    <row r="130" spans="7:17" x14ac:dyDescent="0.25">
      <c r="G130" s="4">
        <v>4084</v>
      </c>
      <c r="H130" s="5">
        <v>2292</v>
      </c>
      <c r="I130" s="5"/>
      <c r="J130" s="2"/>
      <c r="K130" s="2"/>
      <c r="P130" s="6">
        <v>44963</v>
      </c>
      <c r="Q130" s="5">
        <v>607</v>
      </c>
    </row>
    <row r="131" spans="7:17" x14ac:dyDescent="0.25">
      <c r="G131" s="4">
        <v>4085</v>
      </c>
      <c r="H131" s="5">
        <v>1423</v>
      </c>
      <c r="I131" s="5"/>
      <c r="J131" s="2"/>
      <c r="K131" s="2"/>
      <c r="P131" s="6">
        <v>44964</v>
      </c>
      <c r="Q131" s="5">
        <v>1334</v>
      </c>
    </row>
    <row r="132" spans="7:17" x14ac:dyDescent="0.25">
      <c r="G132" s="4">
        <v>4086</v>
      </c>
      <c r="H132" s="5">
        <v>1851</v>
      </c>
      <c r="I132" s="5"/>
      <c r="J132" s="2"/>
      <c r="K132" s="2"/>
      <c r="P132" s="6">
        <v>44965</v>
      </c>
      <c r="Q132" s="5">
        <v>335</v>
      </c>
    </row>
    <row r="133" spans="7:17" x14ac:dyDescent="0.25">
      <c r="G133" s="4">
        <v>4087</v>
      </c>
      <c r="H133" s="5">
        <v>1029</v>
      </c>
      <c r="I133" s="5"/>
      <c r="J133" s="2"/>
      <c r="K133" s="2"/>
      <c r="P133" s="6">
        <v>44966</v>
      </c>
      <c r="Q133" s="5">
        <v>1078</v>
      </c>
    </row>
    <row r="134" spans="7:17" x14ac:dyDescent="0.25">
      <c r="G134" s="4">
        <v>4088</v>
      </c>
      <c r="H134" s="5">
        <v>1970</v>
      </c>
      <c r="I134" s="5"/>
      <c r="J134" s="2"/>
      <c r="K134" s="2"/>
      <c r="P134" s="6">
        <v>44967</v>
      </c>
      <c r="Q134" s="5">
        <v>792</v>
      </c>
    </row>
    <row r="135" spans="7:17" x14ac:dyDescent="0.25">
      <c r="G135" s="4">
        <v>4089</v>
      </c>
      <c r="H135" s="5">
        <v>1328</v>
      </c>
      <c r="I135" s="5"/>
      <c r="J135" s="2"/>
      <c r="K135" s="2"/>
      <c r="P135" s="6">
        <v>44968</v>
      </c>
      <c r="Q135" s="5">
        <v>3880</v>
      </c>
    </row>
    <row r="136" spans="7:17" x14ac:dyDescent="0.25">
      <c r="G136" s="4">
        <v>4090</v>
      </c>
      <c r="H136" s="5">
        <v>1862</v>
      </c>
      <c r="I136" s="5"/>
      <c r="J136" s="2"/>
      <c r="K136" s="2"/>
      <c r="P136" s="6">
        <v>44969</v>
      </c>
      <c r="Q136" s="5">
        <v>118</v>
      </c>
    </row>
    <row r="137" spans="7:17" x14ac:dyDescent="0.25">
      <c r="G137" s="4">
        <v>4091</v>
      </c>
      <c r="H137" s="5">
        <v>1672</v>
      </c>
      <c r="I137" s="5"/>
      <c r="J137" s="2"/>
      <c r="K137" s="2"/>
      <c r="P137" s="6">
        <v>44970</v>
      </c>
      <c r="Q137" s="5">
        <v>1311</v>
      </c>
    </row>
    <row r="138" spans="7:17" x14ac:dyDescent="0.25">
      <c r="G138" s="4">
        <v>4092</v>
      </c>
      <c r="H138" s="5">
        <v>1940</v>
      </c>
      <c r="I138" s="5"/>
      <c r="J138" s="2"/>
      <c r="K138" s="2"/>
      <c r="P138" s="6">
        <v>44971</v>
      </c>
      <c r="Q138" s="5">
        <v>523</v>
      </c>
    </row>
    <row r="139" spans="7:17" x14ac:dyDescent="0.25">
      <c r="G139" s="4">
        <v>4093</v>
      </c>
      <c r="H139" s="5">
        <v>1792</v>
      </c>
      <c r="I139" s="5"/>
      <c r="J139" s="2"/>
      <c r="K139" s="2"/>
      <c r="P139" s="6">
        <v>44972</v>
      </c>
      <c r="Q139" s="5">
        <v>622</v>
      </c>
    </row>
    <row r="140" spans="7:17" x14ac:dyDescent="0.25">
      <c r="G140" s="4">
        <v>4094</v>
      </c>
      <c r="H140" s="5">
        <v>1667</v>
      </c>
      <c r="I140" s="5"/>
      <c r="J140" s="2"/>
      <c r="K140" s="2"/>
      <c r="P140" s="6">
        <v>44973</v>
      </c>
      <c r="Q140" s="5">
        <v>1109</v>
      </c>
    </row>
    <row r="141" spans="7:17" x14ac:dyDescent="0.25">
      <c r="G141" s="4">
        <v>4095</v>
      </c>
      <c r="H141" s="5">
        <v>1520</v>
      </c>
      <c r="I141" s="5"/>
      <c r="J141" s="2"/>
      <c r="K141" s="2"/>
      <c r="P141" s="6">
        <v>44974</v>
      </c>
      <c r="Q141" s="5">
        <v>1039</v>
      </c>
    </row>
    <row r="142" spans="7:17" x14ac:dyDescent="0.25">
      <c r="G142" s="4">
        <v>4096</v>
      </c>
      <c r="H142" s="5">
        <v>3293</v>
      </c>
      <c r="I142" s="5"/>
      <c r="J142" s="2"/>
      <c r="K142" s="2"/>
      <c r="P142" s="6">
        <v>44975</v>
      </c>
      <c r="Q142" s="5">
        <v>387</v>
      </c>
    </row>
    <row r="143" spans="7:17" x14ac:dyDescent="0.25">
      <c r="G143" s="4">
        <v>4097</v>
      </c>
      <c r="H143" s="5">
        <v>3926</v>
      </c>
      <c r="I143" s="5"/>
      <c r="J143" s="2"/>
      <c r="K143" s="2"/>
      <c r="P143" s="6">
        <v>44976</v>
      </c>
      <c r="Q143" s="5">
        <v>615</v>
      </c>
    </row>
    <row r="144" spans="7:17" x14ac:dyDescent="0.25">
      <c r="G144" s="4">
        <v>4098</v>
      </c>
      <c r="H144" s="5">
        <v>1595</v>
      </c>
      <c r="I144" s="5"/>
      <c r="J144" s="2"/>
      <c r="K144" s="2"/>
      <c r="P144" s="6">
        <v>44977</v>
      </c>
      <c r="Q144" s="5">
        <v>485</v>
      </c>
    </row>
    <row r="145" spans="7:17" x14ac:dyDescent="0.25">
      <c r="G145" s="4">
        <v>4099</v>
      </c>
      <c r="H145" s="5">
        <v>6002</v>
      </c>
      <c r="I145" s="5"/>
      <c r="J145" s="2"/>
      <c r="K145" s="2"/>
      <c r="P145" s="6">
        <v>44978</v>
      </c>
      <c r="Q145" s="5">
        <v>845</v>
      </c>
    </row>
    <row r="146" spans="7:17" x14ac:dyDescent="0.25">
      <c r="G146" s="4">
        <v>4100</v>
      </c>
      <c r="H146" s="5">
        <v>1748</v>
      </c>
      <c r="I146" s="5"/>
      <c r="J146" s="2"/>
      <c r="K146" s="2"/>
      <c r="P146" s="6">
        <v>44979</v>
      </c>
      <c r="Q146" s="5">
        <v>3293</v>
      </c>
    </row>
    <row r="147" spans="7:17" x14ac:dyDescent="0.25">
      <c r="G147" s="4">
        <v>4101</v>
      </c>
      <c r="H147" s="5">
        <v>943</v>
      </c>
      <c r="I147" s="5"/>
      <c r="J147" s="2"/>
      <c r="K147" s="2"/>
      <c r="P147" s="6">
        <v>44980</v>
      </c>
      <c r="Q147" s="5">
        <v>836</v>
      </c>
    </row>
    <row r="148" spans="7:17" x14ac:dyDescent="0.25">
      <c r="G148" s="4">
        <v>4102</v>
      </c>
      <c r="H148" s="5">
        <v>4085</v>
      </c>
      <c r="I148" s="5"/>
      <c r="J148" s="2"/>
      <c r="K148" s="2"/>
      <c r="P148" s="6">
        <v>44981</v>
      </c>
      <c r="Q148" s="5">
        <v>467</v>
      </c>
    </row>
    <row r="149" spans="7:17" x14ac:dyDescent="0.25">
      <c r="G149" s="4">
        <v>4103</v>
      </c>
      <c r="H149" s="5">
        <v>6375</v>
      </c>
      <c r="I149" s="5"/>
      <c r="J149" s="2"/>
      <c r="K149" s="2"/>
      <c r="P149" s="6">
        <v>44982</v>
      </c>
      <c r="Q149" s="5">
        <v>170</v>
      </c>
    </row>
    <row r="150" spans="7:17" x14ac:dyDescent="0.25">
      <c r="G150" s="4">
        <v>4104</v>
      </c>
      <c r="H150" s="5">
        <v>1845</v>
      </c>
      <c r="I150" s="5"/>
      <c r="J150" s="2"/>
      <c r="K150" s="2"/>
      <c r="P150" s="6">
        <v>44983</v>
      </c>
      <c r="Q150" s="5">
        <v>467</v>
      </c>
    </row>
    <row r="151" spans="7:17" x14ac:dyDescent="0.25">
      <c r="G151" s="4">
        <v>4105</v>
      </c>
      <c r="H151" s="5">
        <v>1958</v>
      </c>
      <c r="I151" s="5"/>
      <c r="J151" s="2"/>
      <c r="K151" s="2"/>
      <c r="P151" s="6">
        <v>44984</v>
      </c>
      <c r="Q151" s="5">
        <v>946</v>
      </c>
    </row>
    <row r="152" spans="7:17" x14ac:dyDescent="0.25">
      <c r="G152" s="4">
        <v>4106</v>
      </c>
      <c r="H152" s="5">
        <v>1952</v>
      </c>
      <c r="I152" s="5"/>
      <c r="J152" s="2"/>
      <c r="K152" s="2"/>
      <c r="P152" s="6">
        <v>44985</v>
      </c>
      <c r="Q152" s="5">
        <v>4043</v>
      </c>
    </row>
    <row r="153" spans="7:17" x14ac:dyDescent="0.25">
      <c r="G153" s="4">
        <v>4107</v>
      </c>
      <c r="H153" s="5">
        <v>2083</v>
      </c>
      <c r="I153" s="5"/>
      <c r="J153" s="2"/>
      <c r="K153" s="2"/>
      <c r="P153" s="6">
        <v>44986</v>
      </c>
      <c r="Q153" s="5">
        <v>1170</v>
      </c>
    </row>
    <row r="154" spans="7:17" x14ac:dyDescent="0.25">
      <c r="G154" s="4">
        <v>4108</v>
      </c>
      <c r="H154" s="5">
        <v>6864</v>
      </c>
      <c r="I154" s="5"/>
      <c r="J154" s="2"/>
      <c r="K154" s="2"/>
      <c r="P154" s="6">
        <v>44987</v>
      </c>
      <c r="Q154" s="5">
        <v>4933</v>
      </c>
    </row>
    <row r="155" spans="7:17" x14ac:dyDescent="0.25">
      <c r="G155" s="4">
        <v>4109</v>
      </c>
      <c r="H155" s="5">
        <v>9685</v>
      </c>
      <c r="I155" s="5"/>
      <c r="J155" s="2"/>
      <c r="K155" s="2"/>
      <c r="P155" s="6">
        <v>44988</v>
      </c>
      <c r="Q155" s="5">
        <v>1150</v>
      </c>
    </row>
    <row r="156" spans="7:17" x14ac:dyDescent="0.25">
      <c r="G156" s="4">
        <v>4110</v>
      </c>
      <c r="H156" s="5">
        <v>4467</v>
      </c>
      <c r="I156" s="5"/>
      <c r="J156" s="2"/>
      <c r="K156" s="2"/>
      <c r="P156" s="6">
        <v>44989</v>
      </c>
      <c r="Q156" s="5">
        <v>1599</v>
      </c>
    </row>
    <row r="157" spans="7:17" x14ac:dyDescent="0.25">
      <c r="G157" s="4">
        <v>4111</v>
      </c>
      <c r="H157" s="5">
        <v>2341</v>
      </c>
      <c r="I157" s="5"/>
      <c r="J157" s="2"/>
      <c r="K157" s="2"/>
      <c r="P157" s="6">
        <v>44990</v>
      </c>
      <c r="Q157" s="5">
        <v>1214</v>
      </c>
    </row>
    <row r="158" spans="7:17" x14ac:dyDescent="0.25">
      <c r="G158" s="4">
        <v>4112</v>
      </c>
      <c r="H158" s="5">
        <v>885</v>
      </c>
      <c r="I158" s="5"/>
      <c r="J158" s="2"/>
      <c r="K158" s="2"/>
      <c r="P158" s="6">
        <v>44991</v>
      </c>
      <c r="Q158" s="5">
        <v>625</v>
      </c>
    </row>
    <row r="159" spans="7:17" x14ac:dyDescent="0.25">
      <c r="G159" s="4">
        <v>4113</v>
      </c>
      <c r="H159" s="5">
        <v>2051</v>
      </c>
      <c r="I159" s="5"/>
      <c r="J159" s="2"/>
      <c r="K159" s="2"/>
      <c r="P159" s="6">
        <v>44992</v>
      </c>
      <c r="Q159" s="5">
        <v>496</v>
      </c>
    </row>
    <row r="160" spans="7:17" x14ac:dyDescent="0.25">
      <c r="G160" s="4">
        <v>4114</v>
      </c>
      <c r="H160" s="5">
        <v>1447</v>
      </c>
      <c r="I160" s="5"/>
      <c r="J160" s="2"/>
      <c r="K160" s="2"/>
      <c r="P160" s="6">
        <v>44993</v>
      </c>
      <c r="Q160" s="5">
        <v>950</v>
      </c>
    </row>
    <row r="161" spans="7:17" x14ac:dyDescent="0.25">
      <c r="G161" s="4">
        <v>4115</v>
      </c>
      <c r="H161" s="5">
        <v>4807</v>
      </c>
      <c r="I161" s="5"/>
      <c r="J161" s="2"/>
      <c r="K161" s="2"/>
      <c r="P161" s="6">
        <v>44994</v>
      </c>
      <c r="Q161" s="5">
        <v>660</v>
      </c>
    </row>
    <row r="162" spans="7:17" x14ac:dyDescent="0.25">
      <c r="G162" s="4">
        <v>4116</v>
      </c>
      <c r="H162" s="5">
        <v>1968</v>
      </c>
      <c r="I162" s="5"/>
      <c r="J162" s="2"/>
      <c r="K162" s="2"/>
      <c r="P162" s="6">
        <v>44995</v>
      </c>
      <c r="Q162" s="5">
        <v>405</v>
      </c>
    </row>
    <row r="163" spans="7:17" x14ac:dyDescent="0.25">
      <c r="G163" s="4">
        <v>4117</v>
      </c>
      <c r="H163" s="5">
        <v>1998</v>
      </c>
      <c r="I163" s="5"/>
      <c r="J163" s="2"/>
      <c r="K163" s="2"/>
      <c r="P163" s="6">
        <v>44996</v>
      </c>
      <c r="Q163" s="5">
        <v>557</v>
      </c>
    </row>
    <row r="164" spans="7:17" x14ac:dyDescent="0.25">
      <c r="G164" s="4">
        <v>4118</v>
      </c>
      <c r="H164" s="5">
        <v>1899</v>
      </c>
      <c r="I164" s="5"/>
      <c r="J164" s="2"/>
      <c r="K164" s="2"/>
      <c r="P164" s="6">
        <v>44997</v>
      </c>
      <c r="Q164" s="5">
        <v>1205</v>
      </c>
    </row>
    <row r="165" spans="7:17" x14ac:dyDescent="0.25">
      <c r="G165" s="4">
        <v>4119</v>
      </c>
      <c r="H165" s="5">
        <v>1357</v>
      </c>
      <c r="I165" s="5"/>
      <c r="J165" s="2"/>
      <c r="K165" s="2"/>
      <c r="P165" s="6">
        <v>44998</v>
      </c>
      <c r="Q165" s="5">
        <v>915</v>
      </c>
    </row>
    <row r="166" spans="7:17" x14ac:dyDescent="0.25">
      <c r="G166" s="4">
        <v>4120</v>
      </c>
      <c r="H166" s="5">
        <v>2081</v>
      </c>
      <c r="I166" s="5"/>
      <c r="J166" s="2"/>
      <c r="K166" s="2"/>
      <c r="P166" s="6">
        <v>44999</v>
      </c>
      <c r="Q166" s="5">
        <v>627</v>
      </c>
    </row>
    <row r="167" spans="7:17" x14ac:dyDescent="0.25">
      <c r="G167" s="4">
        <v>4121</v>
      </c>
      <c r="H167" s="5">
        <v>2035</v>
      </c>
      <c r="I167" s="5"/>
      <c r="J167" s="2"/>
      <c r="K167" s="2"/>
      <c r="P167" s="6">
        <v>45000</v>
      </c>
      <c r="Q167" s="5">
        <v>4755</v>
      </c>
    </row>
    <row r="168" spans="7:17" x14ac:dyDescent="0.25">
      <c r="G168" s="4">
        <v>4122</v>
      </c>
      <c r="H168" s="5">
        <v>5652</v>
      </c>
      <c r="I168" s="5"/>
      <c r="J168" s="2"/>
      <c r="K168" s="2"/>
      <c r="P168" s="6">
        <v>45001</v>
      </c>
      <c r="Q168" s="5">
        <v>851</v>
      </c>
    </row>
    <row r="169" spans="7:17" x14ac:dyDescent="0.25">
      <c r="P169" s="6">
        <v>45002</v>
      </c>
      <c r="Q169" s="5">
        <v>379</v>
      </c>
    </row>
    <row r="170" spans="7:17" x14ac:dyDescent="0.25">
      <c r="P170" s="6">
        <v>45003</v>
      </c>
      <c r="Q170" s="5">
        <v>1235</v>
      </c>
    </row>
    <row r="171" spans="7:17" x14ac:dyDescent="0.25">
      <c r="P171" s="6">
        <v>45004</v>
      </c>
      <c r="Q171" s="5">
        <v>3339</v>
      </c>
    </row>
    <row r="172" spans="7:17" x14ac:dyDescent="0.25">
      <c r="P172" s="6">
        <v>45005</v>
      </c>
      <c r="Q172" s="5">
        <v>1067</v>
      </c>
    </row>
    <row r="173" spans="7:17" x14ac:dyDescent="0.25">
      <c r="P173" s="6">
        <v>45006</v>
      </c>
      <c r="Q173" s="5">
        <v>555</v>
      </c>
    </row>
    <row r="174" spans="7:17" x14ac:dyDescent="0.25">
      <c r="P174" s="6">
        <v>45007</v>
      </c>
      <c r="Q174" s="5">
        <v>791</v>
      </c>
    </row>
    <row r="175" spans="7:17" x14ac:dyDescent="0.25">
      <c r="P175" s="6">
        <v>45008</v>
      </c>
      <c r="Q175" s="5">
        <v>2900</v>
      </c>
    </row>
    <row r="176" spans="7:17" x14ac:dyDescent="0.25">
      <c r="P176" s="6">
        <v>45009</v>
      </c>
      <c r="Q176" s="5">
        <v>1255</v>
      </c>
    </row>
    <row r="177" spans="16:17" x14ac:dyDescent="0.25">
      <c r="P177" s="6">
        <v>45010</v>
      </c>
      <c r="Q177" s="5">
        <v>2654</v>
      </c>
    </row>
    <row r="178" spans="16:17" x14ac:dyDescent="0.25">
      <c r="P178" s="6">
        <v>45011</v>
      </c>
      <c r="Q178" s="5">
        <v>491</v>
      </c>
    </row>
    <row r="179" spans="16:17" x14ac:dyDescent="0.25">
      <c r="P179" s="6">
        <v>45012</v>
      </c>
      <c r="Q179" s="5">
        <v>679</v>
      </c>
    </row>
    <row r="180" spans="16:17" x14ac:dyDescent="0.25">
      <c r="P180" s="6">
        <v>45013</v>
      </c>
      <c r="Q180" s="5">
        <v>426</v>
      </c>
    </row>
    <row r="181" spans="16:17" x14ac:dyDescent="0.25">
      <c r="P181" s="6">
        <v>45014</v>
      </c>
      <c r="Q181" s="5">
        <v>208</v>
      </c>
    </row>
    <row r="182" spans="16:17" x14ac:dyDescent="0.25">
      <c r="P182" s="6">
        <v>45015</v>
      </c>
      <c r="Q182" s="5">
        <v>334</v>
      </c>
    </row>
    <row r="183" spans="16:17" x14ac:dyDescent="0.25">
      <c r="P183" s="6">
        <v>45016</v>
      </c>
      <c r="Q183" s="5">
        <v>955</v>
      </c>
    </row>
    <row r="184" spans="16:17" x14ac:dyDescent="0.25">
      <c r="P184" s="6">
        <v>45017</v>
      </c>
      <c r="Q184" s="5">
        <v>1214</v>
      </c>
    </row>
    <row r="185" spans="16:17" x14ac:dyDescent="0.25">
      <c r="P185" s="6">
        <v>45018</v>
      </c>
      <c r="Q185" s="5">
        <v>910</v>
      </c>
    </row>
    <row r="186" spans="16:17" x14ac:dyDescent="0.25">
      <c r="P186" s="6">
        <v>45019</v>
      </c>
      <c r="Q186" s="5">
        <v>1014</v>
      </c>
    </row>
    <row r="187" spans="16:17" x14ac:dyDescent="0.25">
      <c r="P187" s="6">
        <v>45020</v>
      </c>
      <c r="Q187" s="5">
        <v>539</v>
      </c>
    </row>
    <row r="188" spans="16:17" x14ac:dyDescent="0.25">
      <c r="P188" s="6">
        <v>45021</v>
      </c>
      <c r="Q188" s="5">
        <v>5153</v>
      </c>
    </row>
    <row r="189" spans="16:17" x14ac:dyDescent="0.25">
      <c r="P189" s="6">
        <v>45022</v>
      </c>
      <c r="Q189" s="5">
        <v>848</v>
      </c>
    </row>
    <row r="190" spans="16:17" x14ac:dyDescent="0.25">
      <c r="P190" s="6">
        <v>45023</v>
      </c>
      <c r="Q190" s="5">
        <v>652</v>
      </c>
    </row>
    <row r="191" spans="16:17" x14ac:dyDescent="0.25">
      <c r="P191" s="6">
        <v>45024</v>
      </c>
      <c r="Q191" s="5">
        <v>703</v>
      </c>
    </row>
    <row r="192" spans="16:17" x14ac:dyDescent="0.25">
      <c r="P192" s="6">
        <v>45025</v>
      </c>
      <c r="Q192" s="5">
        <v>3507</v>
      </c>
    </row>
    <row r="193" spans="16:17" x14ac:dyDescent="0.25">
      <c r="P193" s="6">
        <v>45026</v>
      </c>
      <c r="Q193" s="5">
        <v>3442</v>
      </c>
    </row>
    <row r="194" spans="16:17" x14ac:dyDescent="0.25">
      <c r="P194" s="6">
        <v>45027</v>
      </c>
      <c r="Q194" s="5">
        <v>812</v>
      </c>
    </row>
    <row r="195" spans="16:17" x14ac:dyDescent="0.25">
      <c r="P195" s="6">
        <v>45028</v>
      </c>
      <c r="Q195" s="5">
        <v>5067</v>
      </c>
    </row>
    <row r="196" spans="16:17" x14ac:dyDescent="0.25">
      <c r="P196" s="6">
        <v>45029</v>
      </c>
      <c r="Q196" s="5">
        <v>456</v>
      </c>
    </row>
    <row r="197" spans="16:17" x14ac:dyDescent="0.25">
      <c r="P197" s="6">
        <v>45030</v>
      </c>
      <c r="Q197" s="5">
        <v>516</v>
      </c>
    </row>
    <row r="198" spans="16:17" x14ac:dyDescent="0.25">
      <c r="P198" s="6">
        <v>45031</v>
      </c>
      <c r="Q198" s="5">
        <v>531</v>
      </c>
    </row>
    <row r="199" spans="16:17" x14ac:dyDescent="0.25">
      <c r="P199" s="6">
        <v>45032</v>
      </c>
      <c r="Q199" s="5">
        <v>3384</v>
      </c>
    </row>
    <row r="200" spans="16:17" x14ac:dyDescent="0.25">
      <c r="P200" s="6">
        <v>45033</v>
      </c>
      <c r="Q200" s="5">
        <v>226</v>
      </c>
    </row>
    <row r="201" spans="16:17" x14ac:dyDescent="0.25">
      <c r="P201" s="6">
        <v>45034</v>
      </c>
      <c r="Q201" s="5">
        <v>612</v>
      </c>
    </row>
    <row r="202" spans="16:17" x14ac:dyDescent="0.25">
      <c r="P202" s="6">
        <v>45035</v>
      </c>
      <c r="Q202" s="5">
        <v>831</v>
      </c>
    </row>
    <row r="203" spans="16:17" x14ac:dyDescent="0.25">
      <c r="P203" s="6">
        <v>45036</v>
      </c>
      <c r="Q203" s="5">
        <v>962</v>
      </c>
    </row>
    <row r="204" spans="16:17" x14ac:dyDescent="0.25">
      <c r="P204" s="6">
        <v>45037</v>
      </c>
      <c r="Q204" s="5">
        <v>920</v>
      </c>
    </row>
    <row r="205" spans="16:17" x14ac:dyDescent="0.25">
      <c r="P205" s="6">
        <v>45038</v>
      </c>
      <c r="Q205" s="5">
        <v>907</v>
      </c>
    </row>
    <row r="206" spans="16:17" x14ac:dyDescent="0.25">
      <c r="P206" s="6">
        <v>45039</v>
      </c>
      <c r="Q206" s="5">
        <v>1188</v>
      </c>
    </row>
    <row r="207" spans="16:17" x14ac:dyDescent="0.25">
      <c r="P207" s="6">
        <v>45040</v>
      </c>
      <c r="Q207" s="5">
        <v>1149</v>
      </c>
    </row>
    <row r="208" spans="16:17" x14ac:dyDescent="0.25">
      <c r="P208" s="6">
        <v>45041</v>
      </c>
      <c r="Q208" s="5">
        <v>1150</v>
      </c>
    </row>
    <row r="209" spans="16:17" x14ac:dyDescent="0.25">
      <c r="P209" s="6">
        <v>45042</v>
      </c>
      <c r="Q209" s="5">
        <v>656</v>
      </c>
    </row>
    <row r="210" spans="16:17" x14ac:dyDescent="0.25">
      <c r="P210" s="6">
        <v>45043</v>
      </c>
      <c r="Q210" s="5">
        <v>1197</v>
      </c>
    </row>
    <row r="211" spans="16:17" x14ac:dyDescent="0.25">
      <c r="P211" s="6">
        <v>45044</v>
      </c>
      <c r="Q211" s="5">
        <v>701</v>
      </c>
    </row>
    <row r="212" spans="16:17" x14ac:dyDescent="0.25">
      <c r="P212" s="6">
        <v>45045</v>
      </c>
      <c r="Q212" s="5">
        <v>235</v>
      </c>
    </row>
    <row r="213" spans="16:17" x14ac:dyDescent="0.25">
      <c r="P213" s="6">
        <v>45046</v>
      </c>
      <c r="Q213" s="5">
        <v>738</v>
      </c>
    </row>
    <row r="214" spans="16:17" x14ac:dyDescent="0.25">
      <c r="P214" s="6">
        <v>45047</v>
      </c>
      <c r="Q214" s="5">
        <v>646</v>
      </c>
    </row>
    <row r="215" spans="16:17" x14ac:dyDescent="0.25">
      <c r="P215" s="6">
        <v>45048</v>
      </c>
      <c r="Q215" s="5">
        <v>1155</v>
      </c>
    </row>
    <row r="216" spans="16:17" x14ac:dyDescent="0.25">
      <c r="P216" s="6">
        <v>45049</v>
      </c>
      <c r="Q216" s="5">
        <v>709</v>
      </c>
    </row>
    <row r="217" spans="16:17" x14ac:dyDescent="0.25">
      <c r="P217" s="6">
        <v>45050</v>
      </c>
      <c r="Q217" s="5">
        <v>702</v>
      </c>
    </row>
    <row r="218" spans="16:17" x14ac:dyDescent="0.25">
      <c r="P218" s="6">
        <v>45051</v>
      </c>
      <c r="Q218" s="5">
        <v>680</v>
      </c>
    </row>
    <row r="219" spans="16:17" x14ac:dyDescent="0.25">
      <c r="P219" s="6">
        <v>45052</v>
      </c>
      <c r="Q219" s="5">
        <v>4578</v>
      </c>
    </row>
    <row r="220" spans="16:17" x14ac:dyDescent="0.25">
      <c r="P220" s="6">
        <v>45053</v>
      </c>
      <c r="Q220" s="5">
        <v>667</v>
      </c>
    </row>
    <row r="221" spans="16:17" x14ac:dyDescent="0.25">
      <c r="P221" s="6">
        <v>45054</v>
      </c>
      <c r="Q221" s="5">
        <v>951</v>
      </c>
    </row>
    <row r="222" spans="16:17" x14ac:dyDescent="0.25">
      <c r="P222" s="6">
        <v>45055</v>
      </c>
      <c r="Q222" s="5">
        <v>1050</v>
      </c>
    </row>
    <row r="223" spans="16:17" x14ac:dyDescent="0.25">
      <c r="P223" s="6">
        <v>45056</v>
      </c>
      <c r="Q223" s="5">
        <v>938</v>
      </c>
    </row>
    <row r="224" spans="16:17" x14ac:dyDescent="0.25">
      <c r="P224" s="6">
        <v>45057</v>
      </c>
      <c r="Q224" s="5">
        <v>753</v>
      </c>
    </row>
    <row r="225" spans="16:17" x14ac:dyDescent="0.25">
      <c r="P225" s="6">
        <v>45058</v>
      </c>
      <c r="Q225" s="5">
        <v>4164</v>
      </c>
    </row>
    <row r="226" spans="16:17" x14ac:dyDescent="0.25">
      <c r="P226" s="6">
        <v>45059</v>
      </c>
      <c r="Q226" s="5">
        <v>878</v>
      </c>
    </row>
    <row r="227" spans="16:17" x14ac:dyDescent="0.25">
      <c r="P227" s="6">
        <v>45060</v>
      </c>
      <c r="Q227" s="5">
        <v>816</v>
      </c>
    </row>
    <row r="228" spans="16:17" x14ac:dyDescent="0.25">
      <c r="P228" s="6">
        <v>45061</v>
      </c>
      <c r="Q228" s="5">
        <v>656</v>
      </c>
    </row>
    <row r="229" spans="16:17" x14ac:dyDescent="0.25">
      <c r="P229" s="6">
        <v>45062</v>
      </c>
      <c r="Q229" s="5">
        <v>596</v>
      </c>
    </row>
    <row r="230" spans="16:17" x14ac:dyDescent="0.25">
      <c r="P230" s="6">
        <v>45063</v>
      </c>
      <c r="Q230" s="5">
        <v>1506</v>
      </c>
    </row>
    <row r="231" spans="16:17" x14ac:dyDescent="0.25">
      <c r="P231" s="6">
        <v>45064</v>
      </c>
      <c r="Q231" s="5">
        <v>765</v>
      </c>
    </row>
    <row r="232" spans="16:17" x14ac:dyDescent="0.25">
      <c r="P232" s="6">
        <v>45065</v>
      </c>
      <c r="Q232" s="5">
        <v>5571</v>
      </c>
    </row>
    <row r="233" spans="16:17" x14ac:dyDescent="0.25">
      <c r="P233" s="6">
        <v>45066</v>
      </c>
      <c r="Q233" s="5">
        <v>692</v>
      </c>
    </row>
    <row r="234" spans="16:17" x14ac:dyDescent="0.25">
      <c r="P234" s="6">
        <v>45067</v>
      </c>
      <c r="Q234" s="5">
        <v>1224</v>
      </c>
    </row>
    <row r="235" spans="16:17" x14ac:dyDescent="0.25">
      <c r="P235" s="6">
        <v>45068</v>
      </c>
      <c r="Q235" s="5">
        <v>523</v>
      </c>
    </row>
    <row r="236" spans="16:17" x14ac:dyDescent="0.25">
      <c r="P236" s="6">
        <v>45069</v>
      </c>
      <c r="Q236" s="5">
        <v>371</v>
      </c>
    </row>
    <row r="237" spans="16:17" x14ac:dyDescent="0.25">
      <c r="P237" s="6">
        <v>45070</v>
      </c>
      <c r="Q237" s="5">
        <v>439</v>
      </c>
    </row>
    <row r="238" spans="16:17" x14ac:dyDescent="0.25">
      <c r="P238" s="6">
        <v>45071</v>
      </c>
      <c r="Q238" s="5">
        <v>1341</v>
      </c>
    </row>
    <row r="239" spans="16:17" x14ac:dyDescent="0.25">
      <c r="P239" s="6">
        <v>45072</v>
      </c>
      <c r="Q239" s="5">
        <v>6809</v>
      </c>
    </row>
    <row r="240" spans="16:17" x14ac:dyDescent="0.25">
      <c r="P240" s="6">
        <v>45073</v>
      </c>
      <c r="Q240" s="5">
        <v>957</v>
      </c>
    </row>
    <row r="241" spans="16:17" x14ac:dyDescent="0.25">
      <c r="P241" s="6">
        <v>45074</v>
      </c>
      <c r="Q241" s="5">
        <v>446</v>
      </c>
    </row>
    <row r="242" spans="16:17" x14ac:dyDescent="0.25">
      <c r="P242" s="6">
        <v>45075</v>
      </c>
      <c r="Q242" s="5">
        <v>3460</v>
      </c>
    </row>
    <row r="243" spans="16:17" x14ac:dyDescent="0.25">
      <c r="P243" s="6">
        <v>45076</v>
      </c>
      <c r="Q243" s="5">
        <v>511</v>
      </c>
    </row>
    <row r="244" spans="16:17" x14ac:dyDescent="0.25">
      <c r="P244" s="6">
        <v>45077</v>
      </c>
      <c r="Q244" s="5">
        <v>798</v>
      </c>
    </row>
    <row r="245" spans="16:17" x14ac:dyDescent="0.25">
      <c r="P245" s="6">
        <v>45078</v>
      </c>
      <c r="Q245" s="5">
        <v>1456</v>
      </c>
    </row>
    <row r="246" spans="16:17" x14ac:dyDescent="0.25">
      <c r="P246" s="6">
        <v>45079</v>
      </c>
      <c r="Q246" s="5">
        <v>775</v>
      </c>
    </row>
    <row r="247" spans="16:17" x14ac:dyDescent="0.25">
      <c r="P247" s="6">
        <v>45080</v>
      </c>
      <c r="Q247" s="5">
        <v>1050</v>
      </c>
    </row>
    <row r="248" spans="16:17" x14ac:dyDescent="0.25">
      <c r="P248" s="6">
        <v>45081</v>
      </c>
      <c r="Q248" s="5">
        <v>559</v>
      </c>
    </row>
    <row r="249" spans="16:17" x14ac:dyDescent="0.25">
      <c r="P249" s="6">
        <v>45082</v>
      </c>
      <c r="Q249" s="5">
        <v>1032</v>
      </c>
    </row>
    <row r="250" spans="16:17" x14ac:dyDescent="0.25">
      <c r="P250" s="6">
        <v>45083</v>
      </c>
      <c r="Q250" s="5">
        <v>418</v>
      </c>
    </row>
    <row r="251" spans="16:17" x14ac:dyDescent="0.25">
      <c r="P251" s="6">
        <v>45084</v>
      </c>
      <c r="Q251" s="5">
        <v>1309</v>
      </c>
    </row>
    <row r="252" spans="16:17" x14ac:dyDescent="0.25">
      <c r="P252" s="6">
        <v>45085</v>
      </c>
      <c r="Q252" s="5">
        <v>570</v>
      </c>
    </row>
    <row r="253" spans="16:17" x14ac:dyDescent="0.25">
      <c r="P253" s="6">
        <v>45086</v>
      </c>
      <c r="Q253" s="5">
        <v>427</v>
      </c>
    </row>
    <row r="254" spans="16:17" x14ac:dyDescent="0.25">
      <c r="P254" s="6">
        <v>45087</v>
      </c>
      <c r="Q254" s="5">
        <v>608</v>
      </c>
    </row>
    <row r="255" spans="16:17" x14ac:dyDescent="0.25">
      <c r="P255" s="6">
        <v>45088</v>
      </c>
      <c r="Q255" s="5">
        <v>5311</v>
      </c>
    </row>
    <row r="256" spans="16:17" x14ac:dyDescent="0.25">
      <c r="P256" s="6">
        <v>45089</v>
      </c>
      <c r="Q256" s="5">
        <v>1458</v>
      </c>
    </row>
    <row r="257" spans="16:17" x14ac:dyDescent="0.25">
      <c r="P257" s="6">
        <v>45090</v>
      </c>
      <c r="Q257" s="5">
        <v>3534</v>
      </c>
    </row>
    <row r="258" spans="16:17" x14ac:dyDescent="0.25">
      <c r="P258" s="6">
        <v>45091</v>
      </c>
      <c r="Q258" s="5">
        <v>528</v>
      </c>
    </row>
    <row r="259" spans="16:17" x14ac:dyDescent="0.25">
      <c r="P259" s="6">
        <v>45092</v>
      </c>
      <c r="Q259" s="5">
        <v>693</v>
      </c>
    </row>
    <row r="260" spans="16:17" x14ac:dyDescent="0.25">
      <c r="P260" s="6">
        <v>45093</v>
      </c>
      <c r="Q260" s="5">
        <v>359</v>
      </c>
    </row>
    <row r="261" spans="16:17" x14ac:dyDescent="0.25">
      <c r="P261" s="6">
        <v>45094</v>
      </c>
      <c r="Q261" s="5">
        <v>692</v>
      </c>
    </row>
    <row r="262" spans="16:17" x14ac:dyDescent="0.25">
      <c r="P262" s="6">
        <v>45095</v>
      </c>
      <c r="Q262" s="5">
        <v>4574</v>
      </c>
    </row>
    <row r="263" spans="16:17" x14ac:dyDescent="0.25">
      <c r="P263" s="6">
        <v>45096</v>
      </c>
      <c r="Q263" s="5">
        <v>897</v>
      </c>
    </row>
    <row r="264" spans="16:17" x14ac:dyDescent="0.25">
      <c r="P264" s="6">
        <v>45097</v>
      </c>
      <c r="Q264" s="5">
        <v>503</v>
      </c>
    </row>
    <row r="265" spans="16:17" x14ac:dyDescent="0.25">
      <c r="P265" s="6">
        <v>45098</v>
      </c>
      <c r="Q265" s="5">
        <v>907</v>
      </c>
    </row>
    <row r="266" spans="16:17" x14ac:dyDescent="0.25">
      <c r="P266" s="6">
        <v>45099</v>
      </c>
      <c r="Q266" s="5">
        <v>769</v>
      </c>
    </row>
    <row r="267" spans="16:17" x14ac:dyDescent="0.25">
      <c r="P267" s="6">
        <v>45100</v>
      </c>
      <c r="Q267" s="5">
        <v>1513</v>
      </c>
    </row>
    <row r="268" spans="16:17" x14ac:dyDescent="0.25">
      <c r="P268" s="6">
        <v>45101</v>
      </c>
      <c r="Q268" s="5">
        <v>514</v>
      </c>
    </row>
    <row r="269" spans="16:17" x14ac:dyDescent="0.25">
      <c r="P269" s="6">
        <v>45102</v>
      </c>
      <c r="Q269" s="5">
        <v>365</v>
      </c>
    </row>
    <row r="270" spans="16:17" x14ac:dyDescent="0.25">
      <c r="P270" s="6">
        <v>45103</v>
      </c>
      <c r="Q270" s="5">
        <v>1086</v>
      </c>
    </row>
    <row r="271" spans="16:17" x14ac:dyDescent="0.25">
      <c r="P271" s="6">
        <v>45104</v>
      </c>
      <c r="Q271" s="5">
        <v>923</v>
      </c>
    </row>
    <row r="272" spans="16:17" x14ac:dyDescent="0.25">
      <c r="P272" s="6">
        <v>45105</v>
      </c>
      <c r="Q272" s="5">
        <v>817</v>
      </c>
    </row>
    <row r="273" spans="16:17" x14ac:dyDescent="0.25">
      <c r="P273" s="6">
        <v>45106</v>
      </c>
      <c r="Q273" s="5">
        <v>756</v>
      </c>
    </row>
    <row r="274" spans="16:17" x14ac:dyDescent="0.25">
      <c r="P274" s="6">
        <v>45107</v>
      </c>
      <c r="Q274" s="5">
        <v>1139</v>
      </c>
    </row>
    <row r="275" spans="16:17" x14ac:dyDescent="0.25">
      <c r="P275" s="6">
        <v>45108</v>
      </c>
      <c r="Q275" s="5">
        <v>632</v>
      </c>
    </row>
    <row r="276" spans="16:17" x14ac:dyDescent="0.25">
      <c r="P276" s="6">
        <v>45109</v>
      </c>
      <c r="Q276" s="5">
        <v>722</v>
      </c>
    </row>
    <row r="277" spans="16:17" x14ac:dyDescent="0.25">
      <c r="P277" s="6">
        <v>45110</v>
      </c>
      <c r="Q277" s="5">
        <v>623</v>
      </c>
    </row>
    <row r="278" spans="16:17" x14ac:dyDescent="0.25">
      <c r="P278" s="6">
        <v>45111</v>
      </c>
      <c r="Q278" s="5">
        <v>723</v>
      </c>
    </row>
    <row r="279" spans="16:17" x14ac:dyDescent="0.25">
      <c r="P279" s="6">
        <v>45112</v>
      </c>
      <c r="Q279" s="5">
        <v>795</v>
      </c>
    </row>
    <row r="280" spans="16:17" x14ac:dyDescent="0.25">
      <c r="P280" s="6">
        <v>45113</v>
      </c>
      <c r="Q280" s="5">
        <v>899</v>
      </c>
    </row>
    <row r="281" spans="16:17" x14ac:dyDescent="0.25">
      <c r="P281" s="6">
        <v>45114</v>
      </c>
      <c r="Q281" s="5">
        <v>645</v>
      </c>
    </row>
    <row r="282" spans="16:17" x14ac:dyDescent="0.25">
      <c r="P282" s="6">
        <v>45115</v>
      </c>
      <c r="Q282" s="5">
        <v>3771</v>
      </c>
    </row>
    <row r="283" spans="16:17" x14ac:dyDescent="0.25">
      <c r="P283" s="6">
        <v>45116</v>
      </c>
      <c r="Q283" s="5">
        <v>1296</v>
      </c>
    </row>
    <row r="284" spans="16:17" x14ac:dyDescent="0.25">
      <c r="P284" s="6">
        <v>45117</v>
      </c>
      <c r="Q284" s="5">
        <v>563</v>
      </c>
    </row>
    <row r="285" spans="16:17" x14ac:dyDescent="0.25">
      <c r="P285" s="6">
        <v>45118</v>
      </c>
      <c r="Q285" s="5">
        <v>2809</v>
      </c>
    </row>
    <row r="286" spans="16:17" x14ac:dyDescent="0.25">
      <c r="P286" s="6">
        <v>45119</v>
      </c>
      <c r="Q286" s="5">
        <v>382</v>
      </c>
    </row>
    <row r="287" spans="16:17" x14ac:dyDescent="0.25">
      <c r="P287" s="6">
        <v>45120</v>
      </c>
      <c r="Q287" s="5">
        <v>630</v>
      </c>
    </row>
    <row r="288" spans="16:17" x14ac:dyDescent="0.25">
      <c r="P288" s="6">
        <v>45121</v>
      </c>
      <c r="Q288" s="5">
        <v>720</v>
      </c>
    </row>
    <row r="289" spans="16:17" x14ac:dyDescent="0.25">
      <c r="P289" s="6">
        <v>45122</v>
      </c>
      <c r="Q289" s="5">
        <v>799</v>
      </c>
    </row>
    <row r="290" spans="16:17" x14ac:dyDescent="0.25">
      <c r="P290" s="6">
        <v>45123</v>
      </c>
      <c r="Q290" s="5">
        <v>554</v>
      </c>
    </row>
    <row r="291" spans="16:17" x14ac:dyDescent="0.25">
      <c r="P291" s="6">
        <v>45124</v>
      </c>
      <c r="Q291" s="5">
        <v>3940</v>
      </c>
    </row>
    <row r="292" spans="16:17" x14ac:dyDescent="0.25">
      <c r="P292" s="6">
        <v>45125</v>
      </c>
      <c r="Q292" s="5">
        <v>805</v>
      </c>
    </row>
    <row r="293" spans="16:17" x14ac:dyDescent="0.25">
      <c r="P293" s="6">
        <v>45126</v>
      </c>
      <c r="Q293" s="5">
        <v>637</v>
      </c>
    </row>
    <row r="294" spans="16:17" x14ac:dyDescent="0.25">
      <c r="P294" s="6">
        <v>45127</v>
      </c>
      <c r="Q294" s="5">
        <v>938</v>
      </c>
    </row>
    <row r="295" spans="16:17" x14ac:dyDescent="0.25">
      <c r="P295" s="6">
        <v>45128</v>
      </c>
      <c r="Q295" s="5">
        <v>1043</v>
      </c>
    </row>
    <row r="296" spans="16:17" x14ac:dyDescent="0.25">
      <c r="P296" s="6">
        <v>45129</v>
      </c>
      <c r="Q296" s="5">
        <v>1348</v>
      </c>
    </row>
    <row r="297" spans="16:17" x14ac:dyDescent="0.25">
      <c r="P297" s="6">
        <v>45130</v>
      </c>
      <c r="Q297" s="5">
        <v>1295</v>
      </c>
    </row>
    <row r="298" spans="16:17" x14ac:dyDescent="0.25">
      <c r="P298" s="6">
        <v>45131</v>
      </c>
      <c r="Q298" s="5">
        <v>541</v>
      </c>
    </row>
    <row r="299" spans="16:17" x14ac:dyDescent="0.25">
      <c r="P299" s="6">
        <v>45132</v>
      </c>
      <c r="Q299" s="5">
        <v>520</v>
      </c>
    </row>
    <row r="300" spans="16:17" x14ac:dyDescent="0.25">
      <c r="P300" s="6">
        <v>45133</v>
      </c>
      <c r="Q300" s="5">
        <v>744</v>
      </c>
    </row>
    <row r="301" spans="16:17" x14ac:dyDescent="0.25">
      <c r="P301" s="6">
        <v>45134</v>
      </c>
      <c r="Q301" s="5">
        <v>800</v>
      </c>
    </row>
    <row r="302" spans="16:17" x14ac:dyDescent="0.25">
      <c r="P302" s="6">
        <v>45135</v>
      </c>
      <c r="Q302" s="5">
        <v>1110</v>
      </c>
    </row>
    <row r="303" spans="16:17" x14ac:dyDescent="0.25">
      <c r="P303" s="6">
        <v>45136</v>
      </c>
      <c r="Q303" s="5">
        <v>687</v>
      </c>
    </row>
    <row r="304" spans="16:17" x14ac:dyDescent="0.25">
      <c r="P304" s="6">
        <v>45137</v>
      </c>
      <c r="Q304" s="5">
        <v>940</v>
      </c>
    </row>
    <row r="305" spans="16:17" x14ac:dyDescent="0.25">
      <c r="P305" s="6">
        <v>45138</v>
      </c>
      <c r="Q305" s="5">
        <v>1265</v>
      </c>
    </row>
    <row r="306" spans="16:17" x14ac:dyDescent="0.25">
      <c r="P306" s="6">
        <v>45139</v>
      </c>
      <c r="Q306" s="5">
        <v>2958</v>
      </c>
    </row>
    <row r="307" spans="16:17" x14ac:dyDescent="0.25">
      <c r="P307" s="6">
        <v>45140</v>
      </c>
      <c r="Q307" s="5">
        <v>989</v>
      </c>
    </row>
    <row r="308" spans="16:17" x14ac:dyDescent="0.25">
      <c r="P308" s="6">
        <v>45141</v>
      </c>
      <c r="Q308" s="5">
        <v>747</v>
      </c>
    </row>
    <row r="309" spans="16:17" x14ac:dyDescent="0.25">
      <c r="P309" s="6">
        <v>45142</v>
      </c>
      <c r="Q309" s="5">
        <v>3665</v>
      </c>
    </row>
    <row r="310" spans="16:17" x14ac:dyDescent="0.25">
      <c r="P310" s="6">
        <v>45143</v>
      </c>
      <c r="Q310" s="5">
        <v>879</v>
      </c>
    </row>
    <row r="311" spans="16:17" x14ac:dyDescent="0.25">
      <c r="P311" s="6">
        <v>45144</v>
      </c>
      <c r="Q311" s="5">
        <v>702</v>
      </c>
    </row>
    <row r="312" spans="16:17" x14ac:dyDescent="0.25">
      <c r="P312" s="6">
        <v>45145</v>
      </c>
      <c r="Q312" s="5">
        <v>812</v>
      </c>
    </row>
    <row r="313" spans="16:17" x14ac:dyDescent="0.25">
      <c r="P313" s="6">
        <v>45146</v>
      </c>
      <c r="Q313" s="5">
        <v>858</v>
      </c>
    </row>
    <row r="314" spans="16:17" x14ac:dyDescent="0.25">
      <c r="P314" s="6">
        <v>45147</v>
      </c>
      <c r="Q314" s="5">
        <v>986</v>
      </c>
    </row>
    <row r="315" spans="16:17" x14ac:dyDescent="0.25">
      <c r="P315" s="6">
        <v>45148</v>
      </c>
      <c r="Q315" s="5">
        <v>1142</v>
      </c>
    </row>
    <row r="316" spans="16:17" x14ac:dyDescent="0.25">
      <c r="P316" s="6">
        <v>45149</v>
      </c>
      <c r="Q316" s="5">
        <v>782</v>
      </c>
    </row>
    <row r="317" spans="16:17" x14ac:dyDescent="0.25">
      <c r="P317" s="6">
        <v>45150</v>
      </c>
      <c r="Q317" s="5">
        <v>500</v>
      </c>
    </row>
    <row r="318" spans="16:17" x14ac:dyDescent="0.25">
      <c r="P318" s="6">
        <v>45151</v>
      </c>
      <c r="Q318" s="5">
        <v>844</v>
      </c>
    </row>
    <row r="319" spans="16:17" x14ac:dyDescent="0.25">
      <c r="P319" s="6">
        <v>45152</v>
      </c>
      <c r="Q319" s="5">
        <v>830</v>
      </c>
    </row>
    <row r="320" spans="16:17" x14ac:dyDescent="0.25">
      <c r="P320" s="6">
        <v>45153</v>
      </c>
      <c r="Q320" s="5">
        <v>1087</v>
      </c>
    </row>
    <row r="321" spans="16:17" x14ac:dyDescent="0.25">
      <c r="P321" s="6">
        <v>45154</v>
      </c>
      <c r="Q321" s="5">
        <v>683</v>
      </c>
    </row>
    <row r="322" spans="16:17" x14ac:dyDescent="0.25">
      <c r="P322" s="6">
        <v>45155</v>
      </c>
      <c r="Q322" s="5">
        <v>1274</v>
      </c>
    </row>
    <row r="323" spans="16:17" x14ac:dyDescent="0.25">
      <c r="P323" s="6">
        <v>45156</v>
      </c>
      <c r="Q323" s="5">
        <v>442</v>
      </c>
    </row>
    <row r="324" spans="16:17" x14ac:dyDescent="0.25">
      <c r="P324" s="6">
        <v>45157</v>
      </c>
      <c r="Q324" s="5">
        <v>885</v>
      </c>
    </row>
    <row r="325" spans="16:17" x14ac:dyDescent="0.25">
      <c r="P325" s="6">
        <v>45158</v>
      </c>
      <c r="Q325" s="5">
        <v>835</v>
      </c>
    </row>
    <row r="326" spans="16:17" x14ac:dyDescent="0.25">
      <c r="P326" s="6">
        <v>45159</v>
      </c>
      <c r="Q326" s="5">
        <v>257</v>
      </c>
    </row>
    <row r="327" spans="16:17" x14ac:dyDescent="0.25">
      <c r="P327" s="6">
        <v>45160</v>
      </c>
      <c r="Q327" s="5">
        <v>458</v>
      </c>
    </row>
    <row r="328" spans="16:17" x14ac:dyDescent="0.25">
      <c r="P328" s="6">
        <v>45161</v>
      </c>
      <c r="Q328" s="5">
        <v>569</v>
      </c>
    </row>
    <row r="329" spans="16:17" x14ac:dyDescent="0.25">
      <c r="P329" s="6">
        <v>45162</v>
      </c>
      <c r="Q329" s="5">
        <v>671</v>
      </c>
    </row>
    <row r="330" spans="16:17" x14ac:dyDescent="0.25">
      <c r="P330" s="6">
        <v>45163</v>
      </c>
      <c r="Q330" s="5">
        <v>6140</v>
      </c>
    </row>
    <row r="331" spans="16:17" x14ac:dyDescent="0.25">
      <c r="P331" s="6">
        <v>45164</v>
      </c>
      <c r="Q331" s="5">
        <v>981</v>
      </c>
    </row>
    <row r="332" spans="16:17" x14ac:dyDescent="0.25">
      <c r="P332" s="6">
        <v>45165</v>
      </c>
      <c r="Q332" s="5">
        <v>922</v>
      </c>
    </row>
    <row r="333" spans="16:17" x14ac:dyDescent="0.25">
      <c r="P333" s="6">
        <v>45166</v>
      </c>
      <c r="Q333" s="5">
        <v>767</v>
      </c>
    </row>
    <row r="334" spans="16:17" x14ac:dyDescent="0.25">
      <c r="P334" s="6">
        <v>45167</v>
      </c>
      <c r="Q334" s="5">
        <v>888</v>
      </c>
    </row>
    <row r="335" spans="16:17" x14ac:dyDescent="0.25">
      <c r="P335" s="6">
        <v>45168</v>
      </c>
      <c r="Q335" s="5">
        <v>648</v>
      </c>
    </row>
    <row r="336" spans="16:17" x14ac:dyDescent="0.25">
      <c r="P336" s="6">
        <v>45169</v>
      </c>
      <c r="Q336" s="5">
        <v>1608</v>
      </c>
    </row>
    <row r="337" spans="16:17" x14ac:dyDescent="0.25">
      <c r="P337" s="6">
        <v>45170</v>
      </c>
      <c r="Q337" s="5">
        <v>539</v>
      </c>
    </row>
    <row r="338" spans="16:17" x14ac:dyDescent="0.25">
      <c r="P338" s="6">
        <v>45171</v>
      </c>
      <c r="Q338" s="5">
        <v>380</v>
      </c>
    </row>
    <row r="339" spans="16:17" x14ac:dyDescent="0.25">
      <c r="P339" s="6">
        <v>45172</v>
      </c>
      <c r="Q339" s="5">
        <v>1063</v>
      </c>
    </row>
    <row r="340" spans="16:17" x14ac:dyDescent="0.25">
      <c r="P340" s="6">
        <v>45173</v>
      </c>
      <c r="Q340" s="5">
        <v>963</v>
      </c>
    </row>
    <row r="341" spans="16:17" x14ac:dyDescent="0.25">
      <c r="P341" s="6">
        <v>45174</v>
      </c>
      <c r="Q341" s="5">
        <v>891</v>
      </c>
    </row>
    <row r="342" spans="16:17" x14ac:dyDescent="0.25">
      <c r="P342" s="6">
        <v>45175</v>
      </c>
      <c r="Q342" s="5">
        <v>678</v>
      </c>
    </row>
    <row r="343" spans="16:17" x14ac:dyDescent="0.25">
      <c r="P343" s="6">
        <v>45176</v>
      </c>
      <c r="Q343" s="5">
        <v>861</v>
      </c>
    </row>
    <row r="344" spans="16:17" x14ac:dyDescent="0.25">
      <c r="P344" s="6">
        <v>45177</v>
      </c>
      <c r="Q344" s="5">
        <v>507</v>
      </c>
    </row>
    <row r="345" spans="16:17" x14ac:dyDescent="0.25">
      <c r="P345" s="6">
        <v>45178</v>
      </c>
      <c r="Q345" s="5">
        <v>330</v>
      </c>
    </row>
    <row r="346" spans="16:17" x14ac:dyDescent="0.25">
      <c r="P346" s="6">
        <v>45179</v>
      </c>
      <c r="Q346" s="5">
        <v>4284</v>
      </c>
    </row>
    <row r="347" spans="16:17" x14ac:dyDescent="0.25">
      <c r="P347" s="6">
        <v>45180</v>
      </c>
      <c r="Q347" s="5">
        <v>543</v>
      </c>
    </row>
    <row r="348" spans="16:17" x14ac:dyDescent="0.25">
      <c r="P348" s="6">
        <v>45181</v>
      </c>
      <c r="Q348" s="5">
        <v>383</v>
      </c>
    </row>
    <row r="349" spans="16:17" x14ac:dyDescent="0.25">
      <c r="P349" s="6">
        <v>45182</v>
      </c>
      <c r="Q349" s="5">
        <v>499</v>
      </c>
    </row>
    <row r="350" spans="16:17" x14ac:dyDescent="0.25">
      <c r="P350" s="6">
        <v>45183</v>
      </c>
      <c r="Q350" s="5">
        <v>1226</v>
      </c>
    </row>
    <row r="351" spans="16:17" x14ac:dyDescent="0.25">
      <c r="P351" s="6">
        <v>45184</v>
      </c>
      <c r="Q351" s="5">
        <v>1108</v>
      </c>
    </row>
    <row r="352" spans="16:17" x14ac:dyDescent="0.25">
      <c r="P352" s="6">
        <v>45185</v>
      </c>
      <c r="Q352" s="5">
        <v>577</v>
      </c>
    </row>
    <row r="353" spans="16:17" x14ac:dyDescent="0.25">
      <c r="P353" s="6">
        <v>45186</v>
      </c>
      <c r="Q353" s="5">
        <v>434</v>
      </c>
    </row>
    <row r="354" spans="16:17" x14ac:dyDescent="0.25">
      <c r="P354" s="6">
        <v>45187</v>
      </c>
      <c r="Q354" s="5">
        <v>794</v>
      </c>
    </row>
    <row r="355" spans="16:17" x14ac:dyDescent="0.25">
      <c r="P355" s="6">
        <v>45188</v>
      </c>
      <c r="Q355" s="5">
        <v>253</v>
      </c>
    </row>
    <row r="356" spans="16:17" x14ac:dyDescent="0.25">
      <c r="P356" s="6">
        <v>45189</v>
      </c>
      <c r="Q356" s="5">
        <v>366</v>
      </c>
    </row>
    <row r="357" spans="16:17" x14ac:dyDescent="0.25">
      <c r="P357" s="6">
        <v>45190</v>
      </c>
      <c r="Q357" s="5">
        <v>662</v>
      </c>
    </row>
    <row r="358" spans="16:17" x14ac:dyDescent="0.25">
      <c r="P358" s="6">
        <v>45191</v>
      </c>
      <c r="Q358" s="5">
        <v>993</v>
      </c>
    </row>
    <row r="359" spans="16:17" x14ac:dyDescent="0.25">
      <c r="P359" s="6">
        <v>45192</v>
      </c>
      <c r="Q359" s="5">
        <v>626</v>
      </c>
    </row>
    <row r="360" spans="16:17" x14ac:dyDescent="0.25">
      <c r="P360" s="6">
        <v>45193</v>
      </c>
      <c r="Q360" s="5">
        <v>640</v>
      </c>
    </row>
    <row r="361" spans="16:17" x14ac:dyDescent="0.25">
      <c r="P361" s="6">
        <v>45194</v>
      </c>
      <c r="Q361" s="5">
        <v>1130</v>
      </c>
    </row>
    <row r="362" spans="16:17" x14ac:dyDescent="0.25">
      <c r="P362" s="6">
        <v>45195</v>
      </c>
      <c r="Q362" s="5">
        <v>972</v>
      </c>
    </row>
    <row r="363" spans="16:17" x14ac:dyDescent="0.25">
      <c r="P363" s="6">
        <v>45196</v>
      </c>
      <c r="Q363" s="5">
        <v>338</v>
      </c>
    </row>
    <row r="364" spans="16:17" x14ac:dyDescent="0.25">
      <c r="P364" s="6">
        <v>45197</v>
      </c>
      <c r="Q364" s="5">
        <v>840</v>
      </c>
    </row>
    <row r="365" spans="16:17" x14ac:dyDescent="0.25">
      <c r="P365" s="6">
        <v>45198</v>
      </c>
      <c r="Q365" s="5">
        <v>604</v>
      </c>
    </row>
    <row r="366" spans="16:17" x14ac:dyDescent="0.25">
      <c r="P366" s="6">
        <v>45199</v>
      </c>
      <c r="Q366" s="5">
        <v>1008</v>
      </c>
    </row>
    <row r="367" spans="16:17" x14ac:dyDescent="0.25">
      <c r="P367" s="6">
        <v>45200</v>
      </c>
      <c r="Q367" s="5">
        <v>423</v>
      </c>
    </row>
  </sheetData>
  <mergeCells count="2">
    <mergeCell ref="J1:K1"/>
    <mergeCell ref="J15:K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50C308E0-CD4E-495C-AEF6-775293D37108}">
  <ds:schemaRefs/>
</ds:datastoreItem>
</file>

<file path=customXml/itemProps2.xml><?xml version="1.0" encoding="utf-8"?>
<ds:datastoreItem xmlns:ds="http://schemas.openxmlformats.org/officeDocument/2006/customXml" ds:itemID="{0ADD0E44-CCB8-40F1-9685-CE5C5CD31EF1}">
  <ds:schemaRefs/>
</ds:datastoreItem>
</file>

<file path=customXml/itemProps3.xml><?xml version="1.0" encoding="utf-8"?>
<ds:datastoreItem xmlns:ds="http://schemas.openxmlformats.org/officeDocument/2006/customXml" ds:itemID="{2C9A3CEF-B310-4F37-A50F-E723A7489565}">
  <ds:schemaRefs/>
</ds:datastoreItem>
</file>

<file path=customXml/itemProps4.xml><?xml version="1.0" encoding="utf-8"?>
<ds:datastoreItem xmlns:ds="http://schemas.openxmlformats.org/officeDocument/2006/customXml" ds:itemID="{CDB1D776-4FFE-4458-A631-8395AEEAB8AA}">
  <ds:schemaRefs/>
</ds:datastoreItem>
</file>

<file path=customXml/itemProps5.xml><?xml version="1.0" encoding="utf-8"?>
<ds:datastoreItem xmlns:ds="http://schemas.openxmlformats.org/officeDocument/2006/customXml" ds:itemID="{80A97C5D-53ED-4B6D-AEFE-7E20879CCFFD}">
  <ds:schemaRefs>
    <ds:schemaRef ds:uri="http://schemas.microsoft.com/DataMashup"/>
  </ds:schemaRefs>
</ds:datastoreItem>
</file>

<file path=customXml/itemProps6.xml><?xml version="1.0" encoding="utf-8"?>
<ds:datastoreItem xmlns:ds="http://schemas.openxmlformats.org/officeDocument/2006/customXml" ds:itemID="{6AF09942-5455-40FA-9A0D-5FC7F4C9A00F}">
  <ds:schemaRefs/>
</ds:datastoreItem>
</file>

<file path=customXml/itemProps7.xml><?xml version="1.0" encoding="utf-8"?>
<ds:datastoreItem xmlns:ds="http://schemas.openxmlformats.org/officeDocument/2006/customXml" ds:itemID="{45C0AA97-2736-4CF8-9C6E-0A305C624237}">
  <ds:schemaRefs/>
</ds:datastoreItem>
</file>

<file path=customXml/itemProps8.xml><?xml version="1.0" encoding="utf-8"?>
<ds:datastoreItem xmlns:ds="http://schemas.openxmlformats.org/officeDocument/2006/customXml" ds:itemID="{91D44750-01AE-4DFB-8E52-0E7A2B0D6114}">
  <ds:schemaRefs/>
</ds:datastoreItem>
</file>

<file path=customXml/itemProps9.xml><?xml version="1.0" encoding="utf-8"?>
<ds:datastoreItem xmlns:ds="http://schemas.openxmlformats.org/officeDocument/2006/customXml" ds:itemID="{4DF460BA-F9C3-46B5-AAAD-D0808BEBCDB3}">
  <ds:schemaRefs/>
</ds:datastoreItem>
</file>

<file path=customXml/itemProps10.xml><?xml version="1.0" encoding="utf-8"?>
<ds:datastoreItem xmlns:ds="http://schemas.openxmlformats.org/officeDocument/2006/customXml" ds:itemID="{580FB1E3-F51C-4FD1-A513-0FB46E188797}">
  <ds:schemaRefs/>
</ds:datastoreItem>
</file>

<file path=customXml/itemProps11.xml><?xml version="1.0" encoding="utf-8"?>
<ds:datastoreItem xmlns:ds="http://schemas.openxmlformats.org/officeDocument/2006/customXml" ds:itemID="{6808F58E-6AFD-4B6C-BCFB-0B111E504731}">
  <ds:schemaRefs/>
</ds:datastoreItem>
</file>

<file path=customXml/itemProps12.xml><?xml version="1.0" encoding="utf-8"?>
<ds:datastoreItem xmlns:ds="http://schemas.openxmlformats.org/officeDocument/2006/customXml" ds:itemID="{C54183AB-7C1B-4A36-8579-2B1D62D92BFA}">
  <ds:schemaRefs/>
</ds:datastoreItem>
</file>

<file path=customXml/itemProps13.xml><?xml version="1.0" encoding="utf-8"?>
<ds:datastoreItem xmlns:ds="http://schemas.openxmlformats.org/officeDocument/2006/customXml" ds:itemID="{9327DDBD-B125-4784-9729-BE9B4A6DEE5B}">
  <ds:schemaRefs/>
</ds:datastoreItem>
</file>

<file path=customXml/itemProps14.xml><?xml version="1.0" encoding="utf-8"?>
<ds:datastoreItem xmlns:ds="http://schemas.openxmlformats.org/officeDocument/2006/customXml" ds:itemID="{875967CE-9D02-4620-9D65-90873240DDFB}">
  <ds:schemaRefs/>
</ds:datastoreItem>
</file>

<file path=customXml/itemProps15.xml><?xml version="1.0" encoding="utf-8"?>
<ds:datastoreItem xmlns:ds="http://schemas.openxmlformats.org/officeDocument/2006/customXml" ds:itemID="{ADFCDA1D-7B9C-40AC-9E9B-BC69B9E54A2B}">
  <ds:schemaRefs/>
</ds:datastoreItem>
</file>

<file path=customXml/itemProps16.xml><?xml version="1.0" encoding="utf-8"?>
<ds:datastoreItem xmlns:ds="http://schemas.openxmlformats.org/officeDocument/2006/customXml" ds:itemID="{4932C3F0-D781-4C0E-9F60-CD773E51C379}">
  <ds:schemaRefs/>
</ds:datastoreItem>
</file>

<file path=customXml/itemProps17.xml><?xml version="1.0" encoding="utf-8"?>
<ds:datastoreItem xmlns:ds="http://schemas.openxmlformats.org/officeDocument/2006/customXml" ds:itemID="{2E80C96E-89C1-49E2-A029-2578DC1E35C9}">
  <ds:schemaRefs/>
</ds:datastoreItem>
</file>

<file path=customXml/itemProps18.xml><?xml version="1.0" encoding="utf-8"?>
<ds:datastoreItem xmlns:ds="http://schemas.openxmlformats.org/officeDocument/2006/customXml" ds:itemID="{302A0970-786F-4861-9DF3-E646DF5371D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Fashion_Retail_Sales</vt:lpstr>
      <vt:lpstr>Customer</vt:lpstr>
      <vt:lpstr>Dashboard</vt:lpstr>
      <vt:lpstr>PivotTable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RAMPUKAR SINGH</dc:creator>
  <cp:lastModifiedBy>RAMPUKAR SINGH</cp:lastModifiedBy>
  <dcterms:created xsi:type="dcterms:W3CDTF">2025-04-05T11:04:53Z</dcterms:created>
  <dcterms:modified xsi:type="dcterms:W3CDTF">2025-04-12T14:05:42Z</dcterms:modified>
</cp:coreProperties>
</file>