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sms7\"/>
    </mc:Choice>
  </mc:AlternateContent>
  <xr:revisionPtr revIDLastSave="0" documentId="8_{EF99E3B5-1735-4E8E-8E87-03D1787D9039}" xr6:coauthVersionLast="43" xr6:coauthVersionMax="43" xr10:uidLastSave="{00000000-0000-0000-0000-000000000000}"/>
  <bookViews>
    <workbookView xWindow="1900" yWindow="1900" windowWidth="14400" windowHeight="7810" xr2:uid="{87030985-7B0A-4F52-B9B1-8B03049EAA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88" i="1" l="1"/>
  <c r="D87" i="1"/>
  <c r="D86" i="1"/>
  <c r="D85" i="1"/>
  <c r="D84" i="1"/>
  <c r="D83" i="1"/>
  <c r="D82" i="1"/>
  <c r="D80" i="1"/>
  <c r="D81" i="1"/>
  <c r="D79" i="1"/>
  <c r="D76" i="1"/>
  <c r="D75" i="1"/>
  <c r="D74" i="1"/>
  <c r="D73" i="1"/>
  <c r="D72" i="1"/>
  <c r="D71" i="1"/>
  <c r="D70" i="1"/>
  <c r="D69" i="1"/>
  <c r="D68" i="1"/>
  <c r="D67" i="1"/>
  <c r="C49" i="1"/>
  <c r="C48" i="1"/>
  <c r="C46" i="1"/>
  <c r="C44" i="1"/>
  <c r="C45" i="1"/>
  <c r="C47" i="1"/>
</calcChain>
</file>

<file path=xl/sharedStrings.xml><?xml version="1.0" encoding="utf-8"?>
<sst xmlns="http://schemas.openxmlformats.org/spreadsheetml/2006/main" count="160" uniqueCount="117">
  <si>
    <t>nama handphone</t>
  </si>
  <si>
    <t>samsung Galaxy A02</t>
  </si>
  <si>
    <t>Realme C25</t>
  </si>
  <si>
    <t>Xiaomi Redmi 10A</t>
  </si>
  <si>
    <t>Vivo Y12s</t>
  </si>
  <si>
    <t>Oppo A15</t>
  </si>
  <si>
    <t>Infinix Hot 11S</t>
  </si>
  <si>
    <t>Tecno Spark 8</t>
  </si>
  <si>
    <t>Nokia C30</t>
  </si>
  <si>
    <t>Motorola Moto G20</t>
  </si>
  <si>
    <t>Lenovo K13</t>
  </si>
  <si>
    <t>RAM</t>
  </si>
  <si>
    <t>3GB</t>
  </si>
  <si>
    <t>4GB</t>
  </si>
  <si>
    <t>Memori</t>
  </si>
  <si>
    <t>32GB</t>
  </si>
  <si>
    <t>64GB</t>
  </si>
  <si>
    <t>chipset</t>
  </si>
  <si>
    <t>MediaTek Helio G25</t>
  </si>
  <si>
    <t>MediaTek Helio G70</t>
  </si>
  <si>
    <t>MediaTek MT6739</t>
  </si>
  <si>
    <t>MediaTek Helio P35</t>
  </si>
  <si>
    <t>MediaTek Helio G88</t>
  </si>
  <si>
    <t>MediaTek Helio P22</t>
  </si>
  <si>
    <t>Unisoc SC9863A</t>
  </si>
  <si>
    <t>MediaTek Helio G35</t>
  </si>
  <si>
    <t>MediaTek Helio A22</t>
  </si>
  <si>
    <t>layar</t>
  </si>
  <si>
    <t>IPS LCD 6.5 inci</t>
  </si>
  <si>
    <t>PLS TFT 6.5 inci</t>
  </si>
  <si>
    <t>IPS LCD 6.51 inci</t>
  </si>
  <si>
    <t>IPS LCD 6.52 inci</t>
  </si>
  <si>
    <t>IPS LCD 6.78 inci</t>
  </si>
  <si>
    <t>IPS LCD 6.6 inci</t>
  </si>
  <si>
    <t>IPS LCD 6.82 inci</t>
  </si>
  <si>
    <t>harga</t>
  </si>
  <si>
    <t>Ram C1</t>
  </si>
  <si>
    <t>C1</t>
  </si>
  <si>
    <t>Nilai</t>
  </si>
  <si>
    <t>Memory Internal C2</t>
  </si>
  <si>
    <t>C2</t>
  </si>
  <si>
    <t>6GB</t>
  </si>
  <si>
    <t>128GB</t>
  </si>
  <si>
    <t>8GB</t>
  </si>
  <si>
    <t>C4</t>
  </si>
  <si>
    <t>6.82 inci</t>
  </si>
  <si>
    <t>6.78 inci</t>
  </si>
  <si>
    <t>6.5 incii</t>
  </si>
  <si>
    <t>harga C4</t>
  </si>
  <si>
    <t>C3</t>
  </si>
  <si>
    <t>Layar C3</t>
  </si>
  <si>
    <t>komponen</t>
  </si>
  <si>
    <t>tingkat prioritas</t>
  </si>
  <si>
    <t>bobot</t>
  </si>
  <si>
    <t>Memori Internal</t>
  </si>
  <si>
    <t>Chipset</t>
  </si>
  <si>
    <t xml:space="preserve">Layar </t>
  </si>
  <si>
    <t>Harga</t>
  </si>
  <si>
    <t>Penting</t>
  </si>
  <si>
    <t>w1 =</t>
  </si>
  <si>
    <t>w2 =</t>
  </si>
  <si>
    <t>w3 =</t>
  </si>
  <si>
    <t>w4 =</t>
  </si>
  <si>
    <t>w5 =</t>
  </si>
  <si>
    <t>Alternatif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</si>
  <si>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</si>
  <si>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</si>
  <si>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</si>
  <si>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</si>
  <si>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</si>
  <si>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</si>
  <si>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</si>
  <si>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</si>
  <si>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</si>
  <si>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</si>
  <si>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C5</t>
  </si>
  <si>
    <t>Kriteria</t>
  </si>
  <si>
    <t>6.6 inci</t>
  </si>
  <si>
    <t>6.51-6.52 inci</t>
  </si>
  <si>
    <t>baterai</t>
  </si>
  <si>
    <t>5000 mAh</t>
  </si>
  <si>
    <t>6000 mAh</t>
  </si>
  <si>
    <t>4230 mAh</t>
  </si>
  <si>
    <t xml:space="preserve">nilai </t>
  </si>
  <si>
    <t>Chipset C5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</si>
  <si>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</si>
  <si>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</si>
  <si>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</si>
  <si>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</si>
  <si>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</si>
  <si>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</si>
  <si>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</si>
  <si>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</si>
  <si>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</si>
  <si>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</si>
  <si>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C6</t>
  </si>
  <si>
    <t>nilai</t>
  </si>
  <si>
    <t>4230mAh</t>
  </si>
  <si>
    <t>5000mAh</t>
  </si>
  <si>
    <t>6000mAh</t>
  </si>
  <si>
    <t>Baterai C6</t>
  </si>
  <si>
    <t xml:space="preserve">Baterai </t>
  </si>
  <si>
    <t>w6 =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</si>
  <si>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</si>
  <si>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</si>
  <si>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</si>
  <si>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</si>
  <si>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</si>
  <si>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</si>
  <si>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</si>
  <si>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</si>
  <si>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</si>
  <si>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</si>
  <si>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cukup Penting</t>
  </si>
  <si>
    <t>mutlak Penting</t>
  </si>
  <si>
    <t>sangat penting</t>
  </si>
  <si>
    <t>Cukup saja penting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</si>
</sst>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Rp&quot;#,##0;[Red]\-&quot;Rp&quot;#,##0"/>
    <numFmt numFmtId="42" formatCode="_-&quot;Rp&quot;* #,##0_-;\-&quot;Rp&quot;* #,##0_-;_-&quot;Rp&quot;* &quot;-&quot;_-;_-@_-"/>
    <numFmt numFmtId="164" formatCode="&quot;Rp&quot;#,##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6" fontId="0" fillId="0" borderId="1" xfId="0" applyNumberFormat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2" borderId="5" xfId="0" applyFill="1" applyBorder="1"/>
    <xf numFmtId="0" fontId="0" fillId="2" borderId="6" xfId="0" applyFill="1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12" xfId="0" applyFill="1" applyBorder="1"/>
    <xf numFmtId="0" fontId="0" fillId="2" borderId="13" xfId="0" applyFill="1" applyBorder="1"/>
    <xf numFmtId="164" fontId="0" fillId="0" borderId="1" xfId="0" applyNumberFormat="1" applyBorder="1"/>
    <xf numFmtId="42" fontId="0" fillId="0" borderId="1" xfId="0" applyNumberFormat="1" applyBorder="1"/>
    <xf numFmtId="164" fontId="0" fillId="0" borderId="5" xfId="0" applyNumberFormat="1" applyBorder="1"/>
    <xf numFmtId="164" fontId="0" fillId="0" borderId="7" xfId="0" applyNumberFormat="1" applyBorder="1"/>
    <xf numFmtId="0" fontId="0" fillId="2" borderId="9" xfId="0" applyFill="1" applyBorder="1"/>
    <xf numFmtId="0" fontId="0" fillId="3" borderId="2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6" xfId="0" applyFill="1" applyBorder="1"/>
    <xf numFmtId="6" fontId="0" fillId="0" borderId="8" xfId="0" applyNumberFormat="1" applyBorder="1"/>
    <xf numFmtId="0" fontId="0" fillId="0" borderId="9" xfId="0" applyFill="1" applyBorder="1"/>
    <xf numFmtId="0" fontId="0" fillId="0" borderId="7" xfId="0" applyFill="1" applyBorder="1"/>
    <xf numFmtId="0" fontId="0" fillId="0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CECF4-649F-4225-8DFD-00156FD9804D}">
  <dimension ref="A1:K88"/>
  <sheetViews>
    <sheetView tabSelected="1" zoomScale="71" workbookViewId="0">
      <selection activeCell="D82" sqref="D82"/>
    </sheetView>
  </sheetViews>
  <sheetFormatPr defaultRowHeight="14.5" x14ac:dyDescent="0.35"/>
  <cols>
    <col min="1" max="1" width="19.08984375" customWidth="1"/>
    <col min="4" max="4" width="18.90625" customWidth="1"/>
    <col min="5" max="5" width="17.26953125" customWidth="1"/>
    <col min="6" max="6" width="12.90625" bestFit="1" customWidth="1"/>
    <col min="7" max="7" width="9.36328125" customWidth="1"/>
    <col min="10" max="10" width="19" customWidth="1"/>
  </cols>
  <sheetData>
    <row r="1" spans="1:11" x14ac:dyDescent="0.35">
      <c r="A1" s="3" t="s">
        <v>0</v>
      </c>
      <c r="B1" s="4" t="s">
        <v>11</v>
      </c>
      <c r="C1" s="4" t="s">
        <v>14</v>
      </c>
      <c r="D1" s="4" t="s">
        <v>17</v>
      </c>
      <c r="E1" s="4" t="s">
        <v>27</v>
      </c>
      <c r="F1" s="4" t="s">
        <v>35</v>
      </c>
      <c r="G1" s="5" t="s">
        <v>79</v>
      </c>
    </row>
    <row r="2" spans="1:11" x14ac:dyDescent="0.35">
      <c r="A2" s="6" t="s">
        <v>3</v>
      </c>
      <c r="B2" s="1" t="s">
        <v>41</v>
      </c>
      <c r="C2" s="1" t="s">
        <v>42</v>
      </c>
      <c r="D2" s="1" t="s">
        <v>18</v>
      </c>
      <c r="E2" s="1" t="s">
        <v>28</v>
      </c>
      <c r="F2" s="18">
        <v>2000000</v>
      </c>
      <c r="G2" s="26" t="s">
        <v>80</v>
      </c>
    </row>
    <row r="3" spans="1:11" x14ac:dyDescent="0.35">
      <c r="A3" s="6" t="s">
        <v>2</v>
      </c>
      <c r="B3" s="1" t="s">
        <v>13</v>
      </c>
      <c r="C3" s="1" t="s">
        <v>16</v>
      </c>
      <c r="D3" s="1" t="s">
        <v>19</v>
      </c>
      <c r="E3" s="1" t="s">
        <v>28</v>
      </c>
      <c r="F3" s="2">
        <v>2000000</v>
      </c>
      <c r="G3" s="26" t="s">
        <v>81</v>
      </c>
    </row>
    <row r="4" spans="1:11" x14ac:dyDescent="0.35">
      <c r="A4" s="6" t="s">
        <v>1</v>
      </c>
      <c r="B4" s="1" t="s">
        <v>12</v>
      </c>
      <c r="C4" s="1" t="s">
        <v>15</v>
      </c>
      <c r="D4" s="1" t="s">
        <v>20</v>
      </c>
      <c r="E4" s="1" t="s">
        <v>29</v>
      </c>
      <c r="F4" s="19">
        <v>1500000</v>
      </c>
      <c r="G4" s="26" t="s">
        <v>80</v>
      </c>
    </row>
    <row r="5" spans="1:11" x14ac:dyDescent="0.35">
      <c r="A5" s="6" t="s">
        <v>4</v>
      </c>
      <c r="B5" s="1" t="s">
        <v>12</v>
      </c>
      <c r="C5" s="1" t="s">
        <v>15</v>
      </c>
      <c r="D5" s="1" t="s">
        <v>21</v>
      </c>
      <c r="E5" s="1" t="s">
        <v>30</v>
      </c>
      <c r="F5" s="19">
        <v>1000000</v>
      </c>
      <c r="G5" s="26" t="s">
        <v>80</v>
      </c>
    </row>
    <row r="6" spans="1:11" x14ac:dyDescent="0.35">
      <c r="A6" s="6" t="s">
        <v>5</v>
      </c>
      <c r="B6" s="1" t="s">
        <v>12</v>
      </c>
      <c r="C6" s="1" t="s">
        <v>15</v>
      </c>
      <c r="D6" s="1" t="s">
        <v>21</v>
      </c>
      <c r="E6" s="1" t="s">
        <v>31</v>
      </c>
      <c r="F6" s="2">
        <v>1500000</v>
      </c>
      <c r="G6" s="26" t="s">
        <v>82</v>
      </c>
    </row>
    <row r="7" spans="1:11" x14ac:dyDescent="0.35">
      <c r="A7" s="6" t="s">
        <v>6</v>
      </c>
      <c r="B7" s="1" t="s">
        <v>43</v>
      </c>
      <c r="C7" s="1" t="s">
        <v>42</v>
      </c>
      <c r="D7" s="1" t="s">
        <v>22</v>
      </c>
      <c r="E7" s="1" t="s">
        <v>32</v>
      </c>
      <c r="F7" s="2">
        <v>2500000</v>
      </c>
      <c r="G7" s="26" t="s">
        <v>80</v>
      </c>
    </row>
    <row r="8" spans="1:11" x14ac:dyDescent="0.35">
      <c r="A8" s="6" t="s">
        <v>7</v>
      </c>
      <c r="B8" s="1" t="s">
        <v>12</v>
      </c>
      <c r="C8" s="1" t="s">
        <v>15</v>
      </c>
      <c r="D8" s="1" t="s">
        <v>23</v>
      </c>
      <c r="E8" s="1" t="s">
        <v>33</v>
      </c>
      <c r="F8" s="2">
        <v>2000000</v>
      </c>
      <c r="G8" s="26" t="s">
        <v>80</v>
      </c>
    </row>
    <row r="9" spans="1:11" x14ac:dyDescent="0.35">
      <c r="A9" s="6" t="s">
        <v>8</v>
      </c>
      <c r="B9" s="1" t="s">
        <v>12</v>
      </c>
      <c r="C9" s="1" t="s">
        <v>15</v>
      </c>
      <c r="D9" s="1" t="s">
        <v>24</v>
      </c>
      <c r="E9" s="1" t="s">
        <v>34</v>
      </c>
      <c r="F9" s="2">
        <v>1300000</v>
      </c>
      <c r="G9" s="26" t="s">
        <v>81</v>
      </c>
    </row>
    <row r="10" spans="1:11" x14ac:dyDescent="0.35">
      <c r="A10" s="6" t="s">
        <v>9</v>
      </c>
      <c r="B10" s="1" t="s">
        <v>13</v>
      </c>
      <c r="C10" s="1" t="s">
        <v>16</v>
      </c>
      <c r="D10" s="1" t="s">
        <v>25</v>
      </c>
      <c r="E10" s="1" t="s">
        <v>28</v>
      </c>
      <c r="F10" s="2">
        <v>2500000</v>
      </c>
      <c r="G10" s="26" t="s">
        <v>80</v>
      </c>
    </row>
    <row r="11" spans="1:11" ht="15" thickBot="1" x14ac:dyDescent="0.4">
      <c r="A11" s="7" t="s">
        <v>10</v>
      </c>
      <c r="B11" s="8" t="s">
        <v>12</v>
      </c>
      <c r="C11" s="8" t="s">
        <v>15</v>
      </c>
      <c r="D11" s="8" t="s">
        <v>26</v>
      </c>
      <c r="E11" s="8" t="s">
        <v>28</v>
      </c>
      <c r="F11" s="27">
        <v>1500000</v>
      </c>
      <c r="G11" s="28" t="s">
        <v>80</v>
      </c>
    </row>
    <row r="12" spans="1:11" ht="15" thickBot="1" x14ac:dyDescent="0.4">
      <c r="J12" t="s">
        <v>84</v>
      </c>
    </row>
    <row r="13" spans="1:11" ht="15" thickBot="1" x14ac:dyDescent="0.4">
      <c r="A13" s="9"/>
      <c r="B13" s="9" t="s">
        <v>36</v>
      </c>
      <c r="C13" s="9"/>
      <c r="E13" t="s">
        <v>39</v>
      </c>
      <c r="J13" s="3" t="s">
        <v>75</v>
      </c>
      <c r="K13" s="5" t="s">
        <v>83</v>
      </c>
    </row>
    <row r="14" spans="1:11" ht="15" thickBot="1" x14ac:dyDescent="0.4">
      <c r="B14" s="16" t="s">
        <v>37</v>
      </c>
      <c r="C14" s="17" t="s">
        <v>38</v>
      </c>
      <c r="E14" s="3" t="s">
        <v>40</v>
      </c>
      <c r="F14" s="5" t="s">
        <v>38</v>
      </c>
      <c r="J14" s="6" t="s">
        <v>22</v>
      </c>
      <c r="K14" s="12">
        <v>5</v>
      </c>
    </row>
    <row r="15" spans="1:11" x14ac:dyDescent="0.35">
      <c r="B15" s="14">
        <v>3</v>
      </c>
      <c r="C15" s="15">
        <v>1</v>
      </c>
      <c r="E15" s="6">
        <v>32</v>
      </c>
      <c r="F15" s="12">
        <v>1</v>
      </c>
      <c r="J15" s="6" t="s">
        <v>19</v>
      </c>
      <c r="K15" s="12">
        <v>4</v>
      </c>
    </row>
    <row r="16" spans="1:11" x14ac:dyDescent="0.35">
      <c r="B16" s="6">
        <v>4</v>
      </c>
      <c r="C16" s="12">
        <v>2</v>
      </c>
      <c r="E16" s="6">
        <v>64</v>
      </c>
      <c r="F16" s="12">
        <v>2</v>
      </c>
      <c r="J16" s="6" t="s">
        <v>18</v>
      </c>
      <c r="K16" s="12">
        <v>3</v>
      </c>
    </row>
    <row r="17" spans="1:11" ht="15" thickBot="1" x14ac:dyDescent="0.4">
      <c r="B17" s="6">
        <v>6</v>
      </c>
      <c r="C17" s="12">
        <v>3</v>
      </c>
      <c r="E17" s="7">
        <v>128</v>
      </c>
      <c r="F17" s="13">
        <v>3</v>
      </c>
      <c r="J17" s="6" t="s">
        <v>20</v>
      </c>
      <c r="K17" s="12">
        <v>2</v>
      </c>
    </row>
    <row r="18" spans="1:11" ht="15" thickBot="1" x14ac:dyDescent="0.4">
      <c r="B18" s="7">
        <v>8</v>
      </c>
      <c r="C18" s="13">
        <v>4</v>
      </c>
      <c r="J18" s="6" t="s">
        <v>21</v>
      </c>
      <c r="K18" s="12">
        <v>1</v>
      </c>
    </row>
    <row r="19" spans="1:11" x14ac:dyDescent="0.35">
      <c r="A19" s="9"/>
      <c r="B19" s="9"/>
      <c r="C19" s="9"/>
      <c r="J19" s="6" t="s">
        <v>25</v>
      </c>
      <c r="K19" s="12">
        <v>1</v>
      </c>
    </row>
    <row r="20" spans="1:11" ht="15" thickBot="1" x14ac:dyDescent="0.4">
      <c r="E20" t="s">
        <v>50</v>
      </c>
      <c r="J20" s="6" t="s">
        <v>24</v>
      </c>
      <c r="K20" s="12">
        <v>1</v>
      </c>
    </row>
    <row r="21" spans="1:11" ht="15" thickBot="1" x14ac:dyDescent="0.4">
      <c r="E21" s="3" t="s">
        <v>49</v>
      </c>
      <c r="F21" s="5" t="s">
        <v>38</v>
      </c>
      <c r="J21" s="7" t="s">
        <v>26</v>
      </c>
      <c r="K21" s="13">
        <v>1</v>
      </c>
    </row>
    <row r="22" spans="1:11" x14ac:dyDescent="0.35">
      <c r="E22" s="6" t="s">
        <v>45</v>
      </c>
      <c r="F22" s="12">
        <v>5</v>
      </c>
    </row>
    <row r="23" spans="1:11" ht="15" thickBot="1" x14ac:dyDescent="0.4">
      <c r="E23" s="6" t="s">
        <v>46</v>
      </c>
      <c r="F23" s="12">
        <v>4</v>
      </c>
      <c r="J23" t="s">
        <v>100</v>
      </c>
    </row>
    <row r="24" spans="1:11" x14ac:dyDescent="0.35">
      <c r="E24" s="6" t="s">
        <v>77</v>
      </c>
      <c r="F24" s="12">
        <v>3</v>
      </c>
      <c r="J24" s="3" t="s">
        <v>95</v>
      </c>
      <c r="K24" s="5" t="s">
        <v>96</v>
      </c>
    </row>
    <row r="25" spans="1:11" x14ac:dyDescent="0.35">
      <c r="E25" s="6" t="s">
        <v>78</v>
      </c>
      <c r="F25" s="12">
        <v>2</v>
      </c>
      <c r="J25" s="6" t="s">
        <v>97</v>
      </c>
      <c r="K25" s="12">
        <v>1</v>
      </c>
    </row>
    <row r="26" spans="1:11" ht="15" thickBot="1" x14ac:dyDescent="0.4">
      <c r="E26" s="7" t="s">
        <v>47</v>
      </c>
      <c r="F26" s="13">
        <v>1</v>
      </c>
      <c r="J26" s="6" t="s">
        <v>98</v>
      </c>
      <c r="K26" s="12">
        <v>2</v>
      </c>
    </row>
    <row r="27" spans="1:11" ht="15" thickBot="1" x14ac:dyDescent="0.4">
      <c r="J27" s="7" t="s">
        <v>99</v>
      </c>
      <c r="K27" s="13">
        <v>3</v>
      </c>
    </row>
    <row r="28" spans="1:11" ht="15" thickBot="1" x14ac:dyDescent="0.4">
      <c r="E28" t="s">
        <v>48</v>
      </c>
      <c r="K28" s="9"/>
    </row>
    <row r="29" spans="1:11" x14ac:dyDescent="0.35">
      <c r="E29" s="3" t="s">
        <v>44</v>
      </c>
      <c r="F29" s="5" t="s">
        <v>38</v>
      </c>
    </row>
    <row r="30" spans="1:11" x14ac:dyDescent="0.35">
      <c r="E30" s="20">
        <v>1000000</v>
      </c>
      <c r="F30" s="12">
        <v>1</v>
      </c>
    </row>
    <row r="31" spans="1:11" x14ac:dyDescent="0.35">
      <c r="E31" s="20">
        <v>1300000</v>
      </c>
      <c r="F31" s="12">
        <v>2</v>
      </c>
    </row>
    <row r="32" spans="1:11" x14ac:dyDescent="0.35">
      <c r="E32" s="20">
        <v>1500000</v>
      </c>
      <c r="F32" s="12">
        <v>3</v>
      </c>
    </row>
    <row r="33" spans="2:6" x14ac:dyDescent="0.35">
      <c r="E33" s="20">
        <v>2000000</v>
      </c>
      <c r="F33" s="12">
        <v>4</v>
      </c>
    </row>
    <row r="34" spans="2:6" ht="15" thickBot="1" x14ac:dyDescent="0.4">
      <c r="E34" s="21">
        <v>2500000</v>
      </c>
      <c r="F34" s="13">
        <v>5</v>
      </c>
    </row>
    <row r="35" spans="2:6" ht="15" thickBot="1" x14ac:dyDescent="0.4"/>
    <row r="36" spans="2:6" x14ac:dyDescent="0.35">
      <c r="D36" s="3" t="s">
        <v>51</v>
      </c>
      <c r="E36" s="4" t="s">
        <v>52</v>
      </c>
      <c r="F36" s="5" t="s">
        <v>53</v>
      </c>
    </row>
    <row r="37" spans="2:6" x14ac:dyDescent="0.35">
      <c r="D37" s="6" t="s">
        <v>11</v>
      </c>
      <c r="E37" s="1" t="s">
        <v>58</v>
      </c>
      <c r="F37" s="12">
        <v>7</v>
      </c>
    </row>
    <row r="38" spans="2:6" x14ac:dyDescent="0.35">
      <c r="D38" s="6" t="s">
        <v>54</v>
      </c>
      <c r="E38" s="1" t="s">
        <v>113</v>
      </c>
      <c r="F38" s="12">
        <v>6</v>
      </c>
    </row>
    <row r="39" spans="2:6" x14ac:dyDescent="0.35">
      <c r="D39" s="6" t="s">
        <v>55</v>
      </c>
      <c r="E39" s="1" t="s">
        <v>114</v>
      </c>
      <c r="F39" s="12">
        <v>9</v>
      </c>
    </row>
    <row r="40" spans="2:6" x14ac:dyDescent="0.35">
      <c r="D40" s="6" t="s">
        <v>56</v>
      </c>
      <c r="E40" s="1" t="s">
        <v>116</v>
      </c>
      <c r="F40" s="12">
        <v>5</v>
      </c>
    </row>
    <row r="41" spans="2:6" x14ac:dyDescent="0.35">
      <c r="D41" s="6" t="s">
        <v>57</v>
      </c>
      <c r="E41" s="1" t="s">
        <v>115</v>
      </c>
      <c r="F41" s="12">
        <v>8</v>
      </c>
    </row>
    <row r="42" spans="2:6" ht="15" thickBot="1" x14ac:dyDescent="0.4">
      <c r="D42" s="29" t="s">
        <v>101</v>
      </c>
      <c r="E42" s="30" t="s">
        <v>58</v>
      </c>
      <c r="F42" s="28">
        <v>7</v>
      </c>
    </row>
    <row r="43" spans="2:6" ht="15" thickBot="1" x14ac:dyDescent="0.4"/>
    <row r="44" spans="2:6" ht="15" thickBot="1" x14ac:dyDescent="0.4">
      <c r="B44" s="23" t="s">
        <v>59</v>
      </c>
      <c r="C44" s="5">
        <f>F37/(F37+F38+F39+F40+F41+F42)</f>
        <v>0.16666666666666666</v>
      </c>
    </row>
    <row r="45" spans="2:6" ht="15" thickBot="1" x14ac:dyDescent="0.4">
      <c r="B45" s="24" t="s">
        <v>60</v>
      </c>
      <c r="C45" s="5">
        <f>F38/(F37+F38+F39+F40+F41+F42)</f>
        <v>0.14285714285714285</v>
      </c>
    </row>
    <row r="46" spans="2:6" ht="15" thickBot="1" x14ac:dyDescent="0.4">
      <c r="B46" s="24" t="s">
        <v>61</v>
      </c>
      <c r="C46" s="5">
        <f>F39/(F37+F38+F39+F40+F41+F42)</f>
        <v>0.21428571428571427</v>
      </c>
    </row>
    <row r="47" spans="2:6" ht="15" thickBot="1" x14ac:dyDescent="0.4">
      <c r="B47" s="24" t="s">
        <v>62</v>
      </c>
      <c r="C47" s="5">
        <f t="shared" ref="C47:C49" si="0">F40/(F40+F41+F42+F43+F44+F45)</f>
        <v>0.25</v>
      </c>
    </row>
    <row r="48" spans="2:6" ht="15" thickBot="1" x14ac:dyDescent="0.4">
      <c r="B48" s="24" t="s">
        <v>63</v>
      </c>
      <c r="C48" s="5">
        <f>F40/(F37+F38+F39+F40+F41+F42)</f>
        <v>0.11904761904761904</v>
      </c>
    </row>
    <row r="49" spans="1:7" ht="15" thickBot="1" x14ac:dyDescent="0.4">
      <c r="B49" s="25" t="s">
        <v>102</v>
      </c>
      <c r="C49" s="5">
        <f>F42/(F37+F38+F39+F40+F41+F42)</f>
        <v>0.16666666666666666</v>
      </c>
    </row>
    <row r="50" spans="1:7" ht="15" thickBot="1" x14ac:dyDescent="0.4"/>
    <row r="51" spans="1:7" x14ac:dyDescent="0.35">
      <c r="A51" s="3" t="s">
        <v>64</v>
      </c>
      <c r="B51" s="4"/>
      <c r="C51" s="4"/>
      <c r="D51" s="4" t="s">
        <v>76</v>
      </c>
      <c r="E51" s="4"/>
      <c r="F51" s="4"/>
      <c r="G51" s="5"/>
    </row>
    <row r="52" spans="1:7" x14ac:dyDescent="0.35">
      <c r="A52" s="10"/>
      <c r="B52" s="1" t="s">
        <v>37</v>
      </c>
      <c r="C52" s="1" t="s">
        <v>40</v>
      </c>
      <c r="D52" s="1" t="s">
        <v>49</v>
      </c>
      <c r="E52" s="1" t="s">
        <v>44</v>
      </c>
      <c r="F52" s="1" t="s">
        <v>75</v>
      </c>
      <c r="G52" s="26" t="s">
        <v>95</v>
      </c>
    </row>
    <row r="53" spans="1:7" x14ac:dyDescent="0.35">
      <c r="A53" s="6" t="s">
        <v>65</v>
      </c>
      <c r="B53" s="1">
        <v>3</v>
      </c>
      <c r="C53" s="1">
        <v>3</v>
      </c>
      <c r="D53" s="1">
        <v>1</v>
      </c>
      <c r="E53" s="1">
        <v>4</v>
      </c>
      <c r="F53" s="1">
        <v>3</v>
      </c>
      <c r="G53" s="26">
        <v>2</v>
      </c>
    </row>
    <row r="54" spans="1:7" x14ac:dyDescent="0.35">
      <c r="A54" s="6" t="s">
        <v>66</v>
      </c>
      <c r="B54" s="1">
        <v>2</v>
      </c>
      <c r="C54" s="1">
        <v>2</v>
      </c>
      <c r="D54" s="1">
        <v>1</v>
      </c>
      <c r="E54" s="1">
        <v>4</v>
      </c>
      <c r="F54" s="1">
        <v>4</v>
      </c>
      <c r="G54" s="26">
        <v>3</v>
      </c>
    </row>
    <row r="55" spans="1:7" x14ac:dyDescent="0.35">
      <c r="A55" s="6" t="s">
        <v>67</v>
      </c>
      <c r="B55" s="1">
        <v>1</v>
      </c>
      <c r="C55" s="1">
        <v>1</v>
      </c>
      <c r="D55" s="1">
        <v>1</v>
      </c>
      <c r="E55" s="1">
        <v>3</v>
      </c>
      <c r="F55" s="1">
        <v>2</v>
      </c>
      <c r="G55" s="26">
        <v>2</v>
      </c>
    </row>
    <row r="56" spans="1:7" x14ac:dyDescent="0.35">
      <c r="A56" s="6" t="s">
        <v>68</v>
      </c>
      <c r="B56" s="1">
        <v>1</v>
      </c>
      <c r="C56" s="1">
        <v>1</v>
      </c>
      <c r="D56" s="1">
        <v>1</v>
      </c>
      <c r="E56" s="1">
        <v>1</v>
      </c>
      <c r="F56" s="1">
        <v>1</v>
      </c>
      <c r="G56" s="26">
        <v>2</v>
      </c>
    </row>
    <row r="57" spans="1:7" x14ac:dyDescent="0.35">
      <c r="A57" s="6" t="s">
        <v>69</v>
      </c>
      <c r="B57" s="1">
        <v>1</v>
      </c>
      <c r="C57" s="1">
        <v>1</v>
      </c>
      <c r="D57" s="1">
        <v>3</v>
      </c>
      <c r="E57" s="1">
        <v>3</v>
      </c>
      <c r="F57" s="1">
        <v>1</v>
      </c>
      <c r="G57" s="26">
        <v>1</v>
      </c>
    </row>
    <row r="58" spans="1:7" x14ac:dyDescent="0.35">
      <c r="A58" s="6" t="s">
        <v>70</v>
      </c>
      <c r="B58" s="1">
        <v>4</v>
      </c>
      <c r="C58" s="1">
        <v>3</v>
      </c>
      <c r="D58" s="1">
        <v>4</v>
      </c>
      <c r="E58" s="1">
        <v>5</v>
      </c>
      <c r="F58" s="1">
        <v>5</v>
      </c>
      <c r="G58" s="26">
        <v>2</v>
      </c>
    </row>
    <row r="59" spans="1:7" x14ac:dyDescent="0.35">
      <c r="A59" s="6" t="s">
        <v>71</v>
      </c>
      <c r="B59" s="1">
        <v>1</v>
      </c>
      <c r="C59" s="1">
        <v>1</v>
      </c>
      <c r="D59" s="1">
        <v>2</v>
      </c>
      <c r="E59" s="1">
        <v>4</v>
      </c>
      <c r="F59" s="1">
        <v>1</v>
      </c>
      <c r="G59" s="26">
        <v>2</v>
      </c>
    </row>
    <row r="60" spans="1:7" x14ac:dyDescent="0.35">
      <c r="A60" s="6" t="s">
        <v>72</v>
      </c>
      <c r="B60" s="1">
        <v>1</v>
      </c>
      <c r="C60" s="1">
        <v>1</v>
      </c>
      <c r="D60" s="1">
        <v>5</v>
      </c>
      <c r="E60" s="1">
        <v>2</v>
      </c>
      <c r="F60" s="1">
        <v>1</v>
      </c>
      <c r="G60" s="26">
        <v>3</v>
      </c>
    </row>
    <row r="61" spans="1:7" x14ac:dyDescent="0.35">
      <c r="A61" s="6" t="s">
        <v>73</v>
      </c>
      <c r="B61" s="1">
        <v>2</v>
      </c>
      <c r="C61" s="1">
        <v>2</v>
      </c>
      <c r="D61" s="1">
        <v>1</v>
      </c>
      <c r="E61" s="1">
        <v>5</v>
      </c>
      <c r="F61" s="1">
        <v>1</v>
      </c>
      <c r="G61" s="26">
        <v>2</v>
      </c>
    </row>
    <row r="62" spans="1:7" ht="15" thickBot="1" x14ac:dyDescent="0.4">
      <c r="A62" s="7" t="s">
        <v>74</v>
      </c>
      <c r="B62" s="8">
        <v>1</v>
      </c>
      <c r="C62" s="8">
        <v>1</v>
      </c>
      <c r="D62" s="8">
        <v>1</v>
      </c>
      <c r="E62" s="8">
        <v>3</v>
      </c>
      <c r="F62" s="8">
        <v>1</v>
      </c>
      <c r="G62" s="28">
        <v>2</v>
      </c>
    </row>
    <row r="66" spans="3:4" ht="15" thickBot="1" x14ac:dyDescent="0.4"/>
    <row r="67" spans="3:4" ht="15" thickBot="1" x14ac:dyDescent="0.4">
      <c r="C67" s="23" t="s">
        <v>85</v>
      </c>
      <c r="D67" s="5">
        <f>(B53^C44)*(C53^C45)*(D53^C46)*(E53^C47)*(F53^C48)*(G53^C49)</f>
        <v>2.5419511574813534</v>
      </c>
    </row>
    <row r="68" spans="3:4" ht="15" thickBot="1" x14ac:dyDescent="0.4">
      <c r="C68" s="24" t="s">
        <v>86</v>
      </c>
      <c r="D68" s="5">
        <f>(B54^C44)*(C54^C45)*(D54^C46)*(E54^C47)*(F54^C48)*(G54^C49)</f>
        <v>2.4824754738458386</v>
      </c>
    </row>
    <row r="69" spans="3:4" ht="15" thickBot="1" x14ac:dyDescent="0.4">
      <c r="C69" s="24" t="s">
        <v>87</v>
      </c>
      <c r="D69" s="5">
        <f>(B55^C44)*(C55^C45)*(D55^C46)*(E55^C47)*(F55^C48)*(G55^C49)</f>
        <v>1.6043121917327661</v>
      </c>
    </row>
    <row r="70" spans="3:4" ht="15" thickBot="1" x14ac:dyDescent="0.4">
      <c r="C70" s="24" t="s">
        <v>88</v>
      </c>
      <c r="D70" s="5">
        <f>(B56^C44)*(C56^C45)*(D56^C46)*(E56^C47)*(F56^C48)*(G56^C49)</f>
        <v>1.122462048309373</v>
      </c>
    </row>
    <row r="71" spans="3:4" ht="15" thickBot="1" x14ac:dyDescent="0.4">
      <c r="C71" s="24" t="s">
        <v>89</v>
      </c>
      <c r="D71" s="5">
        <f>(B57^C44)*(C57^C45)*(D57^C46)*(E57^C47)*(F57^C48)*(G57^C49)</f>
        <v>1.6654077546996053</v>
      </c>
    </row>
    <row r="72" spans="3:4" ht="15" thickBot="1" x14ac:dyDescent="0.4">
      <c r="C72" s="24" t="s">
        <v>90</v>
      </c>
      <c r="D72" s="5">
        <f>(B58^C44)*(C58^C45)*(D58^C46)*(E58^C47)*(F58^C48)*(G58^C49)</f>
        <v>4.033120967725937</v>
      </c>
    </row>
    <row r="73" spans="3:4" ht="15" thickBot="1" x14ac:dyDescent="0.4">
      <c r="C73" s="24" t="s">
        <v>91</v>
      </c>
      <c r="D73" s="5">
        <f>(B59^C44)*(C59^C45)*(D59^C46)*(E59^C47)*(F59^C48)*(G59^C49)</f>
        <v>1.8415906080098636</v>
      </c>
    </row>
    <row r="74" spans="3:4" ht="15" thickBot="1" x14ac:dyDescent="0.4">
      <c r="C74" s="24" t="s">
        <v>92</v>
      </c>
      <c r="D74" s="5">
        <f>(B60^C44)*(C60^C45)*(D60^C46)*(E60^C47)*(F60^C48)*(G60^C49)</f>
        <v>2.016308563756215</v>
      </c>
    </row>
    <row r="75" spans="3:4" ht="15" thickBot="1" x14ac:dyDescent="0.4">
      <c r="C75" s="24" t="s">
        <v>93</v>
      </c>
      <c r="D75" s="5">
        <f>(B61^C44)*(C61^C45)*(D61^C46)*(E61^C47)*(F61^C48)*(G61^C49)</f>
        <v>2.0801282783379933</v>
      </c>
    </row>
    <row r="76" spans="3:4" ht="15" thickBot="1" x14ac:dyDescent="0.4">
      <c r="C76" s="25" t="s">
        <v>94</v>
      </c>
      <c r="D76" s="5">
        <f>(B62^C44)*(C62^C45)*(D62^C46)*(E62^C47)*(F62^C48)*(G62^C49)</f>
        <v>1.4772431323053912</v>
      </c>
    </row>
    <row r="78" spans="3:4" ht="15" thickBot="1" x14ac:dyDescent="0.4"/>
    <row r="79" spans="3:4" x14ac:dyDescent="0.35">
      <c r="C79" s="23" t="s">
        <v>103</v>
      </c>
      <c r="D79" s="5">
        <f>D67/(D67+D68+D69+D70+D71+D72+D73+D74+D75+D76)</f>
        <v>0.12182847524632869</v>
      </c>
    </row>
    <row r="80" spans="3:4" x14ac:dyDescent="0.35">
      <c r="C80" s="24" t="s">
        <v>104</v>
      </c>
      <c r="D80" s="11">
        <f>D68/(D67+D68+D69+D70+D71+D72+D73+D74+D75+D76)</f>
        <v>0.1189779752159791</v>
      </c>
    </row>
    <row r="81" spans="3:4" x14ac:dyDescent="0.35">
      <c r="C81" s="24" t="s">
        <v>105</v>
      </c>
      <c r="D81" s="11">
        <f>D69/(D67+D68+D69+D70+D71+D72+D73+D74+D75+D76)</f>
        <v>7.6890111583244436E-2</v>
      </c>
    </row>
    <row r="82" spans="3:4" x14ac:dyDescent="0.35">
      <c r="C82" s="24" t="s">
        <v>106</v>
      </c>
      <c r="D82" s="11">
        <f>D70/(D67+D68+D69+D70+D71+D72+D73+D74+D75+D76)</f>
        <v>5.3796407324716654E-2</v>
      </c>
    </row>
    <row r="83" spans="3:4" x14ac:dyDescent="0.35">
      <c r="C83" s="24" t="s">
        <v>107</v>
      </c>
      <c r="D83" s="11">
        <f>D71/(D67+D68+D69+D70+D71+D72+D73+D74+D75+D76)</f>
        <v>7.9818247813816634E-2</v>
      </c>
    </row>
    <row r="84" spans="3:4" x14ac:dyDescent="0.35">
      <c r="C84" s="24" t="s">
        <v>108</v>
      </c>
      <c r="D84" s="11">
        <f>D72/(D67+D68+D69+D70+D71+D72+D73+D74+D75+D76)</f>
        <v>0.19329599490373089</v>
      </c>
    </row>
    <row r="85" spans="3:4" x14ac:dyDescent="0.35">
      <c r="C85" s="24" t="s">
        <v>109</v>
      </c>
      <c r="D85" s="11">
        <f>D73/(D67+D68+D69+D70+D71+D72+D73+D74+D75+D76)</f>
        <v>8.8262189909306649E-2</v>
      </c>
    </row>
    <row r="86" spans="3:4" x14ac:dyDescent="0.35">
      <c r="C86" s="24" t="s">
        <v>110</v>
      </c>
      <c r="D86" s="11">
        <f>D74/(D67+D68+D69+D70+D71+D72+D73+D74+D75+D76)</f>
        <v>9.663592363903889E-2</v>
      </c>
    </row>
    <row r="87" spans="3:4" x14ac:dyDescent="0.35">
      <c r="C87" s="24" t="s">
        <v>111</v>
      </c>
      <c r="D87" s="11">
        <f>D75/(D67+D68+D69+D70+D71+D72+D73+D74+D75+D76)</f>
        <v>9.969462069357149E-2</v>
      </c>
    </row>
    <row r="88" spans="3:4" ht="15" thickBot="1" x14ac:dyDescent="0.4">
      <c r="C88" s="25" t="s">
        <v>112</v>
      </c>
      <c r="D88" s="22">
        <f>D76/(D67+D68+D69+D70+D71+D72+D73+D74+D75+D76)</f>
        <v>7.0800053670266705E-2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2023-10-28T17:18:05Z</dcterms:created>
  <dcterms:modified xsi:type="dcterms:W3CDTF">2023-10-31T03:54:55Z</dcterms:modified>
</cp:coreProperties>
</file>