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on19/jupyter/IBM_Data_Analyst_Professional_Certificate/Excel Basics for Data Analysis/Week5(Final Assignment)/"/>
    </mc:Choice>
  </mc:AlternateContent>
  <xr:revisionPtr revIDLastSave="0" documentId="8_{F9B3059B-3D24-B04D-B85F-1FD43E1715F9}" xr6:coauthVersionLast="47" xr6:coauthVersionMax="47" xr10:uidLastSave="{00000000-0000-0000-0000-000000000000}"/>
  <bookViews>
    <workbookView xWindow="25720" yWindow="0" windowWidth="25480" windowHeight="21600" activeTab="3" xr2:uid="{00000000-000D-0000-FFFF-FFFF00000000}"/>
  </bookViews>
  <sheets>
    <sheet name="Montgomery_Fleet_Equipment_Inve" sheetId="1" r:id="rId1"/>
    <sheet name="Pivot1" sheetId="6" r:id="rId2"/>
    <sheet name="Pivot2" sheetId="7" r:id="rId3"/>
    <sheet name="Pivot3" sheetId="8" r:id="rId4"/>
  </sheets>
  <definedNames>
    <definedName name="_xlnm._FilterDatabase" localSheetId="0" hidden="1">Montgomery_Fleet_Equipment_Inve!$A$1:$C$50</definedName>
  </definedNames>
  <calcPr calcId="191029"/>
  <pivotCaches>
    <pivotCache cacheId="4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<sst xmlns="http://schemas.openxmlformats.org/spreadsheetml/2006/main" count="168" uniqueCount="38">
  <si>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</si>
  <si>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</si>
  <si>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</si>
  <si>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</si>
  <si>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</si>
  <si>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</si>
  <si>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</si>
  <si>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</si>
  <si>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</si>
  <si>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</si>
  <si>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</si>
  <si>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</si>
  <si>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</si>
  <si>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</si>
  <si>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</si>
  <si>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</si>
  <si>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</si>
  <si>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</si>
  <si>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</si>
  <si>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</si>
  <si>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</si>
  <si>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</si>
  <si>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</si>
  <si>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</si>
  <si>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</si>
  <si>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</si>
  <si>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</si>
  <si>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</si>
  <si>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</si>
  <si>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  <phoneticPr fontId="18"/>
  </si>
  <si>
    <t>AVERAGE</t>
    <phoneticPr fontId="18"/>
  </si>
  <si>
    <t>MIN</t>
    <phoneticPr fontId="18"/>
  </si>
  <si>
    <t>MAX</t>
    <phoneticPr fontId="18"/>
  </si>
  <si>
    <t>COUNT</t>
    <phoneticPr fontId="18"/>
  </si>
  <si>
    <t>行ラベル</t>
  </si>
  <si>
    <t>(空白)</t>
  </si>
  <si>
    <t>総計</t>
  </si>
  <si>
    <t>合計 /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</si>
</sst>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8"/>
      <color theme="3"/>
      <name val="游ゴシック Light"/>
      <family val="2"/>
      <scheme val="major"/>
    </font>
    <font>
      <b/>
      <sz val="15"/>
      <color theme="3"/>
      <name val="游ゴシック"/>
      <family val="2"/>
      <scheme val="minor"/>
    </font>
    <font>
      <b/>
      <sz val="13"/>
      <color theme="3"/>
      <name val="游ゴシック"/>
      <family val="2"/>
      <scheme val="minor"/>
    </font>
    <font>
      <b/>
      <sz val="11"/>
      <color theme="3"/>
      <name val="游ゴシック"/>
      <family val="2"/>
      <scheme val="minor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9C5700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b/>
      <sz val="11"/>
      <color rgb="FF3F3F3F"/>
      <name val="游ゴシック"/>
      <family val="2"/>
      <scheme val="minor"/>
    </font>
    <font>
      <b/>
      <sz val="11"/>
      <color rgb="FFFA7D00"/>
      <name val="游ゴシック"/>
      <family val="2"/>
      <scheme val="minor"/>
    </font>
    <font>
      <sz val="11"/>
      <color rgb="FFFA7D00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i/>
      <sz val="11"/>
      <color rgb="FF7F7F7F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8.487835069442" createdVersion="8" refreshedVersion="8" minRefreshableVersion="3" recordCount="56" xr:uid="{E3B9EC73-9B55-C347-9CA5-FCFDF8198954}">
  <cacheSource type="worksheet">
    <worksheetSource ref="A1:C1048576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tring="0" containsBlank="1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  <r>
    <x v="12"/>
    <x v="14"/>
    <m/>
  </r>
  <r>
    <x v="12"/>
    <x v="14"/>
    <m/>
  </r>
  <r>
    <x v="12"/>
    <x v="14"/>
    <m/>
  </r>
  <r>
    <x v="12"/>
    <x v="14"/>
    <m/>
  </r>
  <r>
    <x v="12"/>
    <x v="14"/>
    <m/>
  </r>
  <r>
    <x v="12"/>
    <x v="14"/>
    <m/>
  </r>
  <r>
    <x v="12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27154-0FAE-9B47-9B69-D2A51EA20E92}" name="ピボットテーブル8" cacheId="4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17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4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>
      <x v="12"/>
    </i>
    <i t="grand">
      <x/>
    </i>
  </rowItems>
  <colItems count="1">
    <i/>
  </colItems>
  <dataFields count="1">
    <dataField name="合計 /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DA0BF-B5E0-2B42-8D87-8753EDC3F6F2}" name="ピボットテーブル9" cacheId="4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26" firstHeaderRow="1" firstDataRow="1" firstDataCol="1"/>
  <pivotFields count="3">
    <pivotField axis="axisRow" showAll="0" sortType="descending">
      <items count="14">
        <item sd="0" x="12"/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</pivotField>
    <pivotField dataField="1" showAll="0"/>
  </pivotFields>
  <rowFields count="2">
    <field x="0"/>
    <field x="1"/>
  </rowFields>
  <rowItems count="23">
    <i>
      <x v="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7"/>
    </i>
    <i>
      <x v="4"/>
    </i>
    <i>
      <x v="9"/>
    </i>
    <i>
      <x v="12"/>
    </i>
    <i>
      <x v="5"/>
    </i>
    <i>
      <x v="2"/>
    </i>
    <i>
      <x v="10"/>
    </i>
    <i>
      <x v="3"/>
    </i>
    <i>
      <x v="11"/>
    </i>
    <i>
      <x v="8"/>
    </i>
    <i>
      <x v="6"/>
    </i>
    <i>
      <x/>
    </i>
    <i t="grand">
      <x/>
    </i>
  </rowItems>
  <colItems count="1">
    <i/>
  </colItems>
  <dataFields count="1">
    <dataField name="合計 /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8C47D9-6942-7B4D-89CE-83387D37800C}" name="ピボットテーブル10" cacheId="4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22" firstHeaderRow="1" firstDataRow="1" firstDataCol="1"/>
  <pivotFields count="3">
    <pivotField axis="axisRow" showAll="0" sortType="descending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sd="0" x="14"/>
        <item t="default" sd="0"/>
      </items>
    </pivotField>
    <pivotField dataField="1" showAll="0"/>
  </pivotFields>
  <rowFields count="2">
    <field x="1"/>
    <field x="0"/>
  </rowFields>
  <rowItems count="19">
    <i>
      <x/>
    </i>
    <i r="1">
      <x v="7"/>
    </i>
    <i r="1">
      <x v="1"/>
    </i>
    <i r="1">
      <x v="2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合計 /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D6CA1-2483-934D-8336-6A11642FD179}" name="テーブル1" displayName="テーブル1" ref="A1:C50" totalsRowShown="0">
  <autoFilter ref="A1:C50" xr:uid="{604D6CA1-2483-934D-8336-6A11642FD179}"/>
  <tableColumns count="3">
    <tableColumn id="1" xr3:uid="{E0B6D4BF-1376-6F42-AABD-9092E7DFF544}" name="Department"/>
    <tableColumn id="2" xr3:uid="{B7547116-509F-8C4A-8FE2-E0D62CDC98DE}" name="Equipment Class"/>
    <tableColumn id="3" xr3:uid="{808DC462-2DB4-224D-B4B1-CDE9AEF6FAD6}" name="Equipment Count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sqref="A1:XFD1048576"/>
    </sheetView>
  </sheetViews>
  <sheetFormatPr baseColWidth="10" defaultColWidth="8.83203125" defaultRowHeight="18"/>
  <cols>
    <col min="1" max="1" width="29.5" bestFit="1" customWidth="1"/>
    <col min="2" max="2" width="26.1640625" bestFit="1" customWidth="1"/>
    <col min="3" max="3" width="19.1640625" customWidth="1"/>
    <col min="5" max="5" width="10.33203125" bestFit="1" customWidth="1"/>
    <col min="6" max="6" width="13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 t="s">
        <v>5</v>
      </c>
      <c r="B2" t="s">
        <v>6</v>
      </c>
      <c r="C2">
        <v>21</v>
      </c>
      <c r="E2" t="s">
        <v>29</v>
      </c>
      <c r="F2">
        <f>SUM(C2:C50)</f>
        <v>1582</v>
      </c>
    </row>
    <row r="3" spans="1:6">
      <c r="A3" t="s">
        <v>5</v>
      </c>
      <c r="B3" t="s">
        <v>7</v>
      </c>
      <c r="C3">
        <v>1</v>
      </c>
      <c r="E3" t="s">
        <v>30</v>
      </c>
      <c r="F3">
        <f>AVERAGE(テーブル1[Equipment Count])</f>
        <v>32.285714285714285</v>
      </c>
    </row>
    <row r="4" spans="1:6">
      <c r="A4" t="s">
        <v>5</v>
      </c>
      <c r="B4" t="s">
        <v>4</v>
      </c>
      <c r="C4">
        <v>23</v>
      </c>
      <c r="E4" t="s">
        <v>31</v>
      </c>
      <c r="F4">
        <f>MIN(テーブル1[Equipment Count])</f>
        <v>1</v>
      </c>
    </row>
    <row r="5" spans="1:6">
      <c r="A5" t="s">
        <v>8</v>
      </c>
      <c r="B5" t="s">
        <v>4</v>
      </c>
      <c r="C5">
        <v>2</v>
      </c>
      <c r="E5" t="s">
        <v>32</v>
      </c>
      <c r="F5">
        <f>MAX(テーブル1[Equipment Count])</f>
        <v>379</v>
      </c>
    </row>
    <row r="6" spans="1:6">
      <c r="A6" t="s">
        <v>9</v>
      </c>
      <c r="B6" t="s">
        <v>6</v>
      </c>
      <c r="C6">
        <v>3</v>
      </c>
      <c r="E6" t="s">
        <v>33</v>
      </c>
      <c r="F6">
        <f>COUNT(テーブル1[Equipment Count])</f>
        <v>49</v>
      </c>
    </row>
    <row r="7" spans="1:6">
      <c r="A7" t="s">
        <v>9</v>
      </c>
      <c r="B7" t="s">
        <v>10</v>
      </c>
      <c r="C7">
        <v>2</v>
      </c>
    </row>
    <row r="8" spans="1:6">
      <c r="A8" t="s">
        <v>9</v>
      </c>
      <c r="B8" t="s">
        <v>11</v>
      </c>
      <c r="C8">
        <v>1</v>
      </c>
    </row>
    <row r="9" spans="1:6">
      <c r="A9" t="s">
        <v>12</v>
      </c>
      <c r="B9" t="s">
        <v>10</v>
      </c>
      <c r="C9">
        <v>2</v>
      </c>
    </row>
    <row r="10" spans="1:6">
      <c r="A10" t="s">
        <v>12</v>
      </c>
      <c r="B10" t="s">
        <v>13</v>
      </c>
      <c r="C10">
        <v>42</v>
      </c>
    </row>
    <row r="11" spans="1:6">
      <c r="A11" t="s">
        <v>12</v>
      </c>
      <c r="B11" t="s">
        <v>7</v>
      </c>
      <c r="C11">
        <v>1</v>
      </c>
    </row>
    <row r="12" spans="1:6">
      <c r="A12" t="s">
        <v>12</v>
      </c>
      <c r="B12" t="s">
        <v>4</v>
      </c>
      <c r="C12">
        <v>11</v>
      </c>
    </row>
    <row r="13" spans="1:6">
      <c r="A13" t="s">
        <v>14</v>
      </c>
      <c r="B13" t="s">
        <v>7</v>
      </c>
      <c r="C13">
        <v>1</v>
      </c>
    </row>
    <row r="14" spans="1:6">
      <c r="A14" t="s">
        <v>15</v>
      </c>
      <c r="B14" t="s">
        <v>16</v>
      </c>
      <c r="C14">
        <v>9</v>
      </c>
    </row>
    <row r="15" spans="1:6">
      <c r="A15" t="s">
        <v>15</v>
      </c>
      <c r="B15" t="s">
        <v>7</v>
      </c>
      <c r="C15">
        <v>27</v>
      </c>
    </row>
    <row r="16" spans="1:6">
      <c r="A16" t="s">
        <v>15</v>
      </c>
      <c r="B16" t="s">
        <v>6</v>
      </c>
      <c r="C16">
        <v>24</v>
      </c>
    </row>
    <row r="17" spans="1:3">
      <c r="A17" t="s">
        <v>15</v>
      </c>
      <c r="B17" t="s">
        <v>10</v>
      </c>
      <c r="C17">
        <v>1</v>
      </c>
    </row>
    <row r="18" spans="1:3">
      <c r="A18" t="s">
        <v>15</v>
      </c>
      <c r="B18" t="s">
        <v>4</v>
      </c>
      <c r="C18">
        <v>48</v>
      </c>
    </row>
    <row r="19" spans="1:3">
      <c r="A19" t="s">
        <v>17</v>
      </c>
      <c r="B19" t="s">
        <v>10</v>
      </c>
      <c r="C19">
        <v>1</v>
      </c>
    </row>
    <row r="20" spans="1:3">
      <c r="A20" t="s">
        <v>18</v>
      </c>
      <c r="B20" t="s">
        <v>4</v>
      </c>
      <c r="C20">
        <v>6</v>
      </c>
    </row>
    <row r="21" spans="1:3">
      <c r="A21" t="s">
        <v>18</v>
      </c>
      <c r="B21" t="s">
        <v>6</v>
      </c>
      <c r="C21">
        <v>5</v>
      </c>
    </row>
    <row r="22" spans="1:3">
      <c r="A22" t="s">
        <v>18</v>
      </c>
      <c r="B22" t="s">
        <v>7</v>
      </c>
      <c r="C22">
        <v>2</v>
      </c>
    </row>
    <row r="23" spans="1:3">
      <c r="A23" t="s">
        <v>18</v>
      </c>
      <c r="B23" t="s">
        <v>10</v>
      </c>
      <c r="C23">
        <v>15</v>
      </c>
    </row>
    <row r="24" spans="1:3">
      <c r="A24" t="s">
        <v>18</v>
      </c>
      <c r="B24" t="s">
        <v>28</v>
      </c>
      <c r="C24">
        <v>7</v>
      </c>
    </row>
    <row r="25" spans="1:3">
      <c r="A25" t="s">
        <v>19</v>
      </c>
      <c r="B25" t="s">
        <v>3</v>
      </c>
      <c r="C25">
        <v>20</v>
      </c>
    </row>
    <row r="26" spans="1:3">
      <c r="A26" t="s">
        <v>19</v>
      </c>
      <c r="B26" t="s">
        <v>4</v>
      </c>
      <c r="C26">
        <v>1</v>
      </c>
    </row>
    <row r="27" spans="1:3">
      <c r="A27" t="s">
        <v>19</v>
      </c>
      <c r="B27" t="s">
        <v>11</v>
      </c>
      <c r="C27">
        <v>1</v>
      </c>
    </row>
    <row r="28" spans="1:3">
      <c r="A28" t="s">
        <v>19</v>
      </c>
      <c r="B28" t="s">
        <v>6</v>
      </c>
      <c r="C28">
        <v>3</v>
      </c>
    </row>
    <row r="29" spans="1:3">
      <c r="A29" t="s">
        <v>19</v>
      </c>
      <c r="B29" t="s">
        <v>7</v>
      </c>
      <c r="C29">
        <v>1</v>
      </c>
    </row>
    <row r="30" spans="1:3">
      <c r="A30" t="s">
        <v>19</v>
      </c>
      <c r="B30" t="s">
        <v>20</v>
      </c>
      <c r="C30">
        <v>8</v>
      </c>
    </row>
    <row r="31" spans="1:3">
      <c r="A31" t="s">
        <v>19</v>
      </c>
      <c r="B31" t="s">
        <v>21</v>
      </c>
      <c r="C31">
        <v>4</v>
      </c>
    </row>
    <row r="32" spans="1:3">
      <c r="A32" t="s">
        <v>19</v>
      </c>
      <c r="B32" t="s">
        <v>22</v>
      </c>
      <c r="C32">
        <v>46</v>
      </c>
    </row>
    <row r="33" spans="1:3">
      <c r="A33" t="s">
        <v>19</v>
      </c>
      <c r="B33" t="s">
        <v>23</v>
      </c>
      <c r="C33">
        <v>1</v>
      </c>
    </row>
    <row r="34" spans="1:3">
      <c r="A34" t="s">
        <v>24</v>
      </c>
      <c r="B34" t="s">
        <v>22</v>
      </c>
      <c r="C34">
        <v>1</v>
      </c>
    </row>
    <row r="35" spans="1:3">
      <c r="A35" t="s">
        <v>24</v>
      </c>
      <c r="B35" t="s">
        <v>10</v>
      </c>
      <c r="C35">
        <v>1</v>
      </c>
    </row>
    <row r="36" spans="1:3">
      <c r="A36" t="s">
        <v>24</v>
      </c>
      <c r="B36" t="s">
        <v>7</v>
      </c>
      <c r="C36">
        <v>1</v>
      </c>
    </row>
    <row r="37" spans="1:3">
      <c r="A37" t="s">
        <v>24</v>
      </c>
      <c r="B37" t="s">
        <v>4</v>
      </c>
      <c r="C37">
        <v>2</v>
      </c>
    </row>
    <row r="38" spans="1:3">
      <c r="A38" t="s">
        <v>25</v>
      </c>
      <c r="B38" t="s">
        <v>6</v>
      </c>
      <c r="C38">
        <v>1</v>
      </c>
    </row>
    <row r="39" spans="1:3">
      <c r="A39" t="s">
        <v>25</v>
      </c>
      <c r="B39" t="s">
        <v>16</v>
      </c>
      <c r="C39">
        <v>1</v>
      </c>
    </row>
    <row r="40" spans="1:3">
      <c r="A40" t="s">
        <v>25</v>
      </c>
      <c r="B40" t="s">
        <v>10</v>
      </c>
      <c r="C40">
        <v>11</v>
      </c>
    </row>
    <row r="41" spans="1:3">
      <c r="A41" t="s">
        <v>25</v>
      </c>
      <c r="B41" t="s">
        <v>7</v>
      </c>
      <c r="C41">
        <v>3</v>
      </c>
    </row>
    <row r="42" spans="1:3">
      <c r="A42" t="s">
        <v>26</v>
      </c>
      <c r="B42" t="s">
        <v>6</v>
      </c>
      <c r="C42">
        <v>93</v>
      </c>
    </row>
    <row r="43" spans="1:3">
      <c r="A43" t="s">
        <v>26</v>
      </c>
      <c r="B43" t="s">
        <v>13</v>
      </c>
      <c r="C43">
        <v>248</v>
      </c>
    </row>
    <row r="44" spans="1:3">
      <c r="A44" t="s">
        <v>26</v>
      </c>
      <c r="B44" t="s">
        <v>27</v>
      </c>
      <c r="C44">
        <v>379</v>
      </c>
    </row>
    <row r="45" spans="1:3">
      <c r="A45" t="s">
        <v>26</v>
      </c>
      <c r="B45" t="s">
        <v>7</v>
      </c>
      <c r="C45">
        <v>53</v>
      </c>
    </row>
    <row r="46" spans="1:3">
      <c r="A46" t="s">
        <v>26</v>
      </c>
      <c r="B46" t="s">
        <v>10</v>
      </c>
      <c r="C46">
        <v>32</v>
      </c>
    </row>
    <row r="47" spans="1:3">
      <c r="A47" t="s">
        <v>26</v>
      </c>
      <c r="B47" t="s">
        <v>11</v>
      </c>
      <c r="C47">
        <v>98</v>
      </c>
    </row>
    <row r="48" spans="1:3">
      <c r="A48" t="s">
        <v>26</v>
      </c>
      <c r="B48" t="s">
        <v>28</v>
      </c>
      <c r="C48">
        <v>276</v>
      </c>
    </row>
    <row r="49" spans="1:3">
      <c r="A49" t="s">
        <v>26</v>
      </c>
      <c r="B49" t="s">
        <v>16</v>
      </c>
      <c r="C49">
        <v>5</v>
      </c>
    </row>
    <row r="50" spans="1:3">
      <c r="A50" t="s">
        <v>26</v>
      </c>
      <c r="B50" t="s">
        <v>4</v>
      </c>
      <c r="C50">
        <v>37</v>
      </c>
    </row>
  </sheetData>
  <phoneticPr fontId="18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2A20-42A0-CE41-BE1B-ABAAE023113B}">
  <dimension ref="A3:B17"/>
  <sheetViews>
    <sheetView workbookViewId="0">
      <selection activeCell="A3" sqref="A3"/>
    </sheetView>
  </sheetViews>
  <sheetFormatPr baseColWidth="10" defaultRowHeight="18"/>
  <cols>
    <col min="1" max="1" width="30.1640625" bestFit="1" customWidth="1"/>
    <col min="2" max="2" width="23.5" bestFit="1" customWidth="1"/>
  </cols>
  <sheetData>
    <row r="3" spans="1:2">
      <c r="A3" s="1" t="s">
        <v>34</v>
      </c>
      <c r="B3" t="s">
        <v>37</v>
      </c>
    </row>
    <row r="4" spans="1:2">
      <c r="A4" s="2" t="s">
        <v>26</v>
      </c>
      <c r="B4" s="3">
        <v>1221</v>
      </c>
    </row>
    <row r="5" spans="1:2">
      <c r="A5" s="2" t="s">
        <v>15</v>
      </c>
      <c r="B5" s="3">
        <v>109</v>
      </c>
    </row>
    <row r="6" spans="1:2">
      <c r="A6" s="2" t="s">
        <v>19</v>
      </c>
      <c r="B6" s="3">
        <v>85</v>
      </c>
    </row>
    <row r="7" spans="1:2">
      <c r="A7" s="2" t="s">
        <v>12</v>
      </c>
      <c r="B7" s="3">
        <v>56</v>
      </c>
    </row>
    <row r="8" spans="1:2">
      <c r="A8" s="2" t="s">
        <v>5</v>
      </c>
      <c r="B8" s="3">
        <v>45</v>
      </c>
    </row>
    <row r="9" spans="1:2">
      <c r="A9" s="2" t="s">
        <v>18</v>
      </c>
      <c r="B9" s="3">
        <v>35</v>
      </c>
    </row>
    <row r="10" spans="1:2">
      <c r="A10" s="2" t="s">
        <v>25</v>
      </c>
      <c r="B10" s="3">
        <v>16</v>
      </c>
    </row>
    <row r="11" spans="1:2">
      <c r="A11" s="2" t="s">
        <v>9</v>
      </c>
      <c r="B11" s="3">
        <v>6</v>
      </c>
    </row>
    <row r="12" spans="1:2">
      <c r="A12" s="2" t="s">
        <v>24</v>
      </c>
      <c r="B12" s="3">
        <v>5</v>
      </c>
    </row>
    <row r="13" spans="1:2">
      <c r="A13" s="2" t="s">
        <v>8</v>
      </c>
      <c r="B13" s="3">
        <v>2</v>
      </c>
    </row>
    <row r="14" spans="1:2">
      <c r="A14" s="2" t="s">
        <v>14</v>
      </c>
      <c r="B14" s="3">
        <v>1</v>
      </c>
    </row>
    <row r="15" spans="1:2">
      <c r="A15" s="2" t="s">
        <v>17</v>
      </c>
      <c r="B15" s="3">
        <v>1</v>
      </c>
    </row>
    <row r="16" spans="1:2">
      <c r="A16" s="2" t="s">
        <v>35</v>
      </c>
      <c r="B16" s="3"/>
    </row>
    <row r="17" spans="1:2">
      <c r="A17" s="2" t="s">
        <v>36</v>
      </c>
      <c r="B17" s="3">
        <v>1582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9778B-75F6-7F45-874E-A3159CD62ADF}">
  <dimension ref="A3:B26"/>
  <sheetViews>
    <sheetView workbookViewId="0">
      <selection activeCell="A4" sqref="A4"/>
    </sheetView>
  </sheetViews>
  <sheetFormatPr baseColWidth="10" defaultRowHeight="18"/>
  <cols>
    <col min="1" max="1" width="34.5" bestFit="1" customWidth="1"/>
    <col min="2" max="2" width="23.5" bestFit="1" customWidth="1"/>
  </cols>
  <sheetData>
    <row r="3" spans="1:2">
      <c r="A3" s="1" t="s">
        <v>34</v>
      </c>
      <c r="B3" t="s">
        <v>37</v>
      </c>
    </row>
    <row r="4" spans="1:2">
      <c r="A4" s="2" t="s">
        <v>26</v>
      </c>
      <c r="B4" s="3">
        <v>1221</v>
      </c>
    </row>
    <row r="5" spans="1:2">
      <c r="A5" s="4" t="s">
        <v>16</v>
      </c>
      <c r="B5" s="3">
        <v>5</v>
      </c>
    </row>
    <row r="6" spans="1:2">
      <c r="A6" s="4" t="s">
        <v>13</v>
      </c>
      <c r="B6" s="3">
        <v>248</v>
      </c>
    </row>
    <row r="7" spans="1:2">
      <c r="A7" s="4" t="s">
        <v>11</v>
      </c>
      <c r="B7" s="3">
        <v>98</v>
      </c>
    </row>
    <row r="8" spans="1:2">
      <c r="A8" s="4" t="s">
        <v>28</v>
      </c>
      <c r="B8" s="3">
        <v>276</v>
      </c>
    </row>
    <row r="9" spans="1:2">
      <c r="A9" s="4" t="s">
        <v>6</v>
      </c>
      <c r="B9" s="3">
        <v>93</v>
      </c>
    </row>
    <row r="10" spans="1:2">
      <c r="A10" s="4" t="s">
        <v>4</v>
      </c>
      <c r="B10" s="3">
        <v>37</v>
      </c>
    </row>
    <row r="11" spans="1:2">
      <c r="A11" s="4" t="s">
        <v>7</v>
      </c>
      <c r="B11" s="3">
        <v>53</v>
      </c>
    </row>
    <row r="12" spans="1:2">
      <c r="A12" s="4" t="s">
        <v>27</v>
      </c>
      <c r="B12" s="3">
        <v>379</v>
      </c>
    </row>
    <row r="13" spans="1:2">
      <c r="A13" s="4" t="s">
        <v>10</v>
      </c>
      <c r="B13" s="3">
        <v>32</v>
      </c>
    </row>
    <row r="14" spans="1:2">
      <c r="A14" s="2" t="s">
        <v>15</v>
      </c>
      <c r="B14" s="3">
        <v>109</v>
      </c>
    </row>
    <row r="15" spans="1:2">
      <c r="A15" s="2" t="s">
        <v>19</v>
      </c>
      <c r="B15" s="3">
        <v>85</v>
      </c>
    </row>
    <row r="16" spans="1:2">
      <c r="A16" s="2" t="s">
        <v>12</v>
      </c>
      <c r="B16" s="3">
        <v>56</v>
      </c>
    </row>
    <row r="17" spans="1:2">
      <c r="A17" s="2" t="s">
        <v>5</v>
      </c>
      <c r="B17" s="3">
        <v>45</v>
      </c>
    </row>
    <row r="18" spans="1:2">
      <c r="A18" s="2" t="s">
        <v>18</v>
      </c>
      <c r="B18" s="3">
        <v>35</v>
      </c>
    </row>
    <row r="19" spans="1:2">
      <c r="A19" s="2" t="s">
        <v>25</v>
      </c>
      <c r="B19" s="3">
        <v>16</v>
      </c>
    </row>
    <row r="20" spans="1:2">
      <c r="A20" s="2" t="s">
        <v>9</v>
      </c>
      <c r="B20" s="3">
        <v>6</v>
      </c>
    </row>
    <row r="21" spans="1:2">
      <c r="A21" s="2" t="s">
        <v>24</v>
      </c>
      <c r="B21" s="3">
        <v>5</v>
      </c>
    </row>
    <row r="22" spans="1:2">
      <c r="A22" s="2" t="s">
        <v>8</v>
      </c>
      <c r="B22" s="3">
        <v>2</v>
      </c>
    </row>
    <row r="23" spans="1:2">
      <c r="A23" s="2" t="s">
        <v>14</v>
      </c>
      <c r="B23" s="3">
        <v>1</v>
      </c>
    </row>
    <row r="24" spans="1:2">
      <c r="A24" s="2" t="s">
        <v>17</v>
      </c>
      <c r="B24" s="3">
        <v>1</v>
      </c>
    </row>
    <row r="25" spans="1:2">
      <c r="A25" s="2" t="s">
        <v>35</v>
      </c>
      <c r="B25" s="3"/>
    </row>
    <row r="26" spans="1:2">
      <c r="A26" s="2" t="s">
        <v>36</v>
      </c>
      <c r="B26" s="3">
        <v>1582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0715-2B7D-394D-B510-2A4350851BE0}">
  <dimension ref="A3:B22"/>
  <sheetViews>
    <sheetView tabSelected="1" workbookViewId="0">
      <selection activeCell="A4" sqref="A4"/>
    </sheetView>
  </sheetViews>
  <sheetFormatPr baseColWidth="10" defaultRowHeight="18"/>
  <cols>
    <col min="1" max="1" width="31.1640625" bestFit="1" customWidth="1"/>
    <col min="2" max="2" width="23.5" bestFit="1" customWidth="1"/>
  </cols>
  <sheetData>
    <row r="3" spans="1:2">
      <c r="A3" s="1" t="s">
        <v>34</v>
      </c>
      <c r="B3" t="s">
        <v>37</v>
      </c>
    </row>
    <row r="4" spans="1:2">
      <c r="A4" s="2" t="s">
        <v>16</v>
      </c>
      <c r="B4" s="3">
        <v>15</v>
      </c>
    </row>
    <row r="5" spans="1:2">
      <c r="A5" s="4" t="s">
        <v>15</v>
      </c>
      <c r="B5" s="3">
        <v>9</v>
      </c>
    </row>
    <row r="6" spans="1:2">
      <c r="A6" s="4" t="s">
        <v>26</v>
      </c>
      <c r="B6" s="3">
        <v>5</v>
      </c>
    </row>
    <row r="7" spans="1:2">
      <c r="A7" s="4" t="s">
        <v>25</v>
      </c>
      <c r="B7" s="3">
        <v>1</v>
      </c>
    </row>
    <row r="8" spans="1:2">
      <c r="A8" s="2" t="s">
        <v>13</v>
      </c>
      <c r="B8" s="3">
        <v>290</v>
      </c>
    </row>
    <row r="9" spans="1:2">
      <c r="A9" s="2" t="s">
        <v>11</v>
      </c>
      <c r="B9" s="3">
        <v>100</v>
      </c>
    </row>
    <row r="10" spans="1:2">
      <c r="A10" s="2" t="s">
        <v>28</v>
      </c>
      <c r="B10" s="3">
        <v>283</v>
      </c>
    </row>
    <row r="11" spans="1:2">
      <c r="A11" s="2" t="s">
        <v>6</v>
      </c>
      <c r="B11" s="3">
        <v>150</v>
      </c>
    </row>
    <row r="12" spans="1:2">
      <c r="A12" s="2" t="s">
        <v>21</v>
      </c>
      <c r="B12" s="3">
        <v>4</v>
      </c>
    </row>
    <row r="13" spans="1:2">
      <c r="A13" s="2" t="s">
        <v>23</v>
      </c>
      <c r="B13" s="3">
        <v>1</v>
      </c>
    </row>
    <row r="14" spans="1:2">
      <c r="A14" s="2" t="s">
        <v>22</v>
      </c>
      <c r="B14" s="3">
        <v>47</v>
      </c>
    </row>
    <row r="15" spans="1:2">
      <c r="A15" s="2" t="s">
        <v>3</v>
      </c>
      <c r="B15" s="3">
        <v>20</v>
      </c>
    </row>
    <row r="16" spans="1:2">
      <c r="A16" s="2" t="s">
        <v>20</v>
      </c>
      <c r="B16" s="3">
        <v>8</v>
      </c>
    </row>
    <row r="17" spans="1:2">
      <c r="A17" s="2" t="s">
        <v>4</v>
      </c>
      <c r="B17" s="3">
        <v>130</v>
      </c>
    </row>
    <row r="18" spans="1:2">
      <c r="A18" s="2" t="s">
        <v>7</v>
      </c>
      <c r="B18" s="3">
        <v>90</v>
      </c>
    </row>
    <row r="19" spans="1:2">
      <c r="A19" s="2" t="s">
        <v>27</v>
      </c>
      <c r="B19" s="3">
        <v>379</v>
      </c>
    </row>
    <row r="20" spans="1:2">
      <c r="A20" s="2" t="s">
        <v>10</v>
      </c>
      <c r="B20" s="3">
        <v>65</v>
      </c>
    </row>
    <row r="21" spans="1:2">
      <c r="A21" s="2" t="s">
        <v>35</v>
      </c>
      <c r="B21" s="3"/>
    </row>
    <row r="22" spans="1:2">
      <c r="A22" s="2" t="s">
        <v>36</v>
      </c>
      <c r="B22" s="3">
        <v>1582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利穏 佐藤</cp:lastModifiedBy>
  <dcterms:created xsi:type="dcterms:W3CDTF">2020-09-01T17:18:12Z</dcterms:created>
  <dcterms:modified xsi:type="dcterms:W3CDTF">2023-12-18T02:45:38Z</dcterms:modified>
</cp:coreProperties>
</file>