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/Desktop/Dr.Kumar/"/>
    </mc:Choice>
  </mc:AlternateContent>
  <xr:revisionPtr revIDLastSave="0" documentId="13_ncr:1_{5496ECAE-69EB-0840-B3B3-0E48774EA450}" xr6:coauthVersionLast="47" xr6:coauthVersionMax="47" xr10:uidLastSave="{00000000-0000-0000-0000-000000000000}"/>
  <bookViews>
    <workbookView xWindow="560" yWindow="500" windowWidth="27900" windowHeight="15620" activeTab="4" xr2:uid="{0C4F88D5-34CB-544F-9D78-D440EBE0F5EF}"/>
  </bookViews>
  <sheets>
    <sheet name="Task1" sheetId="1" r:id="rId1"/>
    <sheet name="Task2" sheetId="3" r:id="rId2"/>
    <sheet name="Task3" sheetId="2" r:id="rId3"/>
    <sheet name="Task4" sheetId="4" r:id="rId4"/>
    <sheet name="Fin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4" l="1"/>
  <c r="F18" i="4"/>
  <c r="E18" i="4"/>
  <c r="D18" i="4"/>
  <c r="C18" i="4"/>
  <c r="G17" i="4"/>
  <c r="F17" i="4"/>
  <c r="E17" i="4"/>
  <c r="D17" i="4"/>
  <c r="C17" i="4"/>
  <c r="D19" i="2" l="1"/>
  <c r="E19" i="2"/>
  <c r="F19" i="2"/>
  <c r="G19" i="2"/>
  <c r="H19" i="2"/>
  <c r="I19" i="2"/>
  <c r="J19" i="2"/>
  <c r="K19" i="2"/>
  <c r="L19" i="2"/>
  <c r="M19" i="2"/>
  <c r="C19" i="2"/>
  <c r="H18" i="1"/>
  <c r="H17" i="1"/>
  <c r="C18" i="2"/>
  <c r="E18" i="2"/>
  <c r="F18" i="2"/>
  <c r="G18" i="2"/>
  <c r="H18" i="2"/>
  <c r="I18" i="2"/>
  <c r="J18" i="2"/>
  <c r="K18" i="2"/>
  <c r="L18" i="2"/>
  <c r="M18" i="2"/>
  <c r="D18" i="2"/>
  <c r="G18" i="1" l="1"/>
  <c r="E18" i="1"/>
  <c r="D18" i="1"/>
  <c r="C18" i="1"/>
  <c r="G17" i="1"/>
  <c r="F17" i="1"/>
  <c r="E17" i="1"/>
  <c r="D17" i="1"/>
  <c r="C17" i="1"/>
</calcChain>
</file>

<file path=xl/sharedStrings.xml><?xml version="1.0" encoding="utf-8"?>
<sst xmlns="http://schemas.openxmlformats.org/spreadsheetml/2006/main" count="196" uniqueCount="63">
  <si>
    <t>Rank1</t>
  </si>
  <si>
    <t>LLMS</t>
  </si>
  <si>
    <t>Word Count</t>
  </si>
  <si>
    <t>Topic Relevance</t>
  </si>
  <si>
    <t>Structure and Logic</t>
  </si>
  <si>
    <t>Creativity and Originality</t>
  </si>
  <si>
    <t>Language Fluency</t>
  </si>
  <si>
    <t>Total</t>
  </si>
  <si>
    <t>GPT-4o mini</t>
  </si>
  <si>
    <t>Gemini 1.5</t>
  </si>
  <si>
    <t>Gemini 1.5 Pro</t>
  </si>
  <si>
    <t>Command-R+</t>
  </si>
  <si>
    <t>Llama 3.1 70B</t>
  </si>
  <si>
    <t>Microsoft Copilot</t>
  </si>
  <si>
    <t>Claude 3 Haiku</t>
  </si>
  <si>
    <t>LLaMA3.1-405B</t>
  </si>
  <si>
    <t>Mistral Large</t>
  </si>
  <si>
    <t>Claude3-5 sonnet</t>
  </si>
  <si>
    <t>GPT-4o</t>
  </si>
  <si>
    <t>GPT-4</t>
  </si>
  <si>
    <t>Gemini</t>
  </si>
  <si>
    <t>Gemini Advanced</t>
  </si>
  <si>
    <t>Best:</t>
    <phoneticPr fontId="2" type="noConversion"/>
  </si>
  <si>
    <t>Worst:</t>
    <phoneticPr fontId="2" type="noConversion"/>
  </si>
  <si>
    <t>LLMs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</si>
  <si>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</si>
  <si>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</si>
  <si>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</si>
  <si>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</si>
  <si>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</si>
  <si>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</si>
  <si>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</si>
  <si>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</si>
  <si>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</si>
  <si>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</si>
  <si>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Rank3</t>
    <phoneticPr fontId="2" type="noConversion"/>
  </si>
  <si>
    <t>Worst:</t>
  </si>
  <si>
    <t>Rank4</t>
    <phoneticPr fontId="2" type="noConversion"/>
  </si>
  <si>
    <t>LLMs</t>
    <phoneticPr fontId="2" type="noConversion"/>
  </si>
  <si>
    <t>Coverage of Key Points</t>
  </si>
  <si>
    <t>Conciseness</t>
  </si>
  <si>
    <t>Readability</t>
  </si>
  <si>
    <t>Politeness Score</t>
  </si>
  <si>
    <t>Total</t>
    <phoneticPr fontId="2" type="noConversion"/>
  </si>
  <si>
    <t>Functionality</t>
  </si>
  <si>
    <t>Code Simplicity</t>
  </si>
  <si>
    <t>Code Readability</t>
  </si>
  <si>
    <t>Error Handling</t>
  </si>
  <si>
    <t>Execution Efficiency</t>
  </si>
  <si>
    <t>Innovation</t>
  </si>
  <si>
    <t>Best:</t>
  </si>
  <si>
    <t>Rank2</t>
    <phoneticPr fontId="2" type="noConversion"/>
  </si>
  <si>
    <t>Rank Tesk1</t>
  </si>
  <si>
    <t>Rank Tesk2</t>
  </si>
  <si>
    <t>Rank Tesk3</t>
  </si>
  <si>
    <t>Rank Tesk4</t>
  </si>
  <si>
    <t>Final Rank</t>
  </si>
  <si>
    <t xml:space="preserve">Primary </t>
  </si>
  <si>
    <t>Test1</t>
  </si>
  <si>
    <t>Test2</t>
  </si>
  <si>
    <t>Test3</t>
  </si>
  <si>
    <t>Test4</t>
  </si>
  <si>
    <t>Combine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</si>
</sst>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_);[Red]\(0.00\)"/>
  </numFmts>
  <fonts count="5">
    <font>
      <sz val="12"/>
      <color theme="1"/>
      <name val="等线"/>
      <family val="2"/>
      <charset val="134"/>
      <scheme val="minor"/>
    </font>
    <font>
      <b/>
      <sz val="12"/>
      <color rgb="FF000000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1A983"/>
        <bgColor rgb="FF000000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76" fontId="3" fillId="2" borderId="0" xfId="0" applyNumberFormat="1" applyFont="1" applyFill="1">
      <alignment vertical="center"/>
    </xf>
    <xf numFmtId="176" fontId="3" fillId="3" borderId="0" xfId="0" applyNumberFormat="1" applyFont="1" applyFill="1">
      <alignment vertical="center"/>
    </xf>
    <xf numFmtId="176" fontId="3" fillId="4" borderId="0" xfId="0" applyNumberFormat="1" applyFont="1" applyFill="1">
      <alignment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3" fillId="0" borderId="0" xfId="0" applyNumberFormat="1" applyFont="1">
      <alignment vertical="center"/>
    </xf>
    <xf numFmtId="0" fontId="4" fillId="0" borderId="0" xfId="0" applyFont="1">
      <alignment vertical="center"/>
    </xf>
    <xf numFmtId="2" fontId="3" fillId="4" borderId="0" xfId="0" applyNumberFormat="1" applyFont="1" applyFill="1">
      <alignment vertical="center"/>
    </xf>
    <xf numFmtId="2" fontId="3" fillId="2" borderId="0" xfId="0" applyNumberFormat="1" applyFont="1" applyFill="1">
      <alignment vertical="center"/>
    </xf>
    <xf numFmtId="0" fontId="1" fillId="0" borderId="0" xfId="0" applyFont="1" applyAlignment="1"/>
    <xf numFmtId="0" fontId="3" fillId="2" borderId="0" xfId="0" applyFont="1" applyFill="1">
      <alignment vertical="center"/>
    </xf>
    <xf numFmtId="0" fontId="3" fillId="4" borderId="0" xfId="0" applyFont="1" applyFill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177" fontId="3" fillId="0" borderId="6" xfId="0" applyNumberFormat="1" applyFont="1" applyBorder="1" applyAlignment="1">
      <alignment horizontal="center" vertical="center"/>
    </xf>
    <xf numFmtId="177" fontId="3" fillId="0" borderId="6" xfId="0" applyNumberFormat="1" applyFont="1" applyBorder="1" applyAlignment="1">
      <alignment horizontal="center"/>
    </xf>
    <xf numFmtId="177" fontId="3" fillId="2" borderId="6" xfId="0" applyNumberFormat="1" applyFont="1" applyFill="1" applyBorder="1" applyAlignment="1">
      <alignment horizontal="center" vertical="center"/>
    </xf>
    <xf numFmtId="177" fontId="3" fillId="2" borderId="6" xfId="0" applyNumberFormat="1" applyFont="1" applyFill="1" applyBorder="1" applyAlignment="1">
      <alignment horizontal="center"/>
    </xf>
    <xf numFmtId="177" fontId="3" fillId="4" borderId="6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F9E84-4ADF-E14E-87E5-BCEB7E694EA9}">
  <dimension ref="A1:H18"/>
  <sheetViews>
    <sheetView zoomScale="125" workbookViewId="0">
      <selection sqref="A1:H18"/>
    </sheetView>
  </sheetViews>
  <sheetFormatPr baseColWidth="10" defaultRowHeight="16"/>
  <cols>
    <col min="1" max="1" width="7.5" bestFit="1" customWidth="1"/>
    <col min="2" max="2" width="18" bestFit="1" customWidth="1"/>
    <col min="3" max="3" width="14" bestFit="1" customWidth="1"/>
    <col min="4" max="4" width="16.83203125" bestFit="1" customWidth="1"/>
    <col min="5" max="5" width="20.1640625" bestFit="1" customWidth="1"/>
    <col min="6" max="6" width="25.33203125" bestFit="1" customWidth="1"/>
    <col min="7" max="7" width="18.6640625" bestFit="1" customWidth="1"/>
    <col min="8" max="8" width="17.832031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>
        <v>1</v>
      </c>
      <c r="B2" s="2" t="s">
        <v>8</v>
      </c>
      <c r="C2" s="3">
        <v>3.1040000000000001</v>
      </c>
      <c r="D2" s="4">
        <v>25.92</v>
      </c>
      <c r="E2" s="3">
        <v>24.462</v>
      </c>
      <c r="F2" s="4">
        <v>19.2</v>
      </c>
      <c r="G2" s="3">
        <v>11.2</v>
      </c>
      <c r="H2" s="5">
        <v>83.885999999999996</v>
      </c>
    </row>
    <row r="3" spans="1:8">
      <c r="A3" s="1">
        <v>2</v>
      </c>
      <c r="B3" s="2" t="s">
        <v>9</v>
      </c>
      <c r="C3" s="3">
        <v>3.8260000000000001</v>
      </c>
      <c r="D3" s="3">
        <v>25.38</v>
      </c>
      <c r="E3" s="3">
        <v>24.408000000000001</v>
      </c>
      <c r="F3" s="3">
        <v>16</v>
      </c>
      <c r="G3" s="3">
        <v>12</v>
      </c>
      <c r="H3" s="3">
        <v>81.614000000000004</v>
      </c>
    </row>
    <row r="4" spans="1:8">
      <c r="A4" s="1">
        <v>3</v>
      </c>
      <c r="B4" s="2" t="s">
        <v>10</v>
      </c>
      <c r="C4" s="3">
        <v>2.2519999999999998</v>
      </c>
      <c r="D4" s="3">
        <v>25.056000000000001</v>
      </c>
      <c r="E4" s="3">
        <v>24.893999999999998</v>
      </c>
      <c r="F4" s="3">
        <v>16</v>
      </c>
      <c r="G4" s="3">
        <v>12.8</v>
      </c>
      <c r="H4" s="3">
        <v>81.001999999999995</v>
      </c>
    </row>
    <row r="5" spans="1:8">
      <c r="A5" s="1">
        <v>4</v>
      </c>
      <c r="B5" s="2" t="s">
        <v>11</v>
      </c>
      <c r="C5" s="3">
        <v>3</v>
      </c>
      <c r="D5" s="3">
        <v>25.326000000000001</v>
      </c>
      <c r="E5" s="3">
        <v>23.867999999999999</v>
      </c>
      <c r="F5" s="3">
        <v>16</v>
      </c>
      <c r="G5" s="3">
        <v>12.8</v>
      </c>
      <c r="H5" s="3">
        <v>80.994</v>
      </c>
    </row>
    <row r="6" spans="1:8">
      <c r="A6" s="1">
        <v>5</v>
      </c>
      <c r="B6" s="2" t="s">
        <v>12</v>
      </c>
      <c r="C6" s="4">
        <v>4.8609999999999998</v>
      </c>
      <c r="D6" s="3">
        <v>18.36</v>
      </c>
      <c r="E6" s="3">
        <v>24.786000000000001</v>
      </c>
      <c r="F6" s="3">
        <v>16.8</v>
      </c>
      <c r="G6" s="3">
        <v>15.2</v>
      </c>
      <c r="H6" s="3">
        <v>80.007000000000005</v>
      </c>
    </row>
    <row r="7" spans="1:8">
      <c r="A7" s="1">
        <v>6</v>
      </c>
      <c r="B7" s="2" t="s">
        <v>13</v>
      </c>
      <c r="C7" s="3">
        <v>3.1760000000000002</v>
      </c>
      <c r="D7" s="3">
        <v>24.948</v>
      </c>
      <c r="E7" s="3">
        <v>24.462</v>
      </c>
      <c r="F7" s="3">
        <v>16</v>
      </c>
      <c r="G7" s="3">
        <v>11.2</v>
      </c>
      <c r="H7" s="3">
        <v>79.786000000000001</v>
      </c>
    </row>
    <row r="8" spans="1:8">
      <c r="A8" s="1">
        <v>7</v>
      </c>
      <c r="B8" s="2" t="s">
        <v>14</v>
      </c>
      <c r="C8" s="3">
        <v>4.5910000000000002</v>
      </c>
      <c r="D8" s="3">
        <v>25.218</v>
      </c>
      <c r="E8" s="3">
        <v>24.3</v>
      </c>
      <c r="F8" s="3">
        <v>16</v>
      </c>
      <c r="G8" s="3">
        <v>9.6</v>
      </c>
      <c r="H8" s="3">
        <v>79.709000000000003</v>
      </c>
    </row>
    <row r="9" spans="1:8">
      <c r="A9" s="1">
        <v>8</v>
      </c>
      <c r="B9" s="2" t="s">
        <v>15</v>
      </c>
      <c r="C9" s="3">
        <v>3.63</v>
      </c>
      <c r="D9" s="3">
        <v>17.712</v>
      </c>
      <c r="E9" s="3">
        <v>24.678000000000001</v>
      </c>
      <c r="F9" s="3">
        <v>16</v>
      </c>
      <c r="G9" s="4">
        <v>16</v>
      </c>
      <c r="H9" s="3">
        <v>78.02</v>
      </c>
    </row>
    <row r="10" spans="1:8">
      <c r="A10" s="1">
        <v>9</v>
      </c>
      <c r="B10" s="2" t="s">
        <v>16</v>
      </c>
      <c r="C10" s="3">
        <v>3.3610000000000002</v>
      </c>
      <c r="D10" s="3">
        <v>18.251999999999999</v>
      </c>
      <c r="E10" s="3">
        <v>24.515999999999998</v>
      </c>
      <c r="F10" s="3">
        <v>16</v>
      </c>
      <c r="G10" s="3">
        <v>14.4</v>
      </c>
      <c r="H10" s="3">
        <v>76.528999999999996</v>
      </c>
    </row>
    <row r="11" spans="1:8">
      <c r="A11" s="1">
        <v>10</v>
      </c>
      <c r="B11" s="2" t="s">
        <v>17</v>
      </c>
      <c r="C11" s="3">
        <v>1.829</v>
      </c>
      <c r="D11" s="3">
        <v>24.623999999999999</v>
      </c>
      <c r="E11" s="6">
        <v>23.597999999999999</v>
      </c>
      <c r="F11" s="3">
        <v>16</v>
      </c>
      <c r="G11" s="3">
        <v>10.4</v>
      </c>
      <c r="H11" s="3">
        <v>76.450999999999993</v>
      </c>
    </row>
    <row r="12" spans="1:8">
      <c r="A12" s="1">
        <v>11</v>
      </c>
      <c r="B12" s="2" t="s">
        <v>18</v>
      </c>
      <c r="C12" s="3">
        <v>2.3420000000000001</v>
      </c>
      <c r="D12" s="3">
        <v>20.033999999999999</v>
      </c>
      <c r="E12" s="3">
        <v>23.814</v>
      </c>
      <c r="F12" s="3">
        <v>16</v>
      </c>
      <c r="G12" s="3">
        <v>12.8</v>
      </c>
      <c r="H12" s="3">
        <v>74.989999999999995</v>
      </c>
    </row>
    <row r="13" spans="1:8">
      <c r="A13" s="1">
        <v>12</v>
      </c>
      <c r="B13" s="2" t="s">
        <v>19</v>
      </c>
      <c r="C13" s="3">
        <v>4.41</v>
      </c>
      <c r="D13" s="6">
        <v>16.632000000000001</v>
      </c>
      <c r="E13" s="3">
        <v>23.975999999999999</v>
      </c>
      <c r="F13" s="3">
        <v>17.600000000000001</v>
      </c>
      <c r="G13" s="3">
        <v>12</v>
      </c>
      <c r="H13" s="3">
        <v>74.617999999999995</v>
      </c>
    </row>
    <row r="14" spans="1:8">
      <c r="A14" s="1">
        <v>13</v>
      </c>
      <c r="B14" s="2" t="s">
        <v>20</v>
      </c>
      <c r="C14" s="6">
        <v>1.008</v>
      </c>
      <c r="D14" s="3">
        <v>18.09</v>
      </c>
      <c r="E14" s="3">
        <v>24.245999999999999</v>
      </c>
      <c r="F14" s="3">
        <v>16.8</v>
      </c>
      <c r="G14" s="3">
        <v>10.4</v>
      </c>
      <c r="H14" s="3">
        <v>70.543999999999997</v>
      </c>
    </row>
    <row r="15" spans="1:8">
      <c r="A15" s="1">
        <v>14</v>
      </c>
      <c r="B15" s="2" t="s">
        <v>21</v>
      </c>
      <c r="C15" s="3">
        <v>2.048</v>
      </c>
      <c r="D15" s="3">
        <v>18.36</v>
      </c>
      <c r="E15" s="4">
        <v>25.218</v>
      </c>
      <c r="F15" s="3">
        <v>17.600000000000001</v>
      </c>
      <c r="G15" s="6">
        <v>7.2</v>
      </c>
      <c r="H15" s="6">
        <v>70.426000000000002</v>
      </c>
    </row>
    <row r="16" spans="1:8">
      <c r="C16" s="7"/>
      <c r="D16" s="7"/>
      <c r="E16" s="7"/>
      <c r="F16" s="7"/>
      <c r="G16" s="7"/>
      <c r="H16" s="7"/>
    </row>
    <row r="17" spans="2:8">
      <c r="B17" s="1" t="s">
        <v>22</v>
      </c>
      <c r="C17" s="7" t="str">
        <f>INDEX(B2:B15, MATCH(MAX(C2:C15), C2:C15, 0))</f>
        <v>Llama 3.1 70B</v>
      </c>
      <c r="D17" s="7" t="str">
        <f>INDEX(B2:B15, MATCH(MAX(D2:D15), D2:D15, 0))</f>
        <v>GPT-4o mini</v>
      </c>
      <c r="E17" s="7" t="str">
        <f>INDEX($B$2:$B$15, MATCH(MAX(E2:E15), E2:E15, 0))</f>
        <v>Gemini Advanced</v>
      </c>
      <c r="F17" s="7" t="str">
        <f>INDEX($B$2:$B$15, MATCH(MAX(F2:F15), F2:F15, 0))</f>
        <v>GPT-4o mini</v>
      </c>
      <c r="G17" s="7" t="str">
        <f>INDEX($B$2:$B$15, MATCH(MAX(G2:G15), G2:G15, 0))</f>
        <v>LLaMA3.1-405B</v>
      </c>
      <c r="H17" s="7" t="str">
        <f>INDEX($B$2:$B$15, MATCH(MAX(H2:H15), H2:H15, 0))</f>
        <v>GPT-4o mini</v>
      </c>
    </row>
    <row r="18" spans="2:8">
      <c r="B18" s="1" t="s">
        <v>23</v>
      </c>
      <c r="C18" s="7" t="str">
        <f>INDEX($B$2:$B$15, MATCH(MIN(C2:C15), C2:C15, 0))</f>
        <v>Gemini</v>
      </c>
      <c r="D18" s="7" t="str">
        <f>INDEX($B$2:$B$15, MATCH(MIN(D2:D15), D2:D15, 0))</f>
        <v>GPT-4</v>
      </c>
      <c r="E18" s="7" t="str">
        <f>INDEX($B$2:$B$15, MATCH(MIN(E2:E15), E2:E15, 0))</f>
        <v>Claude3-5 sonnet</v>
      </c>
      <c r="F18" s="7"/>
      <c r="G18" s="7" t="str">
        <f>INDEX($B$2:$B$15, MATCH(MIN(G2:G15), G2:G15, 0))</f>
        <v>Gemini Advanced</v>
      </c>
      <c r="H18" s="7" t="str">
        <f>INDEX($B$2:$B$15, MATCH(MIN(H2:H15), H2:H15, 0))</f>
        <v>Gemini Advanced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F92A3-8F87-C848-96A4-F2BCE9A6C046}">
  <dimension ref="A1:I18"/>
  <sheetViews>
    <sheetView workbookViewId="0">
      <selection sqref="A1:I18"/>
    </sheetView>
  </sheetViews>
  <sheetFormatPr baseColWidth="10" defaultRowHeight="16"/>
  <cols>
    <col min="1" max="1" width="7.5" bestFit="1" customWidth="1"/>
    <col min="2" max="2" width="18" bestFit="1" customWidth="1"/>
    <col min="3" max="3" width="13.6640625" bestFit="1" customWidth="1"/>
    <col min="4" max="4" width="16.33203125" bestFit="1" customWidth="1"/>
    <col min="5" max="5" width="17.5" bestFit="1" customWidth="1"/>
    <col min="6" max="6" width="15.33203125" bestFit="1" customWidth="1"/>
    <col min="7" max="7" width="20.5" bestFit="1" customWidth="1"/>
    <col min="8" max="8" width="11.6640625" bestFit="1" customWidth="1"/>
    <col min="9" max="9" width="17.5" bestFit="1" customWidth="1"/>
  </cols>
  <sheetData>
    <row r="1" spans="1:9">
      <c r="A1" s="1" t="s">
        <v>51</v>
      </c>
      <c r="B1" s="1" t="s">
        <v>24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7</v>
      </c>
    </row>
    <row r="2" spans="1:9">
      <c r="A2" s="14">
        <v>1</v>
      </c>
      <c r="B2" s="2" t="s">
        <v>9</v>
      </c>
      <c r="C2" s="2">
        <v>30</v>
      </c>
      <c r="D2" s="2">
        <v>9.25</v>
      </c>
      <c r="E2" s="15">
        <v>20</v>
      </c>
      <c r="F2" s="2">
        <v>12.9</v>
      </c>
      <c r="G2" s="2">
        <v>14.25</v>
      </c>
      <c r="H2" s="2">
        <v>10</v>
      </c>
      <c r="I2" s="15">
        <v>96.4</v>
      </c>
    </row>
    <row r="3" spans="1:9">
      <c r="A3" s="14">
        <v>2</v>
      </c>
      <c r="B3" s="2" t="s">
        <v>14</v>
      </c>
      <c r="C3" s="2">
        <v>30</v>
      </c>
      <c r="D3" s="15">
        <v>9.6</v>
      </c>
      <c r="E3" s="2">
        <v>20</v>
      </c>
      <c r="F3" s="2">
        <v>12.9</v>
      </c>
      <c r="G3" s="2">
        <v>13.5</v>
      </c>
      <c r="H3" s="2">
        <v>10</v>
      </c>
      <c r="I3" s="2">
        <v>96</v>
      </c>
    </row>
    <row r="4" spans="1:9">
      <c r="A4" s="14">
        <v>3</v>
      </c>
      <c r="B4" s="2" t="s">
        <v>10</v>
      </c>
      <c r="C4" s="2">
        <v>30</v>
      </c>
      <c r="D4" s="2">
        <v>8.5</v>
      </c>
      <c r="E4" s="2">
        <v>20</v>
      </c>
      <c r="F4" s="16">
        <v>12.3</v>
      </c>
      <c r="G4" s="2">
        <v>14.25</v>
      </c>
      <c r="H4" s="2">
        <v>10</v>
      </c>
      <c r="I4" s="2">
        <v>95.05</v>
      </c>
    </row>
    <row r="5" spans="1:9">
      <c r="A5" s="14">
        <v>4</v>
      </c>
      <c r="B5" s="2" t="s">
        <v>21</v>
      </c>
      <c r="C5" s="2">
        <v>30</v>
      </c>
      <c r="D5" s="2">
        <v>7.625</v>
      </c>
      <c r="E5" s="2">
        <v>20</v>
      </c>
      <c r="F5" s="2">
        <v>12.3</v>
      </c>
      <c r="G5" s="2">
        <v>14.25</v>
      </c>
      <c r="H5" s="2">
        <v>10</v>
      </c>
      <c r="I5" s="2">
        <v>94.174999999999997</v>
      </c>
    </row>
    <row r="6" spans="1:9">
      <c r="A6" s="14">
        <v>5</v>
      </c>
      <c r="B6" s="2" t="s">
        <v>11</v>
      </c>
      <c r="C6" s="2">
        <v>30</v>
      </c>
      <c r="D6" s="2">
        <v>9.25</v>
      </c>
      <c r="E6" s="2">
        <v>20</v>
      </c>
      <c r="F6" s="2">
        <v>12.9</v>
      </c>
      <c r="G6" s="2">
        <v>12</v>
      </c>
      <c r="H6" s="2">
        <v>10</v>
      </c>
      <c r="I6" s="2">
        <v>94.15</v>
      </c>
    </row>
    <row r="7" spans="1:9">
      <c r="A7" s="14">
        <v>6</v>
      </c>
      <c r="B7" s="2" t="s">
        <v>15</v>
      </c>
      <c r="C7" s="2">
        <v>30</v>
      </c>
      <c r="D7" s="2">
        <v>7.5</v>
      </c>
      <c r="E7" s="2">
        <v>20</v>
      </c>
      <c r="F7" s="2">
        <v>12.3</v>
      </c>
      <c r="G7" s="2">
        <v>14.25</v>
      </c>
      <c r="H7" s="2">
        <v>10</v>
      </c>
      <c r="I7" s="2">
        <v>94.05</v>
      </c>
    </row>
    <row r="8" spans="1:9">
      <c r="A8" s="14">
        <v>7</v>
      </c>
      <c r="B8" s="2" t="s">
        <v>8</v>
      </c>
      <c r="C8" s="2">
        <v>30</v>
      </c>
      <c r="D8" s="2">
        <v>7.125</v>
      </c>
      <c r="E8" s="2">
        <v>20</v>
      </c>
      <c r="F8" s="2">
        <v>12.9</v>
      </c>
      <c r="G8" s="2">
        <v>13.5</v>
      </c>
      <c r="H8" s="2">
        <v>10</v>
      </c>
      <c r="I8" s="2">
        <v>93.525000000000006</v>
      </c>
    </row>
    <row r="9" spans="1:9">
      <c r="A9" s="14">
        <v>8</v>
      </c>
      <c r="B9" s="2" t="s">
        <v>18</v>
      </c>
      <c r="C9" s="2">
        <v>30</v>
      </c>
      <c r="D9" s="2">
        <v>7.5</v>
      </c>
      <c r="E9" s="2">
        <v>20</v>
      </c>
      <c r="F9" s="2">
        <v>12.3</v>
      </c>
      <c r="G9" s="2">
        <v>13.5</v>
      </c>
      <c r="H9" s="2">
        <v>10</v>
      </c>
      <c r="I9" s="2">
        <v>93.3</v>
      </c>
    </row>
    <row r="10" spans="1:9">
      <c r="A10" s="14">
        <v>9</v>
      </c>
      <c r="B10" s="2" t="s">
        <v>17</v>
      </c>
      <c r="C10" s="2">
        <v>30</v>
      </c>
      <c r="D10" s="2">
        <v>8.4</v>
      </c>
      <c r="E10" s="2">
        <v>20</v>
      </c>
      <c r="F10" s="2">
        <v>12.6</v>
      </c>
      <c r="G10" s="2">
        <v>12</v>
      </c>
      <c r="H10" s="2">
        <v>10</v>
      </c>
      <c r="I10" s="2">
        <v>93</v>
      </c>
    </row>
    <row r="11" spans="1:9">
      <c r="A11" s="14">
        <v>10</v>
      </c>
      <c r="B11" s="2" t="s">
        <v>19</v>
      </c>
      <c r="C11" s="2">
        <v>30</v>
      </c>
      <c r="D11" s="16">
        <v>5</v>
      </c>
      <c r="E11" s="2">
        <v>20</v>
      </c>
      <c r="F11" s="2">
        <v>12.9</v>
      </c>
      <c r="G11" s="15">
        <v>15</v>
      </c>
      <c r="H11" s="2">
        <v>10</v>
      </c>
      <c r="I11" s="2">
        <v>92.9</v>
      </c>
    </row>
    <row r="12" spans="1:9">
      <c r="A12" s="14">
        <v>11</v>
      </c>
      <c r="B12" s="2" t="s">
        <v>16</v>
      </c>
      <c r="C12" s="2">
        <v>30</v>
      </c>
      <c r="D12" s="2">
        <v>6.25</v>
      </c>
      <c r="E12" s="2">
        <v>20</v>
      </c>
      <c r="F12" s="2">
        <v>12.9</v>
      </c>
      <c r="G12" s="2">
        <v>13.5</v>
      </c>
      <c r="H12" s="2">
        <v>10</v>
      </c>
      <c r="I12" s="2">
        <v>92.65</v>
      </c>
    </row>
    <row r="13" spans="1:9">
      <c r="A13" s="14">
        <v>12</v>
      </c>
      <c r="B13" s="2" t="s">
        <v>20</v>
      </c>
      <c r="C13" s="2">
        <v>30</v>
      </c>
      <c r="D13" s="2">
        <v>8.375</v>
      </c>
      <c r="E13" s="2">
        <v>20</v>
      </c>
      <c r="F13" s="15">
        <v>13.2</v>
      </c>
      <c r="G13" s="2">
        <v>10.5</v>
      </c>
      <c r="H13" s="2">
        <v>10</v>
      </c>
      <c r="I13" s="2">
        <v>92.075000000000003</v>
      </c>
    </row>
    <row r="14" spans="1:9">
      <c r="A14" s="14">
        <v>13</v>
      </c>
      <c r="B14" s="2" t="s">
        <v>12</v>
      </c>
      <c r="C14" s="2">
        <v>30</v>
      </c>
      <c r="D14" s="2">
        <v>7.5</v>
      </c>
      <c r="E14" s="2">
        <v>20</v>
      </c>
      <c r="F14" s="2">
        <v>12.3</v>
      </c>
      <c r="G14" s="2">
        <v>9.75</v>
      </c>
      <c r="H14" s="2">
        <v>10</v>
      </c>
      <c r="I14" s="2">
        <v>89.55</v>
      </c>
    </row>
    <row r="15" spans="1:9">
      <c r="A15" s="14">
        <v>14</v>
      </c>
      <c r="B15" s="2" t="s">
        <v>13</v>
      </c>
      <c r="C15" s="2">
        <v>30</v>
      </c>
      <c r="D15" s="2">
        <v>6</v>
      </c>
      <c r="E15" s="16">
        <v>18</v>
      </c>
      <c r="F15" s="2">
        <v>12.3</v>
      </c>
      <c r="G15" s="16">
        <v>3</v>
      </c>
      <c r="H15" s="2">
        <v>10</v>
      </c>
      <c r="I15" s="16">
        <v>79.3</v>
      </c>
    </row>
    <row r="16" spans="1:9">
      <c r="A16" s="2"/>
      <c r="B16" s="2"/>
      <c r="C16" s="2"/>
      <c r="D16" s="2"/>
      <c r="E16" s="2"/>
      <c r="F16" s="2"/>
      <c r="G16" s="2"/>
      <c r="H16" s="2"/>
      <c r="I16" s="2"/>
    </row>
    <row r="17" spans="1:9">
      <c r="A17" s="2"/>
      <c r="B17" s="1" t="s">
        <v>50</v>
      </c>
      <c r="C17" s="3" t="s">
        <v>9</v>
      </c>
      <c r="D17" s="3" t="s">
        <v>14</v>
      </c>
      <c r="E17" s="3" t="s">
        <v>9</v>
      </c>
      <c r="F17" s="3" t="s">
        <v>20</v>
      </c>
      <c r="G17" s="3" t="s">
        <v>19</v>
      </c>
      <c r="H17" s="3" t="s">
        <v>9</v>
      </c>
      <c r="I17" s="3" t="s">
        <v>9</v>
      </c>
    </row>
    <row r="18" spans="1:9">
      <c r="A18" s="2"/>
      <c r="B18" s="1" t="s">
        <v>36</v>
      </c>
      <c r="C18" s="3" t="s">
        <v>9</v>
      </c>
      <c r="D18" s="3" t="s">
        <v>19</v>
      </c>
      <c r="E18" s="3" t="s">
        <v>13</v>
      </c>
      <c r="F18" s="3" t="s">
        <v>10</v>
      </c>
      <c r="G18" s="3" t="s">
        <v>13</v>
      </c>
      <c r="H18" s="3" t="s">
        <v>9</v>
      </c>
      <c r="I18" s="3" t="s">
        <v>13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6B661-5E73-454D-970F-661C2E4E37F0}">
  <dimension ref="A1:Y42"/>
  <sheetViews>
    <sheetView zoomScale="109" workbookViewId="0">
      <selection sqref="A1:M19"/>
    </sheetView>
  </sheetViews>
  <sheetFormatPr baseColWidth="10" defaultRowHeight="16"/>
  <cols>
    <col min="1" max="1" width="7.33203125" bestFit="1" customWidth="1"/>
    <col min="2" max="2" width="18" bestFit="1" customWidth="1"/>
    <col min="3" max="8" width="14.83203125" bestFit="1" customWidth="1"/>
    <col min="9" max="9" width="13" bestFit="1" customWidth="1"/>
    <col min="10" max="10" width="14.83203125" bestFit="1" customWidth="1"/>
    <col min="11" max="11" width="11.1640625" bestFit="1" customWidth="1"/>
    <col min="12" max="13" width="14.83203125" bestFit="1" customWidth="1"/>
  </cols>
  <sheetData>
    <row r="1" spans="1:25">
      <c r="A1" s="11" t="s">
        <v>35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  <c r="K1" s="9" t="s">
        <v>33</v>
      </c>
      <c r="L1" s="9" t="s">
        <v>34</v>
      </c>
      <c r="M1" s="9" t="s">
        <v>7</v>
      </c>
      <c r="N1" s="2"/>
      <c r="O1" s="8"/>
      <c r="P1" s="8"/>
      <c r="Q1" s="8"/>
      <c r="R1" s="8"/>
      <c r="S1" s="8"/>
      <c r="T1" s="8"/>
      <c r="U1" s="8"/>
      <c r="V1" s="8"/>
      <c r="W1" s="8"/>
      <c r="X1" s="8"/>
      <c r="Y1" s="2"/>
    </row>
    <row r="2" spans="1:25">
      <c r="A2" s="11">
        <v>1</v>
      </c>
      <c r="B2" s="8" t="s">
        <v>10</v>
      </c>
      <c r="C2" s="4">
        <v>10</v>
      </c>
      <c r="D2" s="4">
        <v>10</v>
      </c>
      <c r="E2" s="4">
        <v>10</v>
      </c>
      <c r="F2" s="4">
        <v>10</v>
      </c>
      <c r="G2" s="4">
        <v>10</v>
      </c>
      <c r="H2" s="4">
        <v>10</v>
      </c>
      <c r="I2" s="3">
        <v>3</v>
      </c>
      <c r="J2" s="4">
        <v>10</v>
      </c>
      <c r="K2" s="3">
        <v>1.25</v>
      </c>
      <c r="L2" s="4">
        <v>10</v>
      </c>
      <c r="M2" s="4">
        <v>84.25</v>
      </c>
    </row>
    <row r="3" spans="1:25">
      <c r="A3" s="11">
        <v>2</v>
      </c>
      <c r="B3" s="8" t="s">
        <v>19</v>
      </c>
      <c r="C3" s="3">
        <v>10</v>
      </c>
      <c r="D3" s="3">
        <v>10</v>
      </c>
      <c r="E3" s="3">
        <v>10</v>
      </c>
      <c r="F3" s="3">
        <v>7.5</v>
      </c>
      <c r="G3" s="3">
        <v>8</v>
      </c>
      <c r="H3" s="3">
        <v>8</v>
      </c>
      <c r="I3" s="3">
        <v>6</v>
      </c>
      <c r="J3" s="3">
        <v>10</v>
      </c>
      <c r="K3" s="6">
        <v>0</v>
      </c>
      <c r="L3" s="3">
        <v>10</v>
      </c>
      <c r="M3" s="3">
        <v>79.5</v>
      </c>
    </row>
    <row r="4" spans="1:25">
      <c r="A4" s="11">
        <v>3</v>
      </c>
      <c r="B4" s="8" t="s">
        <v>9</v>
      </c>
      <c r="C4" s="3">
        <v>10</v>
      </c>
      <c r="D4" s="3">
        <v>10</v>
      </c>
      <c r="E4" s="3">
        <v>10</v>
      </c>
      <c r="F4" s="3">
        <v>7.5</v>
      </c>
      <c r="G4" s="3">
        <v>7</v>
      </c>
      <c r="H4" s="3">
        <v>10</v>
      </c>
      <c r="I4" s="6">
        <v>2</v>
      </c>
      <c r="J4" s="3">
        <v>10</v>
      </c>
      <c r="K4" s="4">
        <v>2.5</v>
      </c>
      <c r="L4" s="3">
        <v>10</v>
      </c>
      <c r="M4" s="3">
        <v>79</v>
      </c>
    </row>
    <row r="5" spans="1:25">
      <c r="A5" s="11">
        <v>4</v>
      </c>
      <c r="B5" s="8" t="s">
        <v>12</v>
      </c>
      <c r="C5" s="3">
        <v>10</v>
      </c>
      <c r="D5" s="3">
        <v>10</v>
      </c>
      <c r="E5" s="3">
        <v>10</v>
      </c>
      <c r="F5" s="3">
        <v>10</v>
      </c>
      <c r="G5" s="3">
        <v>10</v>
      </c>
      <c r="H5" s="3">
        <v>8</v>
      </c>
      <c r="I5" s="3">
        <v>6</v>
      </c>
      <c r="J5" s="3">
        <v>6.6666666699999997</v>
      </c>
      <c r="K5" s="3">
        <v>2.5</v>
      </c>
      <c r="L5" s="3">
        <v>5</v>
      </c>
      <c r="M5" s="3">
        <v>78.166666699999993</v>
      </c>
    </row>
    <row r="6" spans="1:25">
      <c r="A6" s="11">
        <v>5</v>
      </c>
      <c r="B6" s="8" t="s">
        <v>16</v>
      </c>
      <c r="C6" s="3">
        <v>8.75</v>
      </c>
      <c r="D6" s="3">
        <v>10</v>
      </c>
      <c r="E6" s="3">
        <v>10</v>
      </c>
      <c r="F6" s="3">
        <v>10</v>
      </c>
      <c r="G6" s="3">
        <v>8</v>
      </c>
      <c r="H6" s="3">
        <v>10</v>
      </c>
      <c r="I6" s="3">
        <v>5</v>
      </c>
      <c r="J6" s="3">
        <v>10</v>
      </c>
      <c r="K6" s="3">
        <v>2.5</v>
      </c>
      <c r="L6" s="3">
        <v>3.3333333299999999</v>
      </c>
      <c r="M6" s="3">
        <v>77.583333300000007</v>
      </c>
    </row>
    <row r="7" spans="1:25">
      <c r="A7" s="11">
        <v>6</v>
      </c>
      <c r="B7" s="8" t="s">
        <v>17</v>
      </c>
      <c r="C7" s="3">
        <v>10</v>
      </c>
      <c r="D7" s="3">
        <v>10</v>
      </c>
      <c r="E7" s="3">
        <v>10</v>
      </c>
      <c r="F7" s="3">
        <v>8.75</v>
      </c>
      <c r="G7" s="3">
        <v>6</v>
      </c>
      <c r="H7" s="3">
        <v>10</v>
      </c>
      <c r="I7" s="3">
        <v>4</v>
      </c>
      <c r="J7" s="3">
        <v>10</v>
      </c>
      <c r="K7" s="3">
        <v>0</v>
      </c>
      <c r="L7" s="3">
        <v>6.6666666699999997</v>
      </c>
      <c r="M7" s="3">
        <v>75.416666699999993</v>
      </c>
    </row>
    <row r="8" spans="1:25">
      <c r="A8" s="11">
        <v>7</v>
      </c>
      <c r="B8" s="8" t="s">
        <v>8</v>
      </c>
      <c r="C8" s="3">
        <v>10</v>
      </c>
      <c r="D8" s="3">
        <v>10</v>
      </c>
      <c r="E8" s="3">
        <v>10</v>
      </c>
      <c r="F8" s="3">
        <v>10</v>
      </c>
      <c r="G8" s="3">
        <v>8</v>
      </c>
      <c r="H8" s="3">
        <v>10</v>
      </c>
      <c r="I8" s="4">
        <v>8</v>
      </c>
      <c r="J8" s="6">
        <v>0</v>
      </c>
      <c r="K8" s="3">
        <v>1.25</v>
      </c>
      <c r="L8" s="3">
        <v>5</v>
      </c>
      <c r="M8" s="3">
        <v>72.25</v>
      </c>
    </row>
    <row r="9" spans="1:25">
      <c r="A9" s="11">
        <v>8</v>
      </c>
      <c r="B9" s="8" t="s">
        <v>18</v>
      </c>
      <c r="C9" s="3">
        <v>10</v>
      </c>
      <c r="D9" s="3">
        <v>10</v>
      </c>
      <c r="E9" s="6">
        <v>0</v>
      </c>
      <c r="F9" s="3">
        <v>10</v>
      </c>
      <c r="G9" s="3">
        <v>8</v>
      </c>
      <c r="H9" s="3">
        <v>8</v>
      </c>
      <c r="I9" s="3">
        <v>6</v>
      </c>
      <c r="J9" s="3">
        <v>10</v>
      </c>
      <c r="K9" s="3">
        <v>0</v>
      </c>
      <c r="L9" s="3">
        <v>10</v>
      </c>
      <c r="M9" s="3">
        <v>72</v>
      </c>
    </row>
    <row r="10" spans="1:25">
      <c r="A10" s="11">
        <v>9</v>
      </c>
      <c r="B10" s="8" t="s">
        <v>13</v>
      </c>
      <c r="C10" s="6">
        <v>7.5</v>
      </c>
      <c r="D10" s="3">
        <v>10</v>
      </c>
      <c r="E10" s="3">
        <v>10</v>
      </c>
      <c r="F10" s="3">
        <v>10</v>
      </c>
      <c r="G10" s="3">
        <v>10</v>
      </c>
      <c r="H10" s="3">
        <v>10</v>
      </c>
      <c r="I10" s="3">
        <v>3</v>
      </c>
      <c r="J10" s="3">
        <v>0</v>
      </c>
      <c r="K10" s="3">
        <v>1.25</v>
      </c>
      <c r="L10" s="3">
        <v>10</v>
      </c>
      <c r="M10" s="3">
        <v>71.75</v>
      </c>
    </row>
    <row r="11" spans="1:25">
      <c r="A11" s="11">
        <v>10</v>
      </c>
      <c r="B11" s="8" t="s">
        <v>15</v>
      </c>
      <c r="C11" s="3">
        <v>7.5</v>
      </c>
      <c r="D11" s="3">
        <v>10</v>
      </c>
      <c r="E11" s="3">
        <v>0</v>
      </c>
      <c r="F11" s="3">
        <v>10</v>
      </c>
      <c r="G11" s="3">
        <v>8</v>
      </c>
      <c r="H11" s="3">
        <v>10</v>
      </c>
      <c r="I11" s="3">
        <v>6</v>
      </c>
      <c r="J11" s="3">
        <v>6.6666666699999997</v>
      </c>
      <c r="K11" s="3">
        <v>0</v>
      </c>
      <c r="L11" s="3">
        <v>10</v>
      </c>
      <c r="M11" s="3">
        <v>68.166666699999993</v>
      </c>
    </row>
    <row r="12" spans="1:25">
      <c r="A12" s="11">
        <v>11</v>
      </c>
      <c r="B12" s="8" t="s">
        <v>14</v>
      </c>
      <c r="C12" s="3">
        <v>10</v>
      </c>
      <c r="D12" s="3">
        <v>8.75</v>
      </c>
      <c r="E12" s="3">
        <v>10</v>
      </c>
      <c r="F12" s="3">
        <v>8.75</v>
      </c>
      <c r="G12" s="3">
        <v>6</v>
      </c>
      <c r="H12" s="3">
        <v>6</v>
      </c>
      <c r="I12" s="3">
        <v>3</v>
      </c>
      <c r="J12" s="3">
        <v>10</v>
      </c>
      <c r="K12" s="3">
        <v>1.25</v>
      </c>
      <c r="L12" s="3">
        <v>3.3333333299999999</v>
      </c>
      <c r="M12" s="3">
        <v>67.083333300000007</v>
      </c>
    </row>
    <row r="13" spans="1:25">
      <c r="A13" s="11">
        <v>12</v>
      </c>
      <c r="B13" s="8" t="s">
        <v>21</v>
      </c>
      <c r="C13" s="3">
        <v>10</v>
      </c>
      <c r="D13" s="3">
        <v>10</v>
      </c>
      <c r="E13" s="3">
        <v>10</v>
      </c>
      <c r="F13" s="3">
        <v>8.75</v>
      </c>
      <c r="G13" s="3">
        <v>6</v>
      </c>
      <c r="H13" s="6">
        <v>0</v>
      </c>
      <c r="I13" s="3">
        <v>8</v>
      </c>
      <c r="J13" s="3">
        <v>6.6666666699999997</v>
      </c>
      <c r="K13" s="3">
        <v>1.25</v>
      </c>
      <c r="L13" s="3">
        <v>3.3333333299999999</v>
      </c>
      <c r="M13" s="3">
        <v>64</v>
      </c>
    </row>
    <row r="14" spans="1:25">
      <c r="A14" s="11">
        <v>13</v>
      </c>
      <c r="B14" s="8" t="s">
        <v>20</v>
      </c>
      <c r="C14" s="3">
        <v>7.5</v>
      </c>
      <c r="D14" s="6">
        <v>5</v>
      </c>
      <c r="E14" s="3">
        <v>10</v>
      </c>
      <c r="F14" s="3">
        <v>8.75</v>
      </c>
      <c r="G14" s="3">
        <v>5</v>
      </c>
      <c r="H14" s="3">
        <v>8</v>
      </c>
      <c r="I14" s="3">
        <v>5</v>
      </c>
      <c r="J14" s="3">
        <v>3.3333333299999999</v>
      </c>
      <c r="K14" s="3">
        <v>2.5</v>
      </c>
      <c r="L14" s="6">
        <v>1.6666666699999999</v>
      </c>
      <c r="M14" s="3">
        <v>56.75</v>
      </c>
    </row>
    <row r="15" spans="1:25">
      <c r="A15" s="11">
        <v>14</v>
      </c>
      <c r="B15" s="8" t="s">
        <v>11</v>
      </c>
      <c r="C15" s="3">
        <v>10</v>
      </c>
      <c r="D15" s="3">
        <v>5</v>
      </c>
      <c r="E15" s="3">
        <v>10</v>
      </c>
      <c r="F15" s="6">
        <v>5</v>
      </c>
      <c r="G15" s="6">
        <v>4</v>
      </c>
      <c r="H15" s="3">
        <v>6</v>
      </c>
      <c r="I15" s="3">
        <v>2</v>
      </c>
      <c r="J15" s="3">
        <v>10</v>
      </c>
      <c r="K15" s="3">
        <v>1.25</v>
      </c>
      <c r="L15" s="3">
        <v>1.6666666699999999</v>
      </c>
      <c r="M15" s="6">
        <v>54.9166667</v>
      </c>
    </row>
    <row r="18" spans="1:13">
      <c r="B18" s="1" t="s">
        <v>22</v>
      </c>
      <c r="C18" s="7" t="str">
        <f>INDEX($B$2:$B$15, MATCH(MAX(C2:C15), C2:C15, 0))</f>
        <v>Gemini 1.5 Pro</v>
      </c>
      <c r="D18" s="7" t="str">
        <f>INDEX($B$2:$B$15, MATCH(MAX(D2:D15), D2:D15, 0))</f>
        <v>Gemini 1.5 Pro</v>
      </c>
      <c r="E18" s="7" t="str">
        <f>INDEX($B$2:$B$15, MATCH(MAX(E2:E15), E2:E15, 0))</f>
        <v>Gemini 1.5 Pro</v>
      </c>
      <c r="F18" s="7" t="str">
        <f t="shared" ref="F18:M18" si="0">INDEX($B$2:$B$15, MATCH(MAX(F2:F15), F2:F15, 0))</f>
        <v>Gemini 1.5 Pro</v>
      </c>
      <c r="G18" s="7" t="str">
        <f t="shared" si="0"/>
        <v>Gemini 1.5 Pro</v>
      </c>
      <c r="H18" s="7" t="str">
        <f t="shared" si="0"/>
        <v>Gemini 1.5 Pro</v>
      </c>
      <c r="I18" s="7" t="str">
        <f t="shared" si="0"/>
        <v>GPT-4o mini</v>
      </c>
      <c r="J18" s="7" t="str">
        <f t="shared" si="0"/>
        <v>Gemini 1.5 Pro</v>
      </c>
      <c r="K18" s="7" t="str">
        <f t="shared" si="0"/>
        <v>Gemini 1.5</v>
      </c>
      <c r="L18" s="7" t="str">
        <f t="shared" si="0"/>
        <v>Gemini 1.5 Pro</v>
      </c>
      <c r="M18" s="7" t="str">
        <f t="shared" si="0"/>
        <v>Gemini 1.5 Pro</v>
      </c>
    </row>
    <row r="19" spans="1:13">
      <c r="B19" s="11" t="s">
        <v>23</v>
      </c>
      <c r="C19" s="7" t="str">
        <f>INDEX($B$2:$B$15, MATCH(MIN(C2:C15), C2:C15, 0))</f>
        <v>Microsoft Copilot</v>
      </c>
      <c r="D19" s="7" t="str">
        <f t="shared" ref="D19:M19" si="1">INDEX($B$2:$B$15, MATCH(MIN(D2:D15), D2:D15, 0))</f>
        <v>Gemini</v>
      </c>
      <c r="E19" s="7" t="str">
        <f t="shared" si="1"/>
        <v>GPT-4o</v>
      </c>
      <c r="F19" s="7" t="str">
        <f t="shared" si="1"/>
        <v>Command-R+</v>
      </c>
      <c r="G19" s="7" t="str">
        <f t="shared" si="1"/>
        <v>Command-R+</v>
      </c>
      <c r="H19" s="7" t="str">
        <f t="shared" si="1"/>
        <v>Gemini Advanced</v>
      </c>
      <c r="I19" s="7" t="str">
        <f t="shared" si="1"/>
        <v>Gemini 1.5</v>
      </c>
      <c r="J19" s="7" t="str">
        <f t="shared" si="1"/>
        <v>GPT-4o mini</v>
      </c>
      <c r="K19" s="7" t="str">
        <f t="shared" si="1"/>
        <v>GPT-4</v>
      </c>
      <c r="L19" s="7" t="str">
        <f t="shared" si="1"/>
        <v>Gemini</v>
      </c>
      <c r="M19" s="7" t="str">
        <f t="shared" si="1"/>
        <v>Command-R+</v>
      </c>
    </row>
    <row r="27" spans="1:13">
      <c r="A27" s="2"/>
      <c r="B27" s="8"/>
      <c r="C27" s="8"/>
      <c r="D27" s="8"/>
      <c r="E27" s="8"/>
      <c r="F27" s="8"/>
      <c r="G27" s="8"/>
      <c r="H27" s="8"/>
      <c r="I27" s="8"/>
      <c r="J27" s="8"/>
      <c r="K27" s="8"/>
      <c r="L27" s="2"/>
    </row>
    <row r="28" spans="1:1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3">
      <c r="A29" s="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2"/>
    </row>
    <row r="31" spans="1:1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2"/>
    </row>
    <row r="32" spans="1:1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2"/>
    </row>
    <row r="33" spans="1:1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2"/>
    </row>
    <row r="34" spans="1:1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2"/>
    </row>
    <row r="35" spans="1:1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2"/>
    </row>
    <row r="36" spans="1:1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2"/>
    </row>
    <row r="37" spans="1:1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2"/>
    </row>
    <row r="38" spans="1:1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2"/>
    </row>
    <row r="39" spans="1:1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2"/>
    </row>
    <row r="40" spans="1:1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2"/>
    </row>
    <row r="41" spans="1:1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2"/>
    </row>
    <row r="42" spans="1:1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2"/>
    </row>
  </sheetData>
  <sortState xmlns:xlrd2="http://schemas.microsoft.com/office/spreadsheetml/2017/richdata2" ref="B2:M15">
    <sortCondition descending="1" ref="M2:M15"/>
  </sortState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331F1-FB33-9F4C-91EA-5EC8AC3EC036}">
  <dimension ref="A1:G18"/>
  <sheetViews>
    <sheetView zoomScale="125" workbookViewId="0">
      <selection sqref="A1:G18"/>
    </sheetView>
  </sheetViews>
  <sheetFormatPr baseColWidth="10" defaultRowHeight="16"/>
  <cols>
    <col min="1" max="1" width="7.5" bestFit="1" customWidth="1"/>
    <col min="2" max="2" width="18" bestFit="1" customWidth="1"/>
    <col min="3" max="3" width="23.33203125" bestFit="1" customWidth="1"/>
    <col min="4" max="4" width="17.5" bestFit="1" customWidth="1"/>
    <col min="5" max="5" width="11.6640625" bestFit="1" customWidth="1"/>
    <col min="6" max="6" width="16.83203125" bestFit="1" customWidth="1"/>
    <col min="7" max="7" width="16" bestFit="1" customWidth="1"/>
  </cols>
  <sheetData>
    <row r="1" spans="1:7">
      <c r="A1" s="1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</row>
    <row r="2" spans="1:7">
      <c r="A2" s="11">
        <v>1</v>
      </c>
      <c r="B2" s="2" t="s">
        <v>15</v>
      </c>
      <c r="C2" s="10">
        <v>47.5</v>
      </c>
      <c r="D2" s="10">
        <v>18.68</v>
      </c>
      <c r="E2" s="10">
        <v>13.3</v>
      </c>
      <c r="F2" s="10">
        <v>13.74</v>
      </c>
      <c r="G2" s="13">
        <v>93.22</v>
      </c>
    </row>
    <row r="3" spans="1:7">
      <c r="A3" s="11">
        <v>2</v>
      </c>
      <c r="B3" s="2" t="s">
        <v>11</v>
      </c>
      <c r="C3" s="13">
        <v>50</v>
      </c>
      <c r="D3" s="10">
        <v>16.559999999999999</v>
      </c>
      <c r="E3" s="10">
        <v>12.7</v>
      </c>
      <c r="F3" s="10">
        <v>13.56</v>
      </c>
      <c r="G3" s="10">
        <v>92.82</v>
      </c>
    </row>
    <row r="4" spans="1:7">
      <c r="A4" s="11">
        <v>3</v>
      </c>
      <c r="B4" s="2" t="s">
        <v>18</v>
      </c>
      <c r="C4" s="10">
        <v>50</v>
      </c>
      <c r="D4" s="12">
        <v>15.68</v>
      </c>
      <c r="E4" s="10">
        <v>13.2</v>
      </c>
      <c r="F4" s="10">
        <v>13.59</v>
      </c>
      <c r="G4" s="10">
        <v>92.47</v>
      </c>
    </row>
    <row r="5" spans="1:7">
      <c r="A5" s="11">
        <v>4</v>
      </c>
      <c r="B5" s="2" t="s">
        <v>21</v>
      </c>
      <c r="C5" s="10">
        <v>50</v>
      </c>
      <c r="D5" s="10">
        <v>16.399999999999999</v>
      </c>
      <c r="E5" s="10">
        <v>12.5</v>
      </c>
      <c r="F5" s="10">
        <v>13.5</v>
      </c>
      <c r="G5" s="10">
        <v>92.4</v>
      </c>
    </row>
    <row r="6" spans="1:7">
      <c r="A6" s="11">
        <v>5</v>
      </c>
      <c r="B6" s="2" t="s">
        <v>17</v>
      </c>
      <c r="C6" s="10">
        <v>46.67</v>
      </c>
      <c r="D6" s="10">
        <v>17.52</v>
      </c>
      <c r="E6" s="10">
        <v>14.2</v>
      </c>
      <c r="F6" s="10">
        <v>13.89</v>
      </c>
      <c r="G6" s="10">
        <v>92.28</v>
      </c>
    </row>
    <row r="7" spans="1:7">
      <c r="A7" s="11">
        <v>6</v>
      </c>
      <c r="B7" s="2" t="s">
        <v>8</v>
      </c>
      <c r="C7" s="10">
        <v>46.67</v>
      </c>
      <c r="D7" s="10">
        <v>18</v>
      </c>
      <c r="E7" s="10">
        <v>13.7</v>
      </c>
      <c r="F7" s="10">
        <v>13.44</v>
      </c>
      <c r="G7" s="10">
        <v>91.81</v>
      </c>
    </row>
    <row r="8" spans="1:7">
      <c r="A8" s="11">
        <v>7</v>
      </c>
      <c r="B8" s="2" t="s">
        <v>13</v>
      </c>
      <c r="C8" s="10">
        <v>44.17</v>
      </c>
      <c r="D8" s="13">
        <v>18.68</v>
      </c>
      <c r="E8" s="10">
        <v>12.7</v>
      </c>
      <c r="F8" s="10">
        <v>13.5</v>
      </c>
      <c r="G8" s="10">
        <v>89.05</v>
      </c>
    </row>
    <row r="9" spans="1:7">
      <c r="A9" s="11">
        <v>8</v>
      </c>
      <c r="B9" s="2" t="s">
        <v>20</v>
      </c>
      <c r="C9" s="10">
        <v>44.17</v>
      </c>
      <c r="D9" s="10">
        <v>17.760000000000002</v>
      </c>
      <c r="E9" s="12">
        <v>12.2</v>
      </c>
      <c r="F9" s="12">
        <v>13.23</v>
      </c>
      <c r="G9" s="10">
        <v>87.36</v>
      </c>
    </row>
    <row r="10" spans="1:7">
      <c r="A10" s="11">
        <v>9</v>
      </c>
      <c r="B10" s="2" t="s">
        <v>16</v>
      </c>
      <c r="C10" s="10">
        <v>41.67</v>
      </c>
      <c r="D10" s="10">
        <v>18.36</v>
      </c>
      <c r="E10" s="10">
        <v>13.3</v>
      </c>
      <c r="F10" s="10">
        <v>13.59</v>
      </c>
      <c r="G10" s="10">
        <v>86.92</v>
      </c>
    </row>
    <row r="11" spans="1:7">
      <c r="A11" s="11">
        <v>10</v>
      </c>
      <c r="B11" s="2" t="s">
        <v>14</v>
      </c>
      <c r="C11" s="10">
        <v>41.67</v>
      </c>
      <c r="D11" s="10">
        <v>17.2</v>
      </c>
      <c r="E11" s="10">
        <v>13.8</v>
      </c>
      <c r="F11" s="10">
        <v>13.89</v>
      </c>
      <c r="G11" s="10">
        <v>86.56</v>
      </c>
    </row>
    <row r="12" spans="1:7">
      <c r="A12" s="11">
        <v>11</v>
      </c>
      <c r="B12" s="2" t="s">
        <v>12</v>
      </c>
      <c r="C12" s="10">
        <v>35</v>
      </c>
      <c r="D12" s="10">
        <v>17.72</v>
      </c>
      <c r="E12" s="10">
        <v>13.68</v>
      </c>
      <c r="F12" s="10">
        <v>13.65</v>
      </c>
      <c r="G12" s="10">
        <v>80.040000000000006</v>
      </c>
    </row>
    <row r="13" spans="1:7">
      <c r="A13" s="11">
        <v>12</v>
      </c>
      <c r="B13" s="2" t="s">
        <v>19</v>
      </c>
      <c r="C13" s="10">
        <v>33.33</v>
      </c>
      <c r="D13" s="10">
        <v>18.52</v>
      </c>
      <c r="E13" s="10">
        <v>12.7</v>
      </c>
      <c r="F13" s="10">
        <v>13.29</v>
      </c>
      <c r="G13" s="10">
        <v>77.84</v>
      </c>
    </row>
    <row r="14" spans="1:7">
      <c r="A14" s="11">
        <v>13</v>
      </c>
      <c r="B14" s="2" t="s">
        <v>10</v>
      </c>
      <c r="C14" s="10">
        <v>30</v>
      </c>
      <c r="D14" s="10">
        <v>18.100000000000001</v>
      </c>
      <c r="E14" s="10">
        <v>14</v>
      </c>
      <c r="F14" s="10">
        <v>13.68</v>
      </c>
      <c r="G14" s="10">
        <v>75.78</v>
      </c>
    </row>
    <row r="15" spans="1:7">
      <c r="A15" s="11">
        <v>14</v>
      </c>
      <c r="B15" s="2" t="s">
        <v>9</v>
      </c>
      <c r="C15" s="12">
        <v>13.33</v>
      </c>
      <c r="D15" s="10">
        <v>18.2</v>
      </c>
      <c r="E15" s="13">
        <v>14.3</v>
      </c>
      <c r="F15" s="13">
        <v>13.92</v>
      </c>
      <c r="G15" s="12">
        <v>59.75</v>
      </c>
    </row>
    <row r="17" spans="2:7">
      <c r="B17" s="1" t="s">
        <v>22</v>
      </c>
      <c r="C17" s="7" t="str">
        <f>INDEX($B$2:$B$15, MATCH(MAX(C2:C15), C2:C15, 0))</f>
        <v>Command-R+</v>
      </c>
      <c r="D17" s="7" t="str">
        <f t="shared" ref="D17:G17" si="0">INDEX($B$2:$B$15, MATCH(MAX(D2:D15), D2:D15, 0))</f>
        <v>LLaMA3.1-405B</v>
      </c>
      <c r="E17" s="7" t="str">
        <f t="shared" si="0"/>
        <v>Gemini 1.5</v>
      </c>
      <c r="F17" s="7" t="str">
        <f t="shared" si="0"/>
        <v>Gemini 1.5</v>
      </c>
      <c r="G17" s="7" t="str">
        <f t="shared" si="0"/>
        <v>LLaMA3.1-405B</v>
      </c>
    </row>
    <row r="18" spans="2:7">
      <c r="B18" s="1" t="s">
        <v>23</v>
      </c>
      <c r="C18" s="7" t="str">
        <f>INDEX($B$2:$B$15, MATCH(MIN(C2:C15), C2:C15, 0))</f>
        <v>Gemini 1.5</v>
      </c>
      <c r="D18" s="7" t="str">
        <f t="shared" ref="D18:G18" si="1">INDEX($B$2:$B$15, MATCH(MIN(D2:D15), D2:D15, 0))</f>
        <v>GPT-4o</v>
      </c>
      <c r="E18" s="7" t="str">
        <f t="shared" si="1"/>
        <v>Gemini</v>
      </c>
      <c r="F18" s="7" t="str">
        <f t="shared" si="1"/>
        <v>Gemini</v>
      </c>
      <c r="G18" s="7" t="str">
        <f t="shared" si="1"/>
        <v>Gemini 1.5</v>
      </c>
    </row>
  </sheetData>
  <sortState xmlns:xlrd2="http://schemas.microsoft.com/office/spreadsheetml/2017/richdata2" ref="A2:G15">
    <sortCondition descending="1" ref="G2:G15"/>
  </sortState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01014-DE62-FF41-9DD3-43E7BFD8C00F}">
  <dimension ref="A1:S15"/>
  <sheetViews>
    <sheetView tabSelected="1" zoomScale="86" workbookViewId="0">
      <selection activeCell="M19" sqref="M19"/>
    </sheetView>
  </sheetViews>
  <sheetFormatPr baseColWidth="10" defaultRowHeight="16"/>
  <cols>
    <col min="1" max="1" width="18" bestFit="1" customWidth="1"/>
    <col min="2" max="2" width="6.5" bestFit="1" customWidth="1"/>
    <col min="4" max="4" width="18" bestFit="1" customWidth="1"/>
    <col min="5" max="5" width="6.5" bestFit="1" customWidth="1"/>
    <col min="7" max="7" width="18" bestFit="1" customWidth="1"/>
    <col min="8" max="8" width="6.5" bestFit="1" customWidth="1"/>
    <col min="10" max="10" width="18" bestFit="1" customWidth="1"/>
    <col min="11" max="11" width="6.5" bestFit="1" customWidth="1"/>
    <col min="13" max="13" width="11" bestFit="1" customWidth="1"/>
    <col min="14" max="14" width="18" bestFit="1" customWidth="1"/>
    <col min="15" max="18" width="7.1640625" bestFit="1" customWidth="1"/>
    <col min="19" max="19" width="9.83203125" bestFit="1" customWidth="1"/>
  </cols>
  <sheetData>
    <row r="1" spans="1:19">
      <c r="A1" s="19" t="s">
        <v>52</v>
      </c>
      <c r="B1" s="20"/>
      <c r="C1" s="8"/>
      <c r="D1" s="19" t="s">
        <v>53</v>
      </c>
      <c r="E1" s="21"/>
      <c r="F1" s="8"/>
      <c r="G1" s="19" t="s">
        <v>54</v>
      </c>
      <c r="H1" s="20"/>
      <c r="I1" s="8"/>
      <c r="J1" s="19" t="s">
        <v>55</v>
      </c>
      <c r="K1" s="20"/>
      <c r="L1" s="8"/>
      <c r="M1" s="22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7" t="s">
        <v>61</v>
      </c>
      <c r="S1" s="23" t="s">
        <v>62</v>
      </c>
    </row>
    <row r="2" spans="1:19">
      <c r="A2" s="18" t="s">
        <v>8</v>
      </c>
      <c r="B2" s="24">
        <v>83.89</v>
      </c>
      <c r="C2" s="8"/>
      <c r="D2" s="18" t="s">
        <v>9</v>
      </c>
      <c r="E2" s="25">
        <v>96.4</v>
      </c>
      <c r="F2" s="8"/>
      <c r="G2" s="18" t="s">
        <v>10</v>
      </c>
      <c r="H2" s="24">
        <v>84.25</v>
      </c>
      <c r="I2" s="8"/>
      <c r="J2" s="18" t="s">
        <v>15</v>
      </c>
      <c r="K2" s="24">
        <v>93.22</v>
      </c>
      <c r="L2" s="8"/>
      <c r="M2" s="18">
        <v>1</v>
      </c>
      <c r="N2" s="26" t="s">
        <v>8</v>
      </c>
      <c r="O2" s="29">
        <v>83.89</v>
      </c>
      <c r="P2" s="27">
        <v>93.53</v>
      </c>
      <c r="Q2" s="27">
        <v>72.25</v>
      </c>
      <c r="R2" s="27">
        <v>91.81</v>
      </c>
      <c r="S2" s="29">
        <v>85.37</v>
      </c>
    </row>
    <row r="3" spans="1:19">
      <c r="A3" s="18" t="s">
        <v>9</v>
      </c>
      <c r="B3" s="24">
        <v>81.61</v>
      </c>
      <c r="C3" s="8"/>
      <c r="D3" s="18" t="s">
        <v>14</v>
      </c>
      <c r="E3" s="25">
        <v>96</v>
      </c>
      <c r="F3" s="8"/>
      <c r="G3" s="18" t="s">
        <v>19</v>
      </c>
      <c r="H3" s="24">
        <v>79.5</v>
      </c>
      <c r="I3" s="8"/>
      <c r="J3" s="18" t="s">
        <v>11</v>
      </c>
      <c r="K3" s="24">
        <v>92.82</v>
      </c>
      <c r="L3" s="8"/>
      <c r="M3" s="18">
        <v>2</v>
      </c>
      <c r="N3" s="26" t="s">
        <v>18</v>
      </c>
      <c r="O3" s="27">
        <v>74.989999999999995</v>
      </c>
      <c r="P3" s="27">
        <v>93.3</v>
      </c>
      <c r="Q3" s="27">
        <v>79.5</v>
      </c>
      <c r="R3" s="27">
        <v>92.47</v>
      </c>
      <c r="S3" s="27">
        <v>85.07</v>
      </c>
    </row>
    <row r="4" spans="1:19">
      <c r="A4" s="18" t="s">
        <v>10</v>
      </c>
      <c r="B4" s="24">
        <v>81</v>
      </c>
      <c r="C4" s="8"/>
      <c r="D4" s="18" t="s">
        <v>10</v>
      </c>
      <c r="E4" s="24">
        <v>95.05</v>
      </c>
      <c r="F4" s="8"/>
      <c r="G4" s="18" t="s">
        <v>9</v>
      </c>
      <c r="H4" s="24">
        <v>79</v>
      </c>
      <c r="I4" s="8"/>
      <c r="J4" s="18" t="s">
        <v>18</v>
      </c>
      <c r="K4" s="24">
        <v>92.47</v>
      </c>
      <c r="L4" s="8"/>
      <c r="M4" s="18">
        <v>3</v>
      </c>
      <c r="N4" s="26" t="s">
        <v>12</v>
      </c>
      <c r="O4" s="27">
        <v>80.010000000000005</v>
      </c>
      <c r="P4" s="27">
        <v>89.55</v>
      </c>
      <c r="Q4" s="27">
        <v>78.17</v>
      </c>
      <c r="R4" s="27">
        <v>91</v>
      </c>
      <c r="S4" s="27">
        <v>84.68</v>
      </c>
    </row>
    <row r="5" spans="1:19">
      <c r="A5" s="18" t="s">
        <v>11</v>
      </c>
      <c r="B5" s="24">
        <v>80.989999999999995</v>
      </c>
      <c r="C5" s="8"/>
      <c r="D5" s="18" t="s">
        <v>21</v>
      </c>
      <c r="E5" s="24">
        <v>94.18</v>
      </c>
      <c r="F5" s="8"/>
      <c r="G5" s="18" t="s">
        <v>12</v>
      </c>
      <c r="H5" s="24">
        <v>78.17</v>
      </c>
      <c r="I5" s="8"/>
      <c r="J5" s="18" t="s">
        <v>21</v>
      </c>
      <c r="K5" s="24">
        <v>92.4</v>
      </c>
      <c r="L5" s="8"/>
      <c r="M5" s="18">
        <v>4</v>
      </c>
      <c r="N5" s="26" t="s">
        <v>17</v>
      </c>
      <c r="O5" s="27">
        <v>76.45</v>
      </c>
      <c r="P5" s="28">
        <v>93</v>
      </c>
      <c r="Q5" s="27">
        <v>75.42</v>
      </c>
      <c r="R5" s="27">
        <v>92.28</v>
      </c>
      <c r="S5" s="27">
        <v>84.29</v>
      </c>
    </row>
    <row r="6" spans="1:19">
      <c r="A6" s="18" t="s">
        <v>12</v>
      </c>
      <c r="B6" s="24">
        <v>80.010000000000005</v>
      </c>
      <c r="C6" s="8"/>
      <c r="D6" s="18" t="s">
        <v>11</v>
      </c>
      <c r="E6" s="25">
        <v>94.15</v>
      </c>
      <c r="F6" s="8"/>
      <c r="G6" s="18" t="s">
        <v>16</v>
      </c>
      <c r="H6" s="24">
        <v>77.58</v>
      </c>
      <c r="I6" s="8"/>
      <c r="J6" s="18" t="s">
        <v>17</v>
      </c>
      <c r="K6" s="24">
        <v>92.28</v>
      </c>
      <c r="L6" s="8"/>
      <c r="M6" s="18">
        <v>5</v>
      </c>
      <c r="N6" s="26" t="s">
        <v>16</v>
      </c>
      <c r="O6" s="27">
        <v>76.53</v>
      </c>
      <c r="P6" s="27">
        <v>92.65</v>
      </c>
      <c r="Q6" s="27">
        <v>77.58</v>
      </c>
      <c r="R6" s="27">
        <v>86.92</v>
      </c>
      <c r="S6" s="27">
        <v>83.42</v>
      </c>
    </row>
    <row r="7" spans="1:19">
      <c r="A7" s="18" t="s">
        <v>13</v>
      </c>
      <c r="B7" s="24">
        <v>79.790000000000006</v>
      </c>
      <c r="C7" s="8"/>
      <c r="D7" s="18" t="s">
        <v>15</v>
      </c>
      <c r="E7" s="24">
        <v>94.05</v>
      </c>
      <c r="F7" s="8"/>
      <c r="G7" s="18" t="s">
        <v>17</v>
      </c>
      <c r="H7" s="24">
        <v>75.42</v>
      </c>
      <c r="I7" s="8"/>
      <c r="J7" s="18" t="s">
        <v>8</v>
      </c>
      <c r="K7" s="24">
        <v>91.81</v>
      </c>
      <c r="L7" s="8"/>
      <c r="M7" s="18">
        <v>6</v>
      </c>
      <c r="N7" s="26" t="s">
        <v>15</v>
      </c>
      <c r="O7" s="27">
        <v>78.02</v>
      </c>
      <c r="P7" s="27">
        <v>94.05</v>
      </c>
      <c r="Q7" s="27">
        <v>68.17</v>
      </c>
      <c r="R7" s="29">
        <v>93.22</v>
      </c>
      <c r="S7" s="27">
        <v>83.36</v>
      </c>
    </row>
    <row r="8" spans="1:19">
      <c r="A8" s="18" t="s">
        <v>14</v>
      </c>
      <c r="B8" s="24">
        <v>79.709999999999994</v>
      </c>
      <c r="C8" s="8"/>
      <c r="D8" s="18" t="s">
        <v>8</v>
      </c>
      <c r="E8" s="24">
        <v>93.53</v>
      </c>
      <c r="F8" s="8"/>
      <c r="G8" s="18" t="s">
        <v>8</v>
      </c>
      <c r="H8" s="24">
        <v>72.25</v>
      </c>
      <c r="I8" s="8"/>
      <c r="J8" s="18" t="s">
        <v>12</v>
      </c>
      <c r="K8" s="24">
        <v>91</v>
      </c>
      <c r="L8" s="8"/>
      <c r="M8" s="18">
        <v>7</v>
      </c>
      <c r="N8" s="26" t="s">
        <v>14</v>
      </c>
      <c r="O8" s="27">
        <v>79.709999999999994</v>
      </c>
      <c r="P8" s="28">
        <v>96</v>
      </c>
      <c r="Q8" s="27">
        <v>67.08</v>
      </c>
      <c r="R8" s="27">
        <v>86.56</v>
      </c>
      <c r="S8" s="27">
        <v>82.34</v>
      </c>
    </row>
    <row r="9" spans="1:19">
      <c r="A9" s="18" t="s">
        <v>15</v>
      </c>
      <c r="B9" s="24">
        <v>78.02</v>
      </c>
      <c r="C9" s="8"/>
      <c r="D9" s="18" t="s">
        <v>18</v>
      </c>
      <c r="E9" s="24">
        <v>93.3</v>
      </c>
      <c r="F9" s="8"/>
      <c r="G9" s="18" t="s">
        <v>18</v>
      </c>
      <c r="H9" s="24">
        <v>72</v>
      </c>
      <c r="I9" s="8"/>
      <c r="J9" s="18" t="s">
        <v>13</v>
      </c>
      <c r="K9" s="24">
        <v>89.05</v>
      </c>
      <c r="L9" s="8"/>
      <c r="M9" s="18">
        <v>8</v>
      </c>
      <c r="N9" s="26" t="s">
        <v>11</v>
      </c>
      <c r="O9" s="27">
        <v>80.989999999999995</v>
      </c>
      <c r="P9" s="28">
        <v>94.15</v>
      </c>
      <c r="Q9" s="31">
        <v>54.92</v>
      </c>
      <c r="R9" s="27">
        <v>92.82</v>
      </c>
      <c r="S9" s="27">
        <v>80.72</v>
      </c>
    </row>
    <row r="10" spans="1:19">
      <c r="A10" s="18" t="s">
        <v>16</v>
      </c>
      <c r="B10" s="24">
        <v>76.53</v>
      </c>
      <c r="C10" s="8"/>
      <c r="D10" s="18" t="s">
        <v>17</v>
      </c>
      <c r="E10" s="25">
        <v>93</v>
      </c>
      <c r="F10" s="8"/>
      <c r="G10" s="18" t="s">
        <v>13</v>
      </c>
      <c r="H10" s="24">
        <v>71.75</v>
      </c>
      <c r="I10" s="8"/>
      <c r="J10" s="18" t="s">
        <v>20</v>
      </c>
      <c r="K10" s="24">
        <v>87.36</v>
      </c>
      <c r="L10" s="8"/>
      <c r="M10" s="18">
        <v>9</v>
      </c>
      <c r="N10" s="26" t="s">
        <v>21</v>
      </c>
      <c r="O10" s="31">
        <v>70.430000000000007</v>
      </c>
      <c r="P10" s="27">
        <v>94.18</v>
      </c>
      <c r="Q10" s="27">
        <v>64</v>
      </c>
      <c r="R10" s="27">
        <v>92.4</v>
      </c>
      <c r="S10" s="27">
        <v>80.25</v>
      </c>
    </row>
    <row r="11" spans="1:19">
      <c r="A11" s="18" t="s">
        <v>17</v>
      </c>
      <c r="B11" s="24">
        <v>76.45</v>
      </c>
      <c r="C11" s="8"/>
      <c r="D11" s="18" t="s">
        <v>19</v>
      </c>
      <c r="E11" s="24">
        <v>92.9</v>
      </c>
      <c r="F11" s="8"/>
      <c r="G11" s="18" t="s">
        <v>15</v>
      </c>
      <c r="H11" s="24">
        <v>68.17</v>
      </c>
      <c r="I11" s="8"/>
      <c r="J11" s="18" t="s">
        <v>16</v>
      </c>
      <c r="K11" s="24">
        <v>86.92</v>
      </c>
      <c r="L11" s="8"/>
      <c r="M11" s="18">
        <v>10</v>
      </c>
      <c r="N11" s="26" t="s">
        <v>10</v>
      </c>
      <c r="O11" s="27">
        <v>81</v>
      </c>
      <c r="P11" s="27">
        <v>95.05</v>
      </c>
      <c r="Q11" s="29">
        <v>84.25</v>
      </c>
      <c r="R11" s="27">
        <v>60.68</v>
      </c>
      <c r="S11" s="27">
        <v>80.25</v>
      </c>
    </row>
    <row r="12" spans="1:19">
      <c r="A12" s="18" t="s">
        <v>18</v>
      </c>
      <c r="B12" s="24">
        <v>74.989999999999995</v>
      </c>
      <c r="C12" s="8"/>
      <c r="D12" s="18" t="s">
        <v>16</v>
      </c>
      <c r="E12" s="24">
        <v>92.65</v>
      </c>
      <c r="F12" s="8"/>
      <c r="G12" s="18" t="s">
        <v>14</v>
      </c>
      <c r="H12" s="24">
        <v>67.08</v>
      </c>
      <c r="I12" s="8"/>
      <c r="J12" s="18" t="s">
        <v>14</v>
      </c>
      <c r="K12" s="24">
        <v>86.56</v>
      </c>
      <c r="L12" s="8"/>
      <c r="M12" s="18">
        <v>11</v>
      </c>
      <c r="N12" s="26" t="s">
        <v>13</v>
      </c>
      <c r="O12" s="27">
        <v>79.790000000000006</v>
      </c>
      <c r="P12" s="31">
        <v>79.3</v>
      </c>
      <c r="Q12" s="27">
        <v>71.75</v>
      </c>
      <c r="R12" s="27">
        <v>89.05</v>
      </c>
      <c r="S12" s="27">
        <v>79.97</v>
      </c>
    </row>
    <row r="13" spans="1:19">
      <c r="A13" s="18" t="s">
        <v>19</v>
      </c>
      <c r="B13" s="24">
        <v>74.62</v>
      </c>
      <c r="C13" s="8"/>
      <c r="D13" s="18" t="s">
        <v>20</v>
      </c>
      <c r="E13" s="24">
        <v>92.08</v>
      </c>
      <c r="F13" s="8"/>
      <c r="G13" s="18" t="s">
        <v>21</v>
      </c>
      <c r="H13" s="24">
        <v>64</v>
      </c>
      <c r="I13" s="8"/>
      <c r="J13" s="18" t="s">
        <v>19</v>
      </c>
      <c r="K13" s="24">
        <v>77.84</v>
      </c>
      <c r="L13" s="8"/>
      <c r="M13" s="18">
        <v>12</v>
      </c>
      <c r="N13" s="26" t="s">
        <v>19</v>
      </c>
      <c r="O13" s="27">
        <v>74.62</v>
      </c>
      <c r="P13" s="27">
        <v>92.9</v>
      </c>
      <c r="Q13" s="27">
        <v>72</v>
      </c>
      <c r="R13" s="27">
        <v>77.84</v>
      </c>
      <c r="S13" s="27">
        <v>79.34</v>
      </c>
    </row>
    <row r="14" spans="1:19">
      <c r="A14" s="18" t="s">
        <v>20</v>
      </c>
      <c r="B14" s="24">
        <v>70.540000000000006</v>
      </c>
      <c r="C14" s="8"/>
      <c r="D14" s="18" t="s">
        <v>12</v>
      </c>
      <c r="E14" s="24">
        <v>89.55</v>
      </c>
      <c r="F14" s="8"/>
      <c r="G14" s="18" t="s">
        <v>20</v>
      </c>
      <c r="H14" s="24">
        <v>56.75</v>
      </c>
      <c r="I14" s="8"/>
      <c r="J14" s="18" t="s">
        <v>10</v>
      </c>
      <c r="K14" s="24">
        <v>60.68</v>
      </c>
      <c r="L14" s="8"/>
      <c r="M14" s="18">
        <v>13</v>
      </c>
      <c r="N14" s="26" t="s">
        <v>9</v>
      </c>
      <c r="O14" s="27">
        <v>81.61</v>
      </c>
      <c r="P14" s="30">
        <v>96.4</v>
      </c>
      <c r="Q14" s="27">
        <v>79</v>
      </c>
      <c r="R14" s="31">
        <v>59.75</v>
      </c>
      <c r="S14" s="27">
        <v>79.19</v>
      </c>
    </row>
    <row r="15" spans="1:19">
      <c r="A15" s="18" t="s">
        <v>21</v>
      </c>
      <c r="B15" s="24">
        <v>70.430000000000007</v>
      </c>
      <c r="C15" s="8"/>
      <c r="D15" s="18" t="s">
        <v>13</v>
      </c>
      <c r="E15" s="24">
        <v>79.3</v>
      </c>
      <c r="F15" s="8"/>
      <c r="G15" s="18" t="s">
        <v>11</v>
      </c>
      <c r="H15" s="24">
        <v>54.92</v>
      </c>
      <c r="I15" s="8"/>
      <c r="J15" s="18" t="s">
        <v>9</v>
      </c>
      <c r="K15" s="24">
        <v>59.75</v>
      </c>
      <c r="L15" s="8"/>
      <c r="M15" s="18">
        <v>14</v>
      </c>
      <c r="N15" s="26" t="s">
        <v>20</v>
      </c>
      <c r="O15" s="27">
        <v>70.540000000000006</v>
      </c>
      <c r="P15" s="27">
        <v>92.08</v>
      </c>
      <c r="Q15" s="27">
        <v>56.75</v>
      </c>
      <c r="R15" s="27">
        <v>87.36</v>
      </c>
      <c r="S15" s="27">
        <v>76.680000000000007</v>
      </c>
    </row>
  </sheetData>
  <sortState xmlns:xlrd2="http://schemas.microsoft.com/office/spreadsheetml/2017/richdata2" ref="J2:K15">
    <sortCondition descending="1" ref="K2:K15"/>
  </sortState>
  <mergeCells count="4">
    <mergeCell ref="A1:B1"/>
    <mergeCell ref="D1:E1"/>
    <mergeCell ref="G1:H1"/>
    <mergeCell ref="J1:K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Task1</vt:lpstr>
      <vt:lpstr>Task2</vt:lpstr>
      <vt:lpstr>Task3</vt:lpstr>
      <vt:lpstr>Task4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Li</dc:creator>
  <cp:lastModifiedBy>Dan Li</cp:lastModifiedBy>
  <dcterms:created xsi:type="dcterms:W3CDTF">2024-10-06T21:01:06Z</dcterms:created>
  <dcterms:modified xsi:type="dcterms:W3CDTF">2024-10-08T00:55:04Z</dcterms:modified>
</cp:coreProperties>
</file>