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7" activeTab="10"/>
  </bookViews>
  <sheets>
    <sheet name="Excel v. Python (1)" sheetId="4" r:id="rId1"/>
    <sheet name="Ash v. Python (1)" sheetId="6" r:id="rId2"/>
    <sheet name="Ash's Data" sheetId="5" r:id="rId3"/>
    <sheet name="Abbott's Data" sheetId="7" r:id="rId4"/>
    <sheet name="Excel v. Python (2)" sheetId="8" r:id="rId5"/>
    <sheet name="Ash v. Python (2)" sheetId="9" r:id="rId6"/>
    <sheet name="Abbott v. Python" sheetId="10" r:id="rId7"/>
    <sheet name="Abbott v. Python (Properties)" sheetId="11" r:id="rId8"/>
    <sheet name="Ash v. Python (Properties)" sheetId="12" r:id="rId9"/>
    <sheet name="Ash v. Abbott (Properties)" sheetId="14" r:id="rId10"/>
    <sheet name="Sheet1" sheetId="15" r:id="rId11"/>
  </sheets>
  <calcPr calcId="145621"/>
</workbook>
</file>

<file path=xl/calcChain.xml><?xml version="1.0" encoding="utf-8"?>
<calcChain xmlns="http://schemas.openxmlformats.org/spreadsheetml/2006/main">
  <c r="C2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1" i="15"/>
  <c r="D23" i="12" l="1"/>
  <c r="D29" i="14"/>
  <c r="E29" i="14" s="1"/>
  <c r="D28" i="14"/>
  <c r="E28" i="14" s="1"/>
  <c r="D27" i="14"/>
  <c r="E27" i="14" s="1"/>
  <c r="D26" i="14"/>
  <c r="E26" i="14" s="1"/>
  <c r="D25" i="14"/>
  <c r="E25" i="14" s="1"/>
  <c r="D24" i="14"/>
  <c r="E24" i="14" s="1"/>
  <c r="D23" i="14"/>
  <c r="E23" i="14" s="1"/>
  <c r="D22" i="14"/>
  <c r="E22" i="14" s="1"/>
  <c r="D21" i="14"/>
  <c r="E21" i="14" s="1"/>
  <c r="D20" i="14"/>
  <c r="E20" i="14" s="1"/>
  <c r="D19" i="14"/>
  <c r="E19" i="14" s="1"/>
  <c r="D18" i="14"/>
  <c r="E18" i="14" s="1"/>
  <c r="D17" i="14"/>
  <c r="E17" i="14" s="1"/>
  <c r="D16" i="14"/>
  <c r="E16" i="14" s="1"/>
  <c r="D15" i="14"/>
  <c r="E15" i="14" s="1"/>
  <c r="D14" i="14"/>
  <c r="E14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D7" i="14"/>
  <c r="E7" i="14" s="1"/>
  <c r="D6" i="14"/>
  <c r="E6" i="14" s="1"/>
  <c r="D5" i="14"/>
  <c r="E5" i="14" s="1"/>
  <c r="D4" i="14"/>
  <c r="E4" i="14" s="1"/>
  <c r="D3" i="14"/>
  <c r="E3" i="14" s="1"/>
  <c r="D2" i="14"/>
  <c r="E2" i="14" s="1"/>
  <c r="D29" i="12"/>
  <c r="E29" i="12" s="1"/>
  <c r="D28" i="12"/>
  <c r="E28" i="12" s="1"/>
  <c r="D27" i="12"/>
  <c r="E27" i="12" s="1"/>
  <c r="D26" i="12"/>
  <c r="E26" i="12" s="1"/>
  <c r="D25" i="12"/>
  <c r="E25" i="12" s="1"/>
  <c r="D24" i="12"/>
  <c r="E24" i="12" s="1"/>
  <c r="E23" i="12"/>
  <c r="D22" i="12"/>
  <c r="E22" i="12" s="1"/>
  <c r="D21" i="12"/>
  <c r="E21" i="12" s="1"/>
  <c r="D20" i="12"/>
  <c r="E20" i="12" s="1"/>
  <c r="D19" i="12"/>
  <c r="E19" i="12" s="1"/>
  <c r="D18" i="12"/>
  <c r="E18" i="12" s="1"/>
  <c r="D17" i="12"/>
  <c r="E17" i="12" s="1"/>
  <c r="D16" i="12"/>
  <c r="E16" i="12" s="1"/>
  <c r="D15" i="12"/>
  <c r="E15" i="12" s="1"/>
  <c r="D14" i="12"/>
  <c r="E14" i="12" s="1"/>
  <c r="D13" i="12"/>
  <c r="E13" i="12" s="1"/>
  <c r="D12" i="12"/>
  <c r="E12" i="12" s="1"/>
  <c r="D11" i="12"/>
  <c r="E11" i="12" s="1"/>
  <c r="D10" i="12"/>
  <c r="E10" i="12" s="1"/>
  <c r="D9" i="12"/>
  <c r="E9" i="12" s="1"/>
  <c r="D8" i="12"/>
  <c r="E8" i="12" s="1"/>
  <c r="D7" i="12"/>
  <c r="E7" i="12" s="1"/>
  <c r="D6" i="12"/>
  <c r="E6" i="12" s="1"/>
  <c r="D5" i="12"/>
  <c r="E5" i="12" s="1"/>
  <c r="D4" i="12"/>
  <c r="E4" i="12" s="1"/>
  <c r="D3" i="12"/>
  <c r="E3" i="12" s="1"/>
  <c r="D2" i="12"/>
  <c r="E2" i="12" s="1"/>
  <c r="D29" i="11"/>
  <c r="E29" i="11" s="1"/>
  <c r="D28" i="11"/>
  <c r="E28" i="11" s="1"/>
  <c r="D27" i="11"/>
  <c r="E27" i="11" s="1"/>
  <c r="D26" i="11"/>
  <c r="E26" i="11" s="1"/>
  <c r="D25" i="11"/>
  <c r="E25" i="11" s="1"/>
  <c r="D24" i="11"/>
  <c r="E24" i="11" s="1"/>
  <c r="D23" i="11"/>
  <c r="E23" i="11" s="1"/>
  <c r="D22" i="11"/>
  <c r="E22" i="11" s="1"/>
  <c r="D21" i="11"/>
  <c r="E21" i="11" s="1"/>
  <c r="D20" i="11"/>
  <c r="E20" i="11" s="1"/>
  <c r="D19" i="11"/>
  <c r="E19" i="11" s="1"/>
  <c r="D18" i="11"/>
  <c r="E18" i="11" s="1"/>
  <c r="D17" i="11"/>
  <c r="E17" i="11" s="1"/>
  <c r="D16" i="11"/>
  <c r="E16" i="11" s="1"/>
  <c r="D15" i="11"/>
  <c r="E15" i="11" s="1"/>
  <c r="D14" i="11"/>
  <c r="E14" i="11" s="1"/>
  <c r="D13" i="11"/>
  <c r="E13" i="11" s="1"/>
  <c r="D12" i="11"/>
  <c r="E12" i="11" s="1"/>
  <c r="D11" i="11"/>
  <c r="E11" i="11" s="1"/>
  <c r="D10" i="11"/>
  <c r="E10" i="11" s="1"/>
  <c r="D9" i="11"/>
  <c r="E9" i="11" s="1"/>
  <c r="D8" i="11"/>
  <c r="E8" i="11" s="1"/>
  <c r="D7" i="11"/>
  <c r="E7" i="11" s="1"/>
  <c r="D6" i="11"/>
  <c r="E6" i="11" s="1"/>
  <c r="D5" i="11"/>
  <c r="E5" i="11" s="1"/>
  <c r="D4" i="11"/>
  <c r="E4" i="11" s="1"/>
  <c r="D3" i="11"/>
  <c r="E3" i="11" s="1"/>
  <c r="D2" i="11"/>
  <c r="E2" i="11" s="1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1" i="7"/>
  <c r="D41" i="10"/>
  <c r="E41" i="10" s="1"/>
  <c r="D40" i="10"/>
  <c r="E40" i="10" s="1"/>
  <c r="D39" i="10"/>
  <c r="E39" i="10" s="1"/>
  <c r="D38" i="10"/>
  <c r="E38" i="10" s="1"/>
  <c r="D37" i="10"/>
  <c r="E37" i="10" s="1"/>
  <c r="D36" i="10"/>
  <c r="E36" i="10" s="1"/>
  <c r="D35" i="10"/>
  <c r="E35" i="10" s="1"/>
  <c r="D34" i="10"/>
  <c r="E34" i="10" s="1"/>
  <c r="D33" i="10"/>
  <c r="E33" i="10" s="1"/>
  <c r="D32" i="10"/>
  <c r="E32" i="10" s="1"/>
  <c r="D31" i="10"/>
  <c r="E31" i="10" s="1"/>
  <c r="D30" i="10"/>
  <c r="E30" i="10" s="1"/>
  <c r="D29" i="10"/>
  <c r="E29" i="10" s="1"/>
  <c r="D28" i="10"/>
  <c r="E28" i="10" s="1"/>
  <c r="D27" i="10"/>
  <c r="E27" i="10" s="1"/>
  <c r="D26" i="10"/>
  <c r="E26" i="10" s="1"/>
  <c r="D25" i="10"/>
  <c r="E25" i="10" s="1"/>
  <c r="D24" i="10"/>
  <c r="E24" i="10" s="1"/>
  <c r="D23" i="10"/>
  <c r="E23" i="10" s="1"/>
  <c r="D22" i="10"/>
  <c r="E22" i="10" s="1"/>
  <c r="D21" i="10"/>
  <c r="E21" i="10" s="1"/>
  <c r="D20" i="10"/>
  <c r="E20" i="10" s="1"/>
  <c r="D19" i="10"/>
  <c r="E19" i="10" s="1"/>
  <c r="D18" i="10"/>
  <c r="E18" i="10" s="1"/>
  <c r="D17" i="10"/>
  <c r="E17" i="10" s="1"/>
  <c r="D16" i="10"/>
  <c r="E16" i="10" s="1"/>
  <c r="D15" i="10"/>
  <c r="E15" i="10" s="1"/>
  <c r="D14" i="10"/>
  <c r="E14" i="10" s="1"/>
  <c r="D13" i="10"/>
  <c r="E13" i="10" s="1"/>
  <c r="D12" i="10"/>
  <c r="E12" i="10" s="1"/>
  <c r="D11" i="10"/>
  <c r="E11" i="10" s="1"/>
  <c r="D10" i="10"/>
  <c r="E10" i="10" s="1"/>
  <c r="D9" i="10"/>
  <c r="E9" i="10" s="1"/>
  <c r="D8" i="10"/>
  <c r="E8" i="10" s="1"/>
  <c r="D7" i="10"/>
  <c r="E7" i="10" s="1"/>
  <c r="D6" i="10"/>
  <c r="E6" i="10" s="1"/>
  <c r="D5" i="10"/>
  <c r="E5" i="10" s="1"/>
  <c r="D4" i="10"/>
  <c r="E4" i="10" s="1"/>
  <c r="D3" i="10"/>
  <c r="E3" i="10" s="1"/>
  <c r="D2" i="10"/>
  <c r="E2" i="10" s="1"/>
  <c r="F14" i="8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D2" i="9"/>
  <c r="E2" i="9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C42" i="8"/>
  <c r="C41" i="8"/>
  <c r="C40" i="8"/>
  <c r="C39" i="8"/>
  <c r="F39" i="8" s="1"/>
  <c r="G39" i="8" s="1"/>
  <c r="C38" i="8"/>
  <c r="C37" i="8"/>
  <c r="F37" i="8" s="1"/>
  <c r="G37" i="8" s="1"/>
  <c r="C36" i="8"/>
  <c r="C35" i="8"/>
  <c r="F35" i="8" s="1"/>
  <c r="G35" i="8" s="1"/>
  <c r="C34" i="8"/>
  <c r="F34" i="8" s="1"/>
  <c r="G34" i="8" s="1"/>
  <c r="C33" i="8"/>
  <c r="F33" i="8" s="1"/>
  <c r="G33" i="8" s="1"/>
  <c r="C32" i="8"/>
  <c r="F32" i="8" s="1"/>
  <c r="G32" i="8" s="1"/>
  <c r="C31" i="8"/>
  <c r="F31" i="8" s="1"/>
  <c r="G31" i="8" s="1"/>
  <c r="C30" i="8"/>
  <c r="F30" i="8" s="1"/>
  <c r="G30" i="8" s="1"/>
  <c r="C29" i="8"/>
  <c r="F29" i="8" s="1"/>
  <c r="G29" i="8" s="1"/>
  <c r="C28" i="8"/>
  <c r="F28" i="8" s="1"/>
  <c r="G28" i="8" s="1"/>
  <c r="C27" i="8"/>
  <c r="F27" i="8" s="1"/>
  <c r="G27" i="8" s="1"/>
  <c r="C26" i="8"/>
  <c r="F26" i="8" s="1"/>
  <c r="G26" i="8" s="1"/>
  <c r="C25" i="8"/>
  <c r="F25" i="8" s="1"/>
  <c r="G25" i="8" s="1"/>
  <c r="C24" i="8"/>
  <c r="F24" i="8" s="1"/>
  <c r="G24" i="8" s="1"/>
  <c r="C23" i="8"/>
  <c r="F23" i="8" s="1"/>
  <c r="G23" i="8" s="1"/>
  <c r="C22" i="8"/>
  <c r="F22" i="8" s="1"/>
  <c r="G22" i="8" s="1"/>
  <c r="C21" i="8"/>
  <c r="F21" i="8" s="1"/>
  <c r="G21" i="8" s="1"/>
  <c r="C20" i="8"/>
  <c r="F20" i="8" s="1"/>
  <c r="G20" i="8" s="1"/>
  <c r="C19" i="8"/>
  <c r="F19" i="8" s="1"/>
  <c r="G19" i="8" s="1"/>
  <c r="C18" i="8"/>
  <c r="F18" i="8" s="1"/>
  <c r="G18" i="8" s="1"/>
  <c r="C17" i="8"/>
  <c r="F17" i="8" s="1"/>
  <c r="G17" i="8" s="1"/>
  <c r="C16" i="8"/>
  <c r="F16" i="8" s="1"/>
  <c r="G16" i="8" s="1"/>
  <c r="C15" i="8"/>
  <c r="F15" i="8" s="1"/>
  <c r="G15" i="8" s="1"/>
  <c r="C14" i="8"/>
  <c r="G14" i="8" s="1"/>
  <c r="C13" i="8"/>
  <c r="F13" i="8" s="1"/>
  <c r="G13" i="8" s="1"/>
  <c r="C12" i="8"/>
  <c r="F12" i="8" s="1"/>
  <c r="G12" i="8" s="1"/>
  <c r="C11" i="8"/>
  <c r="F11" i="8" s="1"/>
  <c r="G11" i="8" s="1"/>
  <c r="C10" i="8"/>
  <c r="F10" i="8" s="1"/>
  <c r="G10" i="8" s="1"/>
  <c r="E9" i="8"/>
  <c r="C9" i="8"/>
  <c r="E8" i="8"/>
  <c r="C8" i="8"/>
  <c r="E7" i="8"/>
  <c r="C7" i="8"/>
  <c r="E6" i="8"/>
  <c r="C6" i="8"/>
  <c r="E5" i="8"/>
  <c r="C5" i="8"/>
  <c r="E4" i="8"/>
  <c r="C4" i="8"/>
  <c r="E3" i="8"/>
  <c r="C3" i="8"/>
  <c r="F36" i="8" l="1"/>
  <c r="G36" i="8" s="1"/>
  <c r="F38" i="8"/>
  <c r="G38" i="8" s="1"/>
  <c r="F41" i="8"/>
  <c r="G41" i="8" s="1"/>
  <c r="F3" i="8"/>
  <c r="G3" i="8" s="1"/>
  <c r="F4" i="8"/>
  <c r="G4" i="8" s="1"/>
  <c r="F5" i="8"/>
  <c r="G5" i="8" s="1"/>
  <c r="F6" i="8"/>
  <c r="G6" i="8" s="1"/>
  <c r="F7" i="8"/>
  <c r="G7" i="8" s="1"/>
  <c r="F8" i="8"/>
  <c r="G8" i="8" s="1"/>
  <c r="F9" i="8"/>
  <c r="G9" i="8" s="1"/>
  <c r="F40" i="8"/>
  <c r="G40" i="8" s="1"/>
  <c r="F42" i="8"/>
  <c r="G42" i="8" s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2" i="6"/>
  <c r="E2" i="6" s="1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C42" i="4"/>
  <c r="F42" i="4" s="1"/>
  <c r="G42" i="4" s="1"/>
  <c r="C41" i="4"/>
  <c r="F41" i="4" s="1"/>
  <c r="G41" i="4" s="1"/>
  <c r="C40" i="4"/>
  <c r="F40" i="4" s="1"/>
  <c r="G40" i="4" s="1"/>
  <c r="C39" i="4"/>
  <c r="F39" i="4" s="1"/>
  <c r="G39" i="4" s="1"/>
  <c r="C38" i="4"/>
  <c r="F38" i="4" s="1"/>
  <c r="G38" i="4" s="1"/>
  <c r="C37" i="4"/>
  <c r="F37" i="4" s="1"/>
  <c r="G37" i="4" s="1"/>
  <c r="C36" i="4"/>
  <c r="F36" i="4" s="1"/>
  <c r="G36" i="4" s="1"/>
  <c r="C35" i="4"/>
  <c r="F35" i="4" s="1"/>
  <c r="G35" i="4" s="1"/>
  <c r="C34" i="4"/>
  <c r="F34" i="4" s="1"/>
  <c r="G34" i="4" s="1"/>
  <c r="C33" i="4"/>
  <c r="F33" i="4" s="1"/>
  <c r="G33" i="4" s="1"/>
  <c r="C32" i="4"/>
  <c r="F32" i="4" s="1"/>
  <c r="G32" i="4" s="1"/>
  <c r="C31" i="4"/>
  <c r="F31" i="4" s="1"/>
  <c r="G31" i="4" s="1"/>
  <c r="C30" i="4"/>
  <c r="F30" i="4" s="1"/>
  <c r="G30" i="4" s="1"/>
  <c r="C29" i="4"/>
  <c r="F29" i="4" s="1"/>
  <c r="G29" i="4" s="1"/>
  <c r="C28" i="4"/>
  <c r="F28" i="4" s="1"/>
  <c r="G28" i="4" s="1"/>
  <c r="C27" i="4"/>
  <c r="F27" i="4" s="1"/>
  <c r="G27" i="4" s="1"/>
  <c r="C26" i="4"/>
  <c r="F26" i="4" s="1"/>
  <c r="G26" i="4" s="1"/>
  <c r="C25" i="4"/>
  <c r="F25" i="4" s="1"/>
  <c r="G25" i="4" s="1"/>
  <c r="C24" i="4"/>
  <c r="F24" i="4" s="1"/>
  <c r="G24" i="4" s="1"/>
  <c r="C23" i="4"/>
  <c r="F23" i="4" s="1"/>
  <c r="G23" i="4" s="1"/>
  <c r="C22" i="4"/>
  <c r="F22" i="4" s="1"/>
  <c r="G22" i="4" s="1"/>
  <c r="C21" i="4"/>
  <c r="F21" i="4" s="1"/>
  <c r="G21" i="4" s="1"/>
  <c r="C20" i="4"/>
  <c r="F20" i="4" s="1"/>
  <c r="G20" i="4" s="1"/>
  <c r="C19" i="4"/>
  <c r="F19" i="4" s="1"/>
  <c r="G19" i="4" s="1"/>
  <c r="C18" i="4"/>
  <c r="F18" i="4" s="1"/>
  <c r="G18" i="4" s="1"/>
  <c r="C17" i="4"/>
  <c r="F17" i="4" s="1"/>
  <c r="G17" i="4" s="1"/>
  <c r="C16" i="4"/>
  <c r="F16" i="4" s="1"/>
  <c r="G16" i="4" s="1"/>
  <c r="C15" i="4"/>
  <c r="F15" i="4" s="1"/>
  <c r="G15" i="4" s="1"/>
  <c r="C14" i="4"/>
  <c r="F14" i="4" s="1"/>
  <c r="G14" i="4" s="1"/>
  <c r="C13" i="4"/>
  <c r="F13" i="4" s="1"/>
  <c r="G13" i="4" s="1"/>
  <c r="C12" i="4"/>
  <c r="F12" i="4" s="1"/>
  <c r="G12" i="4" s="1"/>
  <c r="C11" i="4"/>
  <c r="F11" i="4" s="1"/>
  <c r="G11" i="4" s="1"/>
  <c r="C10" i="4"/>
  <c r="F10" i="4" s="1"/>
  <c r="G10" i="4" s="1"/>
  <c r="C9" i="4"/>
  <c r="F9" i="4" s="1"/>
  <c r="G9" i="4" s="1"/>
  <c r="C8" i="4"/>
  <c r="F8" i="4" s="1"/>
  <c r="G8" i="4" s="1"/>
  <c r="C7" i="4"/>
  <c r="F7" i="4" s="1"/>
  <c r="G7" i="4" s="1"/>
  <c r="C6" i="4"/>
  <c r="F6" i="4" s="1"/>
  <c r="G6" i="4" s="1"/>
  <c r="C5" i="4"/>
  <c r="F5" i="4" s="1"/>
  <c r="G5" i="4" s="1"/>
  <c r="C4" i="4"/>
  <c r="F4" i="4" s="1"/>
  <c r="G4" i="4" s="1"/>
  <c r="C3" i="4"/>
  <c r="F3" i="4" s="1"/>
  <c r="G3" i="4" s="1"/>
</calcChain>
</file>

<file path=xl/sharedStrings.xml><?xml version="1.0" encoding="utf-8"?>
<sst xmlns="http://schemas.openxmlformats.org/spreadsheetml/2006/main" count="442" uniqueCount="95">
  <si>
    <t>Python</t>
  </si>
  <si>
    <t>Go</t>
  </si>
  <si>
    <t>Mediterranean Ave.</t>
  </si>
  <si>
    <t>Community Chest</t>
  </si>
  <si>
    <t>Baltic Ave.</t>
  </si>
  <si>
    <t>Income Tax</t>
  </si>
  <si>
    <t>Reading Railroad</t>
  </si>
  <si>
    <t>Oriental Ave.</t>
  </si>
  <si>
    <t>Chance</t>
  </si>
  <si>
    <t>Vermont Ave.</t>
  </si>
  <si>
    <t>Connecticut Ave.</t>
  </si>
  <si>
    <t>Jail</t>
  </si>
  <si>
    <t>St. Charles Place</t>
  </si>
  <si>
    <t>Electric Company</t>
  </si>
  <si>
    <t>States Ave.</t>
  </si>
  <si>
    <t>Virginia Ave.</t>
  </si>
  <si>
    <t>Pennsylvania Railroad</t>
  </si>
  <si>
    <t>St. James Place</t>
  </si>
  <si>
    <t>Tennessee Ave.</t>
  </si>
  <si>
    <t>New York Ave.</t>
  </si>
  <si>
    <t>Free Parking</t>
  </si>
  <si>
    <t>Kentucky Ave.</t>
  </si>
  <si>
    <t>Indiana Ave.</t>
  </si>
  <si>
    <t>Illinois Ave.</t>
  </si>
  <si>
    <t>B. &amp; O. Railroad</t>
  </si>
  <si>
    <t>Atlantic Ave.</t>
  </si>
  <si>
    <t>Ventnor Ave.</t>
  </si>
  <si>
    <t>Water Works</t>
  </si>
  <si>
    <t>Marvin Gardens</t>
  </si>
  <si>
    <t>Go to Jail</t>
  </si>
  <si>
    <t>Pacific Ave.</t>
  </si>
  <si>
    <t>North Carolina Ave.</t>
  </si>
  <si>
    <t>Pennsylvania Ave.</t>
  </si>
  <si>
    <t>Short Line Railroad</t>
  </si>
  <si>
    <t>Park Place</t>
  </si>
  <si>
    <t>Luxury Tax</t>
  </si>
  <si>
    <t>Boardwalk</t>
  </si>
  <si>
    <t>Board Space</t>
  </si>
  <si>
    <t>Excel</t>
  </si>
  <si>
    <t>Hits</t>
  </si>
  <si>
    <t>Proportion</t>
  </si>
  <si>
    <t>Difference</t>
  </si>
  <si>
    <t>(Excel-Python)</t>
  </si>
  <si>
    <t>% Error</t>
  </si>
  <si>
    <t>Mediterranean</t>
  </si>
  <si>
    <t>Community</t>
  </si>
  <si>
    <t>Baltic</t>
  </si>
  <si>
    <t>Income</t>
  </si>
  <si>
    <t>Reading</t>
  </si>
  <si>
    <t>Oriental</t>
  </si>
  <si>
    <t>Vermont</t>
  </si>
  <si>
    <t>Connecticut</t>
  </si>
  <si>
    <t>Visiting</t>
  </si>
  <si>
    <t>St.</t>
  </si>
  <si>
    <t>Electric</t>
  </si>
  <si>
    <t>States</t>
  </si>
  <si>
    <t>Virginia</t>
  </si>
  <si>
    <t>Pennsylvania</t>
  </si>
  <si>
    <t>Tennessee</t>
  </si>
  <si>
    <t>New</t>
  </si>
  <si>
    <t>Free</t>
  </si>
  <si>
    <t>Kentucky</t>
  </si>
  <si>
    <t>Indiana</t>
  </si>
  <si>
    <t>Illinois</t>
  </si>
  <si>
    <t>B.</t>
  </si>
  <si>
    <t>Atlantic</t>
  </si>
  <si>
    <t>Ventnor</t>
  </si>
  <si>
    <t>Water</t>
  </si>
  <si>
    <t>Marvin</t>
  </si>
  <si>
    <t>Paci_x000C_c</t>
  </si>
  <si>
    <t>North</t>
  </si>
  <si>
    <t>Short</t>
  </si>
  <si>
    <t>Park</t>
  </si>
  <si>
    <t>Luxury</t>
  </si>
  <si>
    <t>Ash</t>
  </si>
  <si>
    <t>B&amp;O</t>
  </si>
  <si>
    <t>New York</t>
  </si>
  <si>
    <t>Reading RR</t>
  </si>
  <si>
    <t>St. James</t>
  </si>
  <si>
    <t>Penn RR</t>
  </si>
  <si>
    <t>St. Charles</t>
  </si>
  <si>
    <t>Pacific</t>
  </si>
  <si>
    <t>North Carolina</t>
  </si>
  <si>
    <t>Pennsylvania RR</t>
  </si>
  <si>
    <t>Comm Chest 2</t>
  </si>
  <si>
    <t>Short Line RR</t>
  </si>
  <si>
    <t>Comm Chest 3</t>
  </si>
  <si>
    <t>States Ave</t>
  </si>
  <si>
    <t>Connectiut</t>
  </si>
  <si>
    <t xml:space="preserve">Comm Chest </t>
  </si>
  <si>
    <t>Chance 2</t>
  </si>
  <si>
    <t>Chance 3</t>
  </si>
  <si>
    <t>Chance 1</t>
  </si>
  <si>
    <t>Policeman</t>
  </si>
  <si>
    <t>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</si>
</sst>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1"/>
      <name val="Cambria"/>
      <family val="1"/>
      <scheme val="maj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1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20" fillId="41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164" fontId="19" fillId="0" borderId="0" xfId="1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/>
    <xf numFmtId="165" fontId="19" fillId="0" borderId="0" xfId="1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8" workbookViewId="0">
      <selection activeCell="A3" sqref="A3:A42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10" x14ac:dyDescent="0.2">
      <c r="B1" s="20" t="s">
        <v>38</v>
      </c>
      <c r="C1" s="20"/>
      <c r="D1" s="20" t="s">
        <v>0</v>
      </c>
      <c r="E1" s="20"/>
      <c r="F1" s="1" t="s">
        <v>41</v>
      </c>
    </row>
    <row r="2" spans="1:10" x14ac:dyDescent="0.2">
      <c r="A2" s="14" t="s">
        <v>37</v>
      </c>
      <c r="B2" s="1" t="s">
        <v>39</v>
      </c>
      <c r="C2" s="1" t="s">
        <v>40</v>
      </c>
      <c r="D2" s="1" t="s">
        <v>39</v>
      </c>
      <c r="E2" s="1" t="s">
        <v>40</v>
      </c>
      <c r="F2" s="1" t="s">
        <v>42</v>
      </c>
      <c r="G2" s="1" t="s">
        <v>43</v>
      </c>
      <c r="H2" s="1"/>
      <c r="I2" s="1"/>
      <c r="J2" s="1"/>
    </row>
    <row r="3" spans="1:10" x14ac:dyDescent="0.2">
      <c r="A3" s="2" t="s">
        <v>1</v>
      </c>
      <c r="B3" s="3">
        <v>11237</v>
      </c>
      <c r="C3" s="3">
        <f>B3/SUM(B:B)</f>
        <v>2.9902657363499438E-2</v>
      </c>
      <c r="D3" s="3">
        <v>17329</v>
      </c>
      <c r="E3" s="3">
        <f>D3/SUM(D:D)</f>
        <v>2.9070674502054188E-2</v>
      </c>
      <c r="F3" s="3">
        <f>C3-E3</f>
        <v>8.3198286144525041E-4</v>
      </c>
      <c r="G3" s="15">
        <f>ABS(F3)/C3</f>
        <v>2.7823040987012982E-2</v>
      </c>
    </row>
    <row r="4" spans="1:10" x14ac:dyDescent="0.2">
      <c r="A4" s="4" t="s">
        <v>2</v>
      </c>
      <c r="B4" s="3">
        <v>7223</v>
      </c>
      <c r="C4" s="3">
        <f t="shared" ref="C4:C42" si="0">B4/SUM(B:B)</f>
        <v>1.9221046020873583E-2</v>
      </c>
      <c r="D4" s="3">
        <v>11777</v>
      </c>
      <c r="E4" s="3">
        <f t="shared" ref="E4:E42" si="1">D4/SUM(D:D)</f>
        <v>1.9756785366189172E-2</v>
      </c>
      <c r="F4" s="3">
        <f t="shared" ref="F4:F42" si="2">C4-E4</f>
        <v>-5.3573934531558898E-4</v>
      </c>
      <c r="G4" s="15">
        <f t="shared" ref="G4:G42" si="3">ABS(F4)/C4</f>
        <v>2.7872538504605276E-2</v>
      </c>
    </row>
    <row r="5" spans="1:10" x14ac:dyDescent="0.2">
      <c r="A5" s="2" t="s">
        <v>3</v>
      </c>
      <c r="B5" s="3">
        <v>7481</v>
      </c>
      <c r="C5" s="3">
        <f t="shared" si="0"/>
        <v>1.9907606989084212E-2</v>
      </c>
      <c r="D5" s="3">
        <v>11830</v>
      </c>
      <c r="E5" s="3">
        <f t="shared" si="1"/>
        <v>1.9845696771844945E-2</v>
      </c>
      <c r="F5" s="3">
        <f t="shared" si="2"/>
        <v>6.1910217239266596E-5</v>
      </c>
      <c r="G5" s="15">
        <f t="shared" si="3"/>
        <v>3.1098774088323803E-3</v>
      </c>
    </row>
    <row r="6" spans="1:10" x14ac:dyDescent="0.2">
      <c r="A6" s="4" t="s">
        <v>4</v>
      </c>
      <c r="B6" s="3">
        <v>7345</v>
      </c>
      <c r="C6" s="3">
        <f t="shared" si="0"/>
        <v>1.9545698881810392E-2</v>
      </c>
      <c r="D6" s="3">
        <v>11821</v>
      </c>
      <c r="E6" s="3">
        <f t="shared" si="1"/>
        <v>1.9830598608620381E-2</v>
      </c>
      <c r="F6" s="3">
        <f t="shared" si="2"/>
        <v>-2.8489972680998885E-4</v>
      </c>
      <c r="G6" s="15">
        <f t="shared" si="3"/>
        <v>1.4576082878014767E-2</v>
      </c>
    </row>
    <row r="7" spans="1:10" x14ac:dyDescent="0.2">
      <c r="A7" s="2" t="s">
        <v>5</v>
      </c>
      <c r="B7" s="3">
        <v>8434</v>
      </c>
      <c r="C7" s="3">
        <f t="shared" si="0"/>
        <v>2.2443624829025031E-2</v>
      </c>
      <c r="D7" s="3">
        <v>12663</v>
      </c>
      <c r="E7" s="3">
        <f t="shared" si="1"/>
        <v>2.1243115656963022E-2</v>
      </c>
      <c r="F7" s="3">
        <f t="shared" si="2"/>
        <v>1.2005091720620094E-3</v>
      </c>
      <c r="G7" s="15">
        <f t="shared" si="3"/>
        <v>5.3489985740158195E-2</v>
      </c>
    </row>
    <row r="8" spans="1:10" x14ac:dyDescent="0.2">
      <c r="A8" s="5" t="s">
        <v>6</v>
      </c>
      <c r="B8" s="3">
        <v>10062</v>
      </c>
      <c r="C8" s="3">
        <f t="shared" si="0"/>
        <v>2.6775877760214589E-2</v>
      </c>
      <c r="D8" s="3">
        <v>16536</v>
      </c>
      <c r="E8" s="3">
        <f t="shared" si="1"/>
        <v>2.7740358564600845E-2</v>
      </c>
      <c r="F8" s="3">
        <f t="shared" si="2"/>
        <v>-9.6448080438625572E-4</v>
      </c>
      <c r="G8" s="15">
        <f t="shared" si="3"/>
        <v>3.6020511186353958E-2</v>
      </c>
    </row>
    <row r="9" spans="1:10" x14ac:dyDescent="0.2">
      <c r="A9" s="6" t="s">
        <v>7</v>
      </c>
      <c r="B9" s="3">
        <v>8299</v>
      </c>
      <c r="C9" s="3">
        <f t="shared" si="0"/>
        <v>2.2084377810775283E-2</v>
      </c>
      <c r="D9" s="3">
        <v>12523</v>
      </c>
      <c r="E9" s="3">
        <f t="shared" si="1"/>
        <v>2.1008255340136454E-2</v>
      </c>
      <c r="F9" s="3">
        <f t="shared" si="2"/>
        <v>1.0761224706388288E-3</v>
      </c>
      <c r="G9" s="15">
        <f t="shared" si="3"/>
        <v>4.8727769460354606E-2</v>
      </c>
    </row>
    <row r="10" spans="1:10" x14ac:dyDescent="0.2">
      <c r="A10" s="2" t="s">
        <v>8</v>
      </c>
      <c r="B10" s="3">
        <v>8157</v>
      </c>
      <c r="C10" s="3">
        <f t="shared" si="0"/>
        <v>2.1706503169357027E-2</v>
      </c>
      <c r="D10" s="3">
        <v>12694</v>
      </c>
      <c r="E10" s="3">
        <f t="shared" si="1"/>
        <v>2.1295120441403189E-2</v>
      </c>
      <c r="F10" s="3">
        <f t="shared" si="2"/>
        <v>4.113827279538379E-4</v>
      </c>
      <c r="G10" s="15">
        <f t="shared" si="3"/>
        <v>1.8952049749523223E-2</v>
      </c>
    </row>
    <row r="11" spans="1:10" x14ac:dyDescent="0.2">
      <c r="A11" s="6" t="s">
        <v>9</v>
      </c>
      <c r="B11" s="3">
        <v>8423</v>
      </c>
      <c r="C11" s="3">
        <f t="shared" si="0"/>
        <v>2.2414352849760236E-2</v>
      </c>
      <c r="D11" s="3">
        <v>12616</v>
      </c>
      <c r="E11" s="3">
        <f t="shared" si="1"/>
        <v>2.1164269693456958E-2</v>
      </c>
      <c r="F11" s="3">
        <f t="shared" si="2"/>
        <v>1.2500831563032784E-3</v>
      </c>
      <c r="G11" s="15">
        <f t="shared" si="3"/>
        <v>5.5771548020252137E-2</v>
      </c>
    </row>
    <row r="12" spans="1:10" x14ac:dyDescent="0.2">
      <c r="A12" s="6" t="s">
        <v>10</v>
      </c>
      <c r="B12" s="3">
        <v>8166</v>
      </c>
      <c r="C12" s="3">
        <f t="shared" si="0"/>
        <v>2.1730452970573678E-2</v>
      </c>
      <c r="D12" s="3">
        <v>12517</v>
      </c>
      <c r="E12" s="3">
        <f t="shared" si="1"/>
        <v>2.0998189897986744E-2</v>
      </c>
      <c r="F12" s="3">
        <f t="shared" si="2"/>
        <v>7.3226307258693335E-4</v>
      </c>
      <c r="G12" s="15">
        <f t="shared" si="3"/>
        <v>3.3697552166930364E-2</v>
      </c>
    </row>
    <row r="13" spans="1:10" x14ac:dyDescent="0.2">
      <c r="A13" s="2" t="s">
        <v>11</v>
      </c>
      <c r="B13" s="3">
        <v>20432</v>
      </c>
      <c r="C13" s="3">
        <f t="shared" si="0"/>
        <v>5.4371370939843421E-2</v>
      </c>
      <c r="D13" s="3">
        <v>34248</v>
      </c>
      <c r="E13" s="3">
        <f t="shared" si="1"/>
        <v>5.7453543790544861E-2</v>
      </c>
      <c r="F13" s="3">
        <f t="shared" si="2"/>
        <v>-3.0821728507014409E-3</v>
      </c>
      <c r="G13" s="15">
        <f t="shared" si="3"/>
        <v>5.668742202788233E-2</v>
      </c>
    </row>
    <row r="14" spans="1:10" x14ac:dyDescent="0.2">
      <c r="A14" s="7" t="s">
        <v>12</v>
      </c>
      <c r="B14" s="3">
        <v>9804</v>
      </c>
      <c r="C14" s="3">
        <f t="shared" si="0"/>
        <v>2.608931679200396E-2</v>
      </c>
      <c r="D14" s="3">
        <v>15165</v>
      </c>
      <c r="E14" s="3">
        <f t="shared" si="1"/>
        <v>2.5440405033392104E-2</v>
      </c>
      <c r="F14" s="3">
        <f t="shared" si="2"/>
        <v>6.489117586118559E-4</v>
      </c>
      <c r="G14" s="15">
        <f t="shared" si="3"/>
        <v>2.4872700338812209E-2</v>
      </c>
    </row>
    <row r="15" spans="1:10" x14ac:dyDescent="0.2">
      <c r="A15" s="2" t="s">
        <v>13</v>
      </c>
      <c r="B15" s="3">
        <v>9579</v>
      </c>
      <c r="C15" s="3">
        <f t="shared" si="0"/>
        <v>2.5490571761587713E-2</v>
      </c>
      <c r="D15" s="3">
        <v>15441</v>
      </c>
      <c r="E15" s="3">
        <f t="shared" si="1"/>
        <v>2.5903415372278766E-2</v>
      </c>
      <c r="F15" s="3">
        <f t="shared" si="2"/>
        <v>-4.1284361069105283E-4</v>
      </c>
      <c r="G15" s="15">
        <f t="shared" si="3"/>
        <v>1.6195933718253258E-2</v>
      </c>
    </row>
    <row r="16" spans="1:10" x14ac:dyDescent="0.2">
      <c r="A16" s="7" t="s">
        <v>14</v>
      </c>
      <c r="B16" s="3">
        <v>8098</v>
      </c>
      <c r="C16" s="3">
        <f t="shared" si="0"/>
        <v>2.1549498916936766E-2</v>
      </c>
      <c r="D16" s="3">
        <v>12458</v>
      </c>
      <c r="E16" s="3">
        <f t="shared" si="1"/>
        <v>2.0899213050181262E-2</v>
      </c>
      <c r="F16" s="3">
        <f t="shared" si="2"/>
        <v>6.5028586675550462E-4</v>
      </c>
      <c r="G16" s="15">
        <f t="shared" si="3"/>
        <v>3.017637993635269E-2</v>
      </c>
    </row>
    <row r="17" spans="1:7" x14ac:dyDescent="0.2">
      <c r="A17" s="7" t="s">
        <v>15</v>
      </c>
      <c r="B17" s="3">
        <v>8742</v>
      </c>
      <c r="C17" s="3">
        <f t="shared" si="0"/>
        <v>2.326324024843927E-2</v>
      </c>
      <c r="D17" s="3">
        <v>14253</v>
      </c>
      <c r="E17" s="3">
        <f t="shared" si="1"/>
        <v>2.3910457826636179E-2</v>
      </c>
      <c r="F17" s="3">
        <f t="shared" si="2"/>
        <v>-6.4721757819690903E-4</v>
      </c>
      <c r="G17" s="15">
        <f t="shared" si="3"/>
        <v>2.7821471612937961E-2</v>
      </c>
    </row>
    <row r="18" spans="1:7" x14ac:dyDescent="0.2">
      <c r="A18" s="5" t="s">
        <v>16</v>
      </c>
      <c r="B18" s="3">
        <v>9845</v>
      </c>
      <c r="C18" s="3">
        <f t="shared" si="0"/>
        <v>2.6198421441990919E-2</v>
      </c>
      <c r="D18" s="3">
        <v>15413</v>
      </c>
      <c r="E18" s="3">
        <f t="shared" si="1"/>
        <v>2.5856443308913454E-2</v>
      </c>
      <c r="F18" s="3">
        <f t="shared" si="2"/>
        <v>3.4197813307746544E-4</v>
      </c>
      <c r="G18" s="15">
        <f t="shared" si="3"/>
        <v>1.3053386969695118E-2</v>
      </c>
    </row>
    <row r="19" spans="1:7" x14ac:dyDescent="0.2">
      <c r="A19" s="8" t="s">
        <v>17</v>
      </c>
      <c r="B19" s="3">
        <v>9748</v>
      </c>
      <c r="C19" s="3">
        <f t="shared" si="0"/>
        <v>2.5940295806655914E-2</v>
      </c>
      <c r="D19" s="3">
        <v>15834</v>
      </c>
      <c r="E19" s="3">
        <f t="shared" si="1"/>
        <v>2.6562701833084772E-2</v>
      </c>
      <c r="F19" s="3">
        <f t="shared" si="2"/>
        <v>-6.2240602642885806E-4</v>
      </c>
      <c r="G19" s="15">
        <f t="shared" si="3"/>
        <v>2.3993790628600211E-2</v>
      </c>
    </row>
    <row r="20" spans="1:7" x14ac:dyDescent="0.2">
      <c r="A20" s="2" t="s">
        <v>3</v>
      </c>
      <c r="B20" s="3">
        <v>9953</v>
      </c>
      <c r="C20" s="3">
        <f t="shared" si="0"/>
        <v>2.6485819056590719E-2</v>
      </c>
      <c r="D20" s="3">
        <v>15107</v>
      </c>
      <c r="E20" s="3">
        <f t="shared" si="1"/>
        <v>2.5343105759278242E-2</v>
      </c>
      <c r="F20" s="3">
        <f t="shared" si="2"/>
        <v>1.1427132973124768E-3</v>
      </c>
      <c r="G20" s="15">
        <f t="shared" si="3"/>
        <v>4.3144344332750571E-2</v>
      </c>
    </row>
    <row r="21" spans="1:7" x14ac:dyDescent="0.2">
      <c r="A21" s="8" t="s">
        <v>18</v>
      </c>
      <c r="B21" s="3">
        <v>10092</v>
      </c>
      <c r="C21" s="3">
        <f t="shared" si="0"/>
        <v>2.6855710430936756E-2</v>
      </c>
      <c r="D21" s="3">
        <v>16418</v>
      </c>
      <c r="E21" s="3">
        <f t="shared" si="1"/>
        <v>2.7542404868989883E-2</v>
      </c>
      <c r="F21" s="3">
        <f t="shared" si="2"/>
        <v>-6.866944380531266E-4</v>
      </c>
      <c r="G21" s="15">
        <f t="shared" si="3"/>
        <v>2.556977369185813E-2</v>
      </c>
    </row>
    <row r="22" spans="1:7" x14ac:dyDescent="0.2">
      <c r="A22" s="8" t="s">
        <v>19</v>
      </c>
      <c r="B22" s="3">
        <v>10704</v>
      </c>
      <c r="C22" s="3">
        <f t="shared" si="0"/>
        <v>2.8484296913668949E-2</v>
      </c>
      <c r="D22" s="3">
        <v>16031</v>
      </c>
      <c r="E22" s="3">
        <f t="shared" si="1"/>
        <v>2.6893183850333586E-2</v>
      </c>
      <c r="F22" s="3">
        <f t="shared" si="2"/>
        <v>1.5911130633353629E-3</v>
      </c>
      <c r="G22" s="15">
        <f t="shared" si="3"/>
        <v>5.5859306205020803E-2</v>
      </c>
    </row>
    <row r="23" spans="1:7" x14ac:dyDescent="0.2">
      <c r="A23" s="2" t="s">
        <v>20</v>
      </c>
      <c r="B23" s="3">
        <v>9925</v>
      </c>
      <c r="C23" s="3">
        <f t="shared" si="0"/>
        <v>2.6411308563916696E-2</v>
      </c>
      <c r="D23" s="3">
        <v>16463</v>
      </c>
      <c r="E23" s="3">
        <f t="shared" si="1"/>
        <v>2.7617895685112706E-2</v>
      </c>
      <c r="F23" s="3">
        <f t="shared" si="2"/>
        <v>-1.2065871211960101E-3</v>
      </c>
      <c r="G23" s="15">
        <f t="shared" si="3"/>
        <v>4.5684488455996361E-2</v>
      </c>
    </row>
    <row r="24" spans="1:7" x14ac:dyDescent="0.2">
      <c r="A24" s="9" t="s">
        <v>21</v>
      </c>
      <c r="B24" s="3">
        <v>9804</v>
      </c>
      <c r="C24" s="3">
        <f t="shared" si="0"/>
        <v>2.608931679200396E-2</v>
      </c>
      <c r="D24" s="3">
        <v>15493</v>
      </c>
      <c r="E24" s="3">
        <f t="shared" si="1"/>
        <v>2.5990649204242919E-2</v>
      </c>
      <c r="F24" s="3">
        <f t="shared" si="2"/>
        <v>9.8667587761041425E-5</v>
      </c>
      <c r="G24" s="15">
        <f t="shared" si="3"/>
        <v>3.7819153543829777E-3</v>
      </c>
    </row>
    <row r="25" spans="1:7" x14ac:dyDescent="0.2">
      <c r="A25" s="2" t="s">
        <v>8</v>
      </c>
      <c r="B25" s="3">
        <v>9777</v>
      </c>
      <c r="C25" s="3">
        <f t="shared" si="0"/>
        <v>2.6017467388354011E-2</v>
      </c>
      <c r="D25" s="3">
        <v>16332</v>
      </c>
      <c r="E25" s="3">
        <f t="shared" si="1"/>
        <v>2.7398133531510705E-2</v>
      </c>
      <c r="F25" s="3">
        <f t="shared" si="2"/>
        <v>-1.380666143156694E-3</v>
      </c>
      <c r="G25" s="15">
        <f t="shared" si="3"/>
        <v>5.3066892428381036E-2</v>
      </c>
    </row>
    <row r="26" spans="1:7" x14ac:dyDescent="0.2">
      <c r="A26" s="9" t="s">
        <v>22</v>
      </c>
      <c r="B26" s="3">
        <v>9581</v>
      </c>
      <c r="C26" s="3">
        <f t="shared" si="0"/>
        <v>2.5495893939635857E-2</v>
      </c>
      <c r="D26" s="3">
        <v>15001</v>
      </c>
      <c r="E26" s="3">
        <f t="shared" si="1"/>
        <v>2.5165282947966695E-2</v>
      </c>
      <c r="F26" s="3">
        <f t="shared" si="2"/>
        <v>3.30610991669162E-4</v>
      </c>
      <c r="G26" s="15">
        <f t="shared" si="3"/>
        <v>1.2967224936372791E-2</v>
      </c>
    </row>
    <row r="27" spans="1:7" x14ac:dyDescent="0.2">
      <c r="A27" s="9" t="s">
        <v>23</v>
      </c>
      <c r="B27" s="3">
        <v>11113</v>
      </c>
      <c r="C27" s="3">
        <f t="shared" si="0"/>
        <v>2.9572682324514484E-2</v>
      </c>
      <c r="D27" s="3">
        <v>17592</v>
      </c>
      <c r="E27" s="3">
        <f t="shared" si="1"/>
        <v>2.9511876382949814E-2</v>
      </c>
      <c r="F27" s="3">
        <f t="shared" si="2"/>
        <v>6.0805941564670563E-5</v>
      </c>
      <c r="G27" s="15">
        <f t="shared" si="3"/>
        <v>2.056152394206901E-3</v>
      </c>
    </row>
    <row r="28" spans="1:7" x14ac:dyDescent="0.2">
      <c r="A28" s="5" t="s">
        <v>24</v>
      </c>
      <c r="B28" s="3">
        <v>10739</v>
      </c>
      <c r="C28" s="3">
        <f t="shared" si="0"/>
        <v>2.8577435029511478E-2</v>
      </c>
      <c r="D28" s="3">
        <v>16961</v>
      </c>
      <c r="E28" s="3">
        <f t="shared" si="1"/>
        <v>2.8453327383538639E-2</v>
      </c>
      <c r="F28" s="3">
        <f t="shared" si="2"/>
        <v>1.2410764597283949E-4</v>
      </c>
      <c r="G28" s="15">
        <f t="shared" si="3"/>
        <v>4.342854627949479E-3</v>
      </c>
    </row>
    <row r="29" spans="1:7" x14ac:dyDescent="0.2">
      <c r="A29" s="10" t="s">
        <v>25</v>
      </c>
      <c r="B29" s="3">
        <v>8846</v>
      </c>
      <c r="C29" s="3">
        <f t="shared" si="0"/>
        <v>2.3539993506942782E-2</v>
      </c>
      <c r="D29" s="3">
        <v>14840</v>
      </c>
      <c r="E29" s="3">
        <f t="shared" si="1"/>
        <v>2.4895193583616144E-2</v>
      </c>
      <c r="F29" s="3">
        <f t="shared" si="2"/>
        <v>-1.355200076673363E-3</v>
      </c>
      <c r="G29" s="15">
        <f t="shared" si="3"/>
        <v>5.7570112594706804E-2</v>
      </c>
    </row>
    <row r="30" spans="1:7" x14ac:dyDescent="0.2">
      <c r="A30" s="10" t="s">
        <v>26</v>
      </c>
      <c r="B30" s="3">
        <v>9473</v>
      </c>
      <c r="C30" s="3">
        <f t="shared" si="0"/>
        <v>2.5208496325036057E-2</v>
      </c>
      <c r="D30" s="3">
        <v>14416</v>
      </c>
      <c r="E30" s="3">
        <f t="shared" si="1"/>
        <v>2.4183902338369968E-2</v>
      </c>
      <c r="F30" s="3">
        <f t="shared" si="2"/>
        <v>1.0245939866660898E-3</v>
      </c>
      <c r="G30" s="15">
        <f t="shared" si="3"/>
        <v>4.0644787910197745E-2</v>
      </c>
    </row>
    <row r="31" spans="1:7" x14ac:dyDescent="0.2">
      <c r="A31" s="2" t="s">
        <v>27</v>
      </c>
      <c r="B31" s="3">
        <v>9695</v>
      </c>
      <c r="C31" s="3">
        <f t="shared" si="0"/>
        <v>2.579925808838009E-2</v>
      </c>
      <c r="D31" s="3">
        <v>15420</v>
      </c>
      <c r="E31" s="3">
        <f t="shared" si="1"/>
        <v>2.586818632475478E-2</v>
      </c>
      <c r="F31" s="3">
        <f t="shared" si="2"/>
        <v>-6.8928236374690005E-5</v>
      </c>
      <c r="G31" s="15">
        <f t="shared" si="3"/>
        <v>2.6717138972974994E-3</v>
      </c>
    </row>
    <row r="32" spans="1:7" x14ac:dyDescent="0.2">
      <c r="A32" s="10" t="s">
        <v>28</v>
      </c>
      <c r="B32" s="3">
        <v>9177</v>
      </c>
      <c r="C32" s="3">
        <f t="shared" si="0"/>
        <v>2.4420813973910684E-2</v>
      </c>
      <c r="D32" s="3">
        <v>14330</v>
      </c>
      <c r="E32" s="3">
        <f t="shared" si="1"/>
        <v>2.4039631000890793E-2</v>
      </c>
      <c r="F32" s="3">
        <f t="shared" si="2"/>
        <v>3.811829730198911E-4</v>
      </c>
      <c r="G32" s="15">
        <f t="shared" si="3"/>
        <v>1.5608938073363058E-2</v>
      </c>
    </row>
    <row r="33" spans="1:7" x14ac:dyDescent="0.2">
      <c r="A33" s="2" t="s">
        <v>29</v>
      </c>
      <c r="B33" s="3">
        <v>8916</v>
      </c>
      <c r="C33" s="3">
        <f t="shared" si="0"/>
        <v>2.3726269738627837E-2</v>
      </c>
      <c r="D33" s="3">
        <v>14419</v>
      </c>
      <c r="E33" s="3">
        <f t="shared" si="1"/>
        <v>2.4188935059444822E-2</v>
      </c>
      <c r="F33" s="3">
        <f t="shared" si="2"/>
        <v>-4.6266532081698508E-4</v>
      </c>
      <c r="G33" s="15">
        <f t="shared" si="3"/>
        <v>1.9500129009480883E-2</v>
      </c>
    </row>
    <row r="34" spans="1:7" x14ac:dyDescent="0.2">
      <c r="A34" s="11" t="s">
        <v>30</v>
      </c>
      <c r="B34" s="3">
        <v>9248</v>
      </c>
      <c r="C34" s="3">
        <f t="shared" si="0"/>
        <v>2.460975129461981E-2</v>
      </c>
      <c r="D34" s="3">
        <v>14870</v>
      </c>
      <c r="E34" s="3">
        <f t="shared" si="1"/>
        <v>2.4945520794364694E-2</v>
      </c>
      <c r="F34" s="3">
        <f t="shared" si="2"/>
        <v>-3.3576949974488401E-4</v>
      </c>
      <c r="G34" s="15">
        <f t="shared" si="3"/>
        <v>1.3643758351117105E-2</v>
      </c>
    </row>
    <row r="35" spans="1:7" x14ac:dyDescent="0.2">
      <c r="A35" s="11" t="s">
        <v>31</v>
      </c>
      <c r="B35" s="3">
        <v>9144</v>
      </c>
      <c r="C35" s="3">
        <f t="shared" si="0"/>
        <v>2.4332998036116299E-2</v>
      </c>
      <c r="D35" s="3">
        <v>14399</v>
      </c>
      <c r="E35" s="3">
        <f t="shared" si="1"/>
        <v>2.4155383585612457E-2</v>
      </c>
      <c r="F35" s="3">
        <f t="shared" si="2"/>
        <v>1.7761445050384211E-4</v>
      </c>
      <c r="G35" s="15">
        <f t="shared" si="3"/>
        <v>7.2993245731667556E-3</v>
      </c>
    </row>
    <row r="36" spans="1:7" x14ac:dyDescent="0.2">
      <c r="A36" s="2" t="s">
        <v>3</v>
      </c>
      <c r="B36" s="3">
        <v>9329</v>
      </c>
      <c r="C36" s="3">
        <f t="shared" si="0"/>
        <v>2.4825299505569658E-2</v>
      </c>
      <c r="D36" s="3">
        <v>14657</v>
      </c>
      <c r="E36" s="3">
        <f t="shared" si="1"/>
        <v>2.4588197598049987E-2</v>
      </c>
      <c r="F36" s="3">
        <f t="shared" si="2"/>
        <v>2.371019075196705E-4</v>
      </c>
      <c r="G36" s="15">
        <f t="shared" si="3"/>
        <v>9.5508176030857442E-3</v>
      </c>
    </row>
    <row r="37" spans="1:7" x14ac:dyDescent="0.2">
      <c r="A37" s="11" t="s">
        <v>32</v>
      </c>
      <c r="B37" s="3">
        <v>8737</v>
      </c>
      <c r="C37" s="3">
        <f t="shared" si="0"/>
        <v>2.3249934803318911E-2</v>
      </c>
      <c r="D37" s="3">
        <v>13699</v>
      </c>
      <c r="E37" s="3">
        <f t="shared" si="1"/>
        <v>2.2981082001479618E-2</v>
      </c>
      <c r="F37" s="3">
        <f t="shared" si="2"/>
        <v>2.6885280183929286E-4</v>
      </c>
      <c r="G37" s="15">
        <f t="shared" si="3"/>
        <v>1.1563593795579776E-2</v>
      </c>
    </row>
    <row r="38" spans="1:7" x14ac:dyDescent="0.2">
      <c r="A38" s="5" t="s">
        <v>33</v>
      </c>
      <c r="B38" s="3">
        <v>8255</v>
      </c>
      <c r="C38" s="3">
        <f t="shared" si="0"/>
        <v>2.1967289893716106E-2</v>
      </c>
      <c r="D38" s="3">
        <v>13492</v>
      </c>
      <c r="E38" s="3">
        <f t="shared" si="1"/>
        <v>2.2633824247314624E-2</v>
      </c>
      <c r="F38" s="3">
        <f t="shared" si="2"/>
        <v>-6.665343535985184E-4</v>
      </c>
      <c r="G38" s="15">
        <f t="shared" si="3"/>
        <v>3.0342129448985199E-2</v>
      </c>
    </row>
    <row r="39" spans="1:7" x14ac:dyDescent="0.2">
      <c r="A39" s="2" t="s">
        <v>8</v>
      </c>
      <c r="B39" s="3">
        <v>8272</v>
      </c>
      <c r="C39" s="3">
        <f t="shared" si="0"/>
        <v>2.2012528407125333E-2</v>
      </c>
      <c r="D39" s="3">
        <v>12506</v>
      </c>
      <c r="E39" s="3">
        <f t="shared" si="1"/>
        <v>2.0979736587378943E-2</v>
      </c>
      <c r="F39" s="3">
        <f t="shared" si="2"/>
        <v>1.0327918197463905E-3</v>
      </c>
      <c r="G39" s="15">
        <f t="shared" si="3"/>
        <v>4.6918363971858931E-2</v>
      </c>
    </row>
    <row r="40" spans="1:7" x14ac:dyDescent="0.2">
      <c r="A40" s="12" t="s">
        <v>34</v>
      </c>
      <c r="B40" s="3">
        <v>7458</v>
      </c>
      <c r="C40" s="3">
        <f t="shared" si="0"/>
        <v>1.9846401941530551E-2</v>
      </c>
      <c r="D40" s="3">
        <v>12014</v>
      </c>
      <c r="E40" s="3">
        <f t="shared" si="1"/>
        <v>2.0154370331102719E-2</v>
      </c>
      <c r="F40" s="3">
        <f t="shared" si="2"/>
        <v>-3.0796838957216841E-4</v>
      </c>
      <c r="G40" s="15">
        <f t="shared" si="3"/>
        <v>1.5517593087123477E-2</v>
      </c>
    </row>
    <row r="41" spans="1:7" x14ac:dyDescent="0.2">
      <c r="A41" s="13" t="s">
        <v>35</v>
      </c>
      <c r="B41" s="3">
        <v>7630</v>
      </c>
      <c r="C41" s="3">
        <f t="shared" si="0"/>
        <v>2.0304109253670974E-2</v>
      </c>
      <c r="D41" s="3">
        <v>11983</v>
      </c>
      <c r="E41" s="3">
        <f t="shared" si="1"/>
        <v>2.0102365546662553E-2</v>
      </c>
      <c r="F41" s="3">
        <f t="shared" si="2"/>
        <v>2.0174370700842131E-4</v>
      </c>
      <c r="G41" s="15">
        <f t="shared" si="3"/>
        <v>9.9361023174137104E-3</v>
      </c>
    </row>
    <row r="42" spans="1:7" x14ac:dyDescent="0.2">
      <c r="A42" s="12" t="s">
        <v>36</v>
      </c>
      <c r="B42" s="3">
        <v>8843</v>
      </c>
      <c r="C42" s="3">
        <f t="shared" si="0"/>
        <v>2.3532010239870563E-2</v>
      </c>
      <c r="D42" s="3">
        <v>14538</v>
      </c>
      <c r="E42" s="3">
        <f t="shared" si="1"/>
        <v>2.4388566328747405E-2</v>
      </c>
      <c r="F42" s="3">
        <f t="shared" si="2"/>
        <v>-8.5655608887684129E-4</v>
      </c>
      <c r="G42" s="15">
        <f t="shared" si="3"/>
        <v>3.6399613978816317E-2</v>
      </c>
    </row>
    <row r="43" spans="1:7" x14ac:dyDescent="0.2">
      <c r="G43" s="16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8" sqref="C8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" customFormat="1" x14ac:dyDescent="0.2">
      <c r="A1" s="14" t="s">
        <v>37</v>
      </c>
      <c r="B1" s="1" t="s">
        <v>74</v>
      </c>
      <c r="C1" s="1" t="s">
        <v>0</v>
      </c>
      <c r="D1" s="1" t="s">
        <v>41</v>
      </c>
      <c r="E1" s="1" t="s">
        <v>43</v>
      </c>
    </row>
    <row r="2" spans="1:5" x14ac:dyDescent="0.2">
      <c r="A2" s="2" t="s">
        <v>1</v>
      </c>
      <c r="B2" s="3">
        <v>3.0599999999999999E-2</v>
      </c>
      <c r="C2" s="3">
        <v>2.9070675000000001E-2</v>
      </c>
      <c r="D2" s="3">
        <f>B2-C2</f>
        <v>1.529324999999998E-3</v>
      </c>
      <c r="E2" s="15">
        <f>ABS(D2)/B2</f>
        <v>4.9977941176470524E-2</v>
      </c>
    </row>
    <row r="3" spans="1:5" x14ac:dyDescent="0.2">
      <c r="A3" s="4" t="s">
        <v>2</v>
      </c>
      <c r="B3" s="3">
        <v>0.02</v>
      </c>
      <c r="C3" s="3">
        <v>1.9756784999999999E-2</v>
      </c>
      <c r="D3" s="3">
        <f t="shared" ref="D3:D41" si="0">B3-C3</f>
        <v>2.4321500000000149E-4</v>
      </c>
      <c r="E3" s="15">
        <f t="shared" ref="E3:E41" si="1">ABS(D3)/B3</f>
        <v>1.2160750000000074E-2</v>
      </c>
    </row>
    <row r="4" spans="1:5" x14ac:dyDescent="0.2">
      <c r="A4" s="2" t="s">
        <v>3</v>
      </c>
      <c r="B4" s="3">
        <v>1.8700000000000001E-2</v>
      </c>
      <c r="C4" s="3">
        <v>1.9845696999999999E-2</v>
      </c>
      <c r="D4" s="3">
        <f t="shared" si="0"/>
        <v>-1.1456969999999976E-3</v>
      </c>
      <c r="E4" s="15">
        <f t="shared" si="1"/>
        <v>6.1267219251336769E-2</v>
      </c>
    </row>
    <row r="5" spans="1:5" x14ac:dyDescent="0.2">
      <c r="A5" s="4" t="s">
        <v>4</v>
      </c>
      <c r="B5" s="3">
        <v>2.0500000000000001E-2</v>
      </c>
      <c r="C5" s="3">
        <v>1.9830599000000001E-2</v>
      </c>
      <c r="D5" s="3">
        <f t="shared" si="0"/>
        <v>6.6940100000000002E-4</v>
      </c>
      <c r="E5" s="15">
        <f t="shared" si="1"/>
        <v>3.265370731707317E-2</v>
      </c>
    </row>
    <row r="6" spans="1:5" x14ac:dyDescent="0.2">
      <c r="A6" s="2" t="s">
        <v>5</v>
      </c>
      <c r="B6" s="3">
        <v>2.2599999999999999E-2</v>
      </c>
      <c r="C6" s="3">
        <v>2.1243115999999999E-2</v>
      </c>
      <c r="D6" s="3">
        <f t="shared" si="0"/>
        <v>1.3568839999999992E-3</v>
      </c>
      <c r="E6" s="15">
        <f t="shared" si="1"/>
        <v>6.0039115044247755E-2</v>
      </c>
    </row>
    <row r="7" spans="1:5" x14ac:dyDescent="0.2">
      <c r="A7" s="5" t="s">
        <v>6</v>
      </c>
      <c r="B7" s="3">
        <v>2.8500000000000001E-2</v>
      </c>
      <c r="C7" s="3">
        <v>2.7740358999999999E-2</v>
      </c>
      <c r="D7" s="3">
        <f t="shared" si="0"/>
        <v>7.5964100000000187E-4</v>
      </c>
      <c r="E7" s="15">
        <f t="shared" si="1"/>
        <v>2.6654070175438662E-2</v>
      </c>
    </row>
    <row r="8" spans="1:5" x14ac:dyDescent="0.2">
      <c r="A8" s="6" t="s">
        <v>7</v>
      </c>
      <c r="B8" s="3">
        <v>2.2200000000000001E-2</v>
      </c>
      <c r="C8" s="3">
        <v>2.1008255E-2</v>
      </c>
      <c r="D8" s="3">
        <f t="shared" si="0"/>
        <v>1.191745000000001E-3</v>
      </c>
      <c r="E8" s="15">
        <f t="shared" si="1"/>
        <v>5.3682207207207247E-2</v>
      </c>
    </row>
    <row r="9" spans="1:5" x14ac:dyDescent="0.2">
      <c r="A9" s="2" t="s">
        <v>8</v>
      </c>
      <c r="B9" s="3">
        <v>8.3000000000000001E-3</v>
      </c>
      <c r="C9" s="3">
        <v>2.1295120000000001E-2</v>
      </c>
      <c r="D9" s="3">
        <f t="shared" si="0"/>
        <v>-1.2995120000000001E-2</v>
      </c>
      <c r="E9" s="15">
        <f t="shared" si="1"/>
        <v>1.5656771084337351</v>
      </c>
    </row>
    <row r="10" spans="1:5" x14ac:dyDescent="0.2">
      <c r="A10" s="6" t="s">
        <v>9</v>
      </c>
      <c r="B10" s="3">
        <v>2.29E-2</v>
      </c>
      <c r="C10" s="3">
        <v>2.1164269999999999E-2</v>
      </c>
      <c r="D10" s="3">
        <f t="shared" si="0"/>
        <v>1.7357300000000013E-3</v>
      </c>
      <c r="E10" s="15">
        <f t="shared" si="1"/>
        <v>7.5796069868995689E-2</v>
      </c>
    </row>
    <row r="11" spans="1:5" x14ac:dyDescent="0.2">
      <c r="A11" s="6" t="s">
        <v>10</v>
      </c>
      <c r="B11" s="3">
        <v>2.2599999999999999E-2</v>
      </c>
      <c r="C11" s="3">
        <v>2.099819E-2</v>
      </c>
      <c r="D11" s="3">
        <f t="shared" si="0"/>
        <v>1.6018099999999987E-3</v>
      </c>
      <c r="E11" s="15">
        <f t="shared" si="1"/>
        <v>7.087654867256632E-2</v>
      </c>
    </row>
    <row r="12" spans="1:5" x14ac:dyDescent="0.2">
      <c r="A12" s="2" t="s">
        <v>11</v>
      </c>
      <c r="B12" s="3">
        <v>2.1899999999999999E-2</v>
      </c>
      <c r="C12" s="3">
        <v>5.7453544000000002E-2</v>
      </c>
      <c r="D12" s="3">
        <f t="shared" si="0"/>
        <v>-3.5553544000000006E-2</v>
      </c>
      <c r="E12" s="15">
        <f t="shared" si="1"/>
        <v>1.6234494977168954</v>
      </c>
    </row>
    <row r="13" spans="1:5" x14ac:dyDescent="0.2">
      <c r="A13" s="7" t="s">
        <v>12</v>
      </c>
      <c r="B13" s="3">
        <v>2.63E-2</v>
      </c>
      <c r="C13" s="3">
        <v>2.5440404999999999E-2</v>
      </c>
      <c r="D13" s="3">
        <f t="shared" si="0"/>
        <v>8.5959500000000119E-4</v>
      </c>
      <c r="E13" s="15">
        <f t="shared" si="1"/>
        <v>3.2684220532319438E-2</v>
      </c>
    </row>
    <row r="14" spans="1:5" x14ac:dyDescent="0.2">
      <c r="A14" s="2" t="s">
        <v>13</v>
      </c>
      <c r="B14" s="3">
        <v>2.3900000000000001E-2</v>
      </c>
      <c r="C14" s="3">
        <v>2.5903414999999999E-2</v>
      </c>
      <c r="D14" s="3">
        <f t="shared" si="0"/>
        <v>-2.003414999999998E-3</v>
      </c>
      <c r="E14" s="15">
        <f t="shared" si="1"/>
        <v>8.3824895397489455E-2</v>
      </c>
    </row>
    <row r="15" spans="1:5" x14ac:dyDescent="0.2">
      <c r="A15" s="7" t="s">
        <v>14</v>
      </c>
      <c r="B15" s="3">
        <v>2.3099999999999999E-2</v>
      </c>
      <c r="C15" s="3">
        <v>2.0899213E-2</v>
      </c>
      <c r="D15" s="3">
        <f t="shared" si="0"/>
        <v>2.2007869999999992E-3</v>
      </c>
      <c r="E15" s="15">
        <f t="shared" si="1"/>
        <v>9.5272164502164469E-2</v>
      </c>
    </row>
    <row r="16" spans="1:5" x14ac:dyDescent="0.2">
      <c r="A16" s="7" t="s">
        <v>15</v>
      </c>
      <c r="B16" s="3">
        <v>2.2700000000000001E-2</v>
      </c>
      <c r="C16" s="3">
        <v>2.3910457999999999E-2</v>
      </c>
      <c r="D16" s="3">
        <f t="shared" si="0"/>
        <v>-1.2104579999999976E-3</v>
      </c>
      <c r="E16" s="15">
        <f t="shared" si="1"/>
        <v>5.3324140969162888E-2</v>
      </c>
    </row>
    <row r="17" spans="1:5" x14ac:dyDescent="0.2">
      <c r="A17" s="5" t="s">
        <v>16</v>
      </c>
      <c r="B17" s="3">
        <v>2.8500000000000001E-2</v>
      </c>
      <c r="C17" s="3">
        <v>2.5856443E-2</v>
      </c>
      <c r="D17" s="3">
        <f t="shared" si="0"/>
        <v>2.6435570000000012E-3</v>
      </c>
      <c r="E17" s="15">
        <f t="shared" si="1"/>
        <v>9.2756385964912327E-2</v>
      </c>
    </row>
    <row r="18" spans="1:5" x14ac:dyDescent="0.2">
      <c r="A18" s="8" t="s">
        <v>17</v>
      </c>
      <c r="B18" s="3">
        <v>2.6100000000000002E-2</v>
      </c>
      <c r="C18" s="3">
        <v>2.6562702000000001E-2</v>
      </c>
      <c r="D18" s="3">
        <f t="shared" si="0"/>
        <v>-4.6270199999999886E-4</v>
      </c>
      <c r="E18" s="15">
        <f t="shared" si="1"/>
        <v>1.7728045977011449E-2</v>
      </c>
    </row>
    <row r="19" spans="1:5" x14ac:dyDescent="0.2">
      <c r="A19" s="2" t="s">
        <v>3</v>
      </c>
      <c r="B19" s="3">
        <v>2.5499999999999998E-2</v>
      </c>
      <c r="C19" s="3">
        <v>2.5343106000000001E-2</v>
      </c>
      <c r="D19" s="3">
        <f t="shared" si="0"/>
        <v>1.568939999999977E-4</v>
      </c>
      <c r="E19" s="15">
        <f t="shared" si="1"/>
        <v>6.1527058823528519E-3</v>
      </c>
    </row>
    <row r="20" spans="1:5" x14ac:dyDescent="0.2">
      <c r="A20" s="8" t="s">
        <v>18</v>
      </c>
      <c r="B20" s="3">
        <v>2.76E-2</v>
      </c>
      <c r="C20" s="3">
        <v>2.7542404999999999E-2</v>
      </c>
      <c r="D20" s="3">
        <f t="shared" si="0"/>
        <v>5.7595000000000562E-5</v>
      </c>
      <c r="E20" s="15">
        <f t="shared" si="1"/>
        <v>2.086775362318861E-3</v>
      </c>
    </row>
    <row r="21" spans="1:5" x14ac:dyDescent="0.2">
      <c r="A21" s="8" t="s">
        <v>19</v>
      </c>
      <c r="B21" s="3">
        <v>3.0599999999999999E-2</v>
      </c>
      <c r="C21" s="3">
        <v>2.6893184000000001E-2</v>
      </c>
      <c r="D21" s="3">
        <f t="shared" si="0"/>
        <v>3.7068159999999982E-3</v>
      </c>
      <c r="E21" s="15">
        <f t="shared" si="1"/>
        <v>0.12113777777777772</v>
      </c>
    </row>
    <row r="22" spans="1:5" x14ac:dyDescent="0.2">
      <c r="A22" s="2" t="s">
        <v>20</v>
      </c>
      <c r="B22" s="3">
        <v>2.7E-2</v>
      </c>
      <c r="C22" s="3">
        <v>2.7617895999999999E-2</v>
      </c>
      <c r="D22" s="3">
        <f t="shared" si="0"/>
        <v>-6.1789599999999972E-4</v>
      </c>
      <c r="E22" s="15">
        <f t="shared" si="1"/>
        <v>2.2885037037037027E-2</v>
      </c>
    </row>
    <row r="23" spans="1:5" x14ac:dyDescent="0.2">
      <c r="A23" s="9" t="s">
        <v>21</v>
      </c>
      <c r="B23" s="3">
        <v>2.76E-2</v>
      </c>
      <c r="C23" s="3">
        <v>2.5990649000000001E-2</v>
      </c>
      <c r="D23" s="3">
        <f t="shared" si="0"/>
        <v>1.6093509999999984E-3</v>
      </c>
      <c r="E23" s="15">
        <f t="shared" si="1"/>
        <v>5.8309818840579654E-2</v>
      </c>
    </row>
    <row r="24" spans="1:5" x14ac:dyDescent="0.2">
      <c r="A24" s="2" t="s">
        <v>8</v>
      </c>
      <c r="B24" s="3">
        <v>9.7999999999999997E-3</v>
      </c>
      <c r="C24" s="3">
        <v>2.7398134000000001E-2</v>
      </c>
      <c r="D24" s="3">
        <f t="shared" si="0"/>
        <v>-1.7598134000000001E-2</v>
      </c>
      <c r="E24" s="15">
        <f t="shared" si="1"/>
        <v>1.7957279591836737</v>
      </c>
    </row>
    <row r="25" spans="1:5" x14ac:dyDescent="0.2">
      <c r="A25" s="9" t="s">
        <v>22</v>
      </c>
      <c r="B25" s="3">
        <v>2.6499999999999999E-2</v>
      </c>
      <c r="C25" s="3">
        <v>2.5165283E-2</v>
      </c>
      <c r="D25" s="3">
        <f t="shared" si="0"/>
        <v>1.3347169999999992E-3</v>
      </c>
      <c r="E25" s="15">
        <f t="shared" si="1"/>
        <v>5.0366679245282986E-2</v>
      </c>
    </row>
    <row r="26" spans="1:5" x14ac:dyDescent="0.2">
      <c r="A26" s="9" t="s">
        <v>23</v>
      </c>
      <c r="B26" s="3">
        <v>3.1199999999999999E-2</v>
      </c>
      <c r="C26" s="3">
        <v>2.9511875999999999E-2</v>
      </c>
      <c r="D26" s="3">
        <f t="shared" si="0"/>
        <v>1.6881239999999992E-3</v>
      </c>
      <c r="E26" s="15">
        <f t="shared" si="1"/>
        <v>5.4106538461538435E-2</v>
      </c>
    </row>
    <row r="27" spans="1:5" x14ac:dyDescent="0.2">
      <c r="A27" s="5" t="s">
        <v>24</v>
      </c>
      <c r="B27" s="3">
        <v>2.9499999999999998E-2</v>
      </c>
      <c r="C27" s="3">
        <v>2.8453327E-2</v>
      </c>
      <c r="D27" s="3">
        <f t="shared" si="0"/>
        <v>1.046672999999998E-3</v>
      </c>
      <c r="E27" s="15">
        <f t="shared" si="1"/>
        <v>3.5480440677966033E-2</v>
      </c>
    </row>
    <row r="28" spans="1:5" x14ac:dyDescent="0.2">
      <c r="A28" s="10" t="s">
        <v>25</v>
      </c>
      <c r="B28" s="3">
        <v>2.6499999999999999E-2</v>
      </c>
      <c r="C28" s="3">
        <v>2.4895193999999999E-2</v>
      </c>
      <c r="D28" s="3">
        <f t="shared" si="0"/>
        <v>1.6048060000000003E-3</v>
      </c>
      <c r="E28" s="15">
        <f t="shared" si="1"/>
        <v>6.0558716981132091E-2</v>
      </c>
    </row>
    <row r="29" spans="1:5" x14ac:dyDescent="0.2">
      <c r="A29" s="10" t="s">
        <v>26</v>
      </c>
      <c r="B29" s="3">
        <v>2.5600000000000001E-2</v>
      </c>
      <c r="C29" s="3">
        <v>2.4183902E-2</v>
      </c>
      <c r="D29" s="3">
        <f t="shared" si="0"/>
        <v>1.4160980000000011E-3</v>
      </c>
      <c r="E29" s="15">
        <f t="shared" si="1"/>
        <v>5.5316328125000036E-2</v>
      </c>
    </row>
    <row r="30" spans="1:5" x14ac:dyDescent="0.2">
      <c r="A30" s="2" t="s">
        <v>27</v>
      </c>
      <c r="B30" s="3">
        <v>2.7199999999999998E-2</v>
      </c>
      <c r="C30" s="3">
        <v>2.5868186000000001E-2</v>
      </c>
      <c r="D30" s="3">
        <f t="shared" si="0"/>
        <v>1.3318139999999971E-3</v>
      </c>
      <c r="E30" s="15">
        <f t="shared" si="1"/>
        <v>4.8963749999999896E-2</v>
      </c>
    </row>
    <row r="31" spans="1:5" x14ac:dyDescent="0.2">
      <c r="A31" s="10" t="s">
        <v>28</v>
      </c>
      <c r="B31" s="3">
        <v>2.47E-2</v>
      </c>
      <c r="C31" s="3">
        <v>2.4039630999999999E-2</v>
      </c>
      <c r="D31" s="3">
        <f t="shared" si="0"/>
        <v>6.6036900000000093E-4</v>
      </c>
      <c r="E31" s="15">
        <f t="shared" si="1"/>
        <v>2.6735587044534451E-2</v>
      </c>
    </row>
    <row r="32" spans="1:5" x14ac:dyDescent="0.2">
      <c r="A32" s="2" t="s">
        <v>29</v>
      </c>
      <c r="B32" s="3">
        <v>4.5900000000000003E-2</v>
      </c>
      <c r="C32" s="3">
        <v>2.4188935000000002E-2</v>
      </c>
      <c r="D32" s="3">
        <f t="shared" si="0"/>
        <v>2.1711065000000002E-2</v>
      </c>
      <c r="E32" s="15">
        <f t="shared" si="1"/>
        <v>0.4730079520697168</v>
      </c>
    </row>
    <row r="33" spans="1:5" x14ac:dyDescent="0.2">
      <c r="A33" s="11" t="s">
        <v>30</v>
      </c>
      <c r="B33" s="3">
        <v>2.5700000000000001E-2</v>
      </c>
      <c r="C33" s="3">
        <v>2.4945520999999998E-2</v>
      </c>
      <c r="D33" s="3">
        <f t="shared" si="0"/>
        <v>7.5447900000000234E-4</v>
      </c>
      <c r="E33" s="15">
        <f t="shared" si="1"/>
        <v>2.935715953307402E-2</v>
      </c>
    </row>
    <row r="34" spans="1:5" x14ac:dyDescent="0.2">
      <c r="A34" s="11" t="s">
        <v>31</v>
      </c>
      <c r="B34" s="3">
        <v>2.6499999999999999E-2</v>
      </c>
      <c r="C34" s="3">
        <v>2.4155383999999998E-2</v>
      </c>
      <c r="D34" s="3">
        <f t="shared" si="0"/>
        <v>2.3446160000000008E-3</v>
      </c>
      <c r="E34" s="15">
        <f t="shared" si="1"/>
        <v>8.847607547169814E-2</v>
      </c>
    </row>
    <row r="35" spans="1:5" x14ac:dyDescent="0.2">
      <c r="A35" s="2" t="s">
        <v>3</v>
      </c>
      <c r="B35" s="3">
        <v>2.2599999999999999E-2</v>
      </c>
      <c r="C35" s="3">
        <v>2.4588197999999999E-2</v>
      </c>
      <c r="D35" s="3">
        <f t="shared" si="0"/>
        <v>-1.988198E-3</v>
      </c>
      <c r="E35" s="15">
        <f t="shared" si="1"/>
        <v>8.7973362831858415E-2</v>
      </c>
    </row>
    <row r="36" spans="1:5" x14ac:dyDescent="0.2">
      <c r="A36" s="11" t="s">
        <v>32</v>
      </c>
      <c r="B36" s="3">
        <v>2.5100000000000001E-2</v>
      </c>
      <c r="C36" s="3">
        <v>2.2981082E-2</v>
      </c>
      <c r="D36" s="3">
        <f t="shared" si="0"/>
        <v>2.1189180000000009E-3</v>
      </c>
      <c r="E36" s="15">
        <f t="shared" si="1"/>
        <v>8.4419043824701223E-2</v>
      </c>
    </row>
    <row r="37" spans="1:5" x14ac:dyDescent="0.2">
      <c r="A37" s="5" t="s">
        <v>33</v>
      </c>
      <c r="B37" s="3">
        <v>2.3099999999999999E-2</v>
      </c>
      <c r="C37" s="3">
        <v>2.2633824E-2</v>
      </c>
      <c r="D37" s="3">
        <f t="shared" si="0"/>
        <v>4.661759999999987E-4</v>
      </c>
      <c r="E37" s="15">
        <f t="shared" si="1"/>
        <v>2.0180779220779165E-2</v>
      </c>
    </row>
    <row r="38" spans="1:5" x14ac:dyDescent="0.2">
      <c r="A38" s="2" t="s">
        <v>8</v>
      </c>
      <c r="B38" s="3">
        <v>8.3999999999999995E-3</v>
      </c>
      <c r="C38" s="3">
        <v>2.0979736999999998E-2</v>
      </c>
      <c r="D38" s="3">
        <f t="shared" si="0"/>
        <v>-1.2579736999999999E-2</v>
      </c>
      <c r="E38" s="15">
        <f t="shared" si="1"/>
        <v>1.497587738095238</v>
      </c>
    </row>
    <row r="39" spans="1:5" x14ac:dyDescent="0.2">
      <c r="A39" s="12" t="s">
        <v>34</v>
      </c>
      <c r="B39" s="3">
        <v>2.0400000000000001E-2</v>
      </c>
      <c r="C39" s="3">
        <v>2.0154370000000001E-2</v>
      </c>
      <c r="D39" s="3">
        <f t="shared" si="0"/>
        <v>2.4563000000000015E-4</v>
      </c>
      <c r="E39" s="15">
        <f t="shared" si="1"/>
        <v>1.2040686274509811E-2</v>
      </c>
    </row>
    <row r="40" spans="1:5" x14ac:dyDescent="0.2">
      <c r="A40" s="13" t="s">
        <v>35</v>
      </c>
      <c r="B40" s="3">
        <v>2.1700000000000001E-2</v>
      </c>
      <c r="C40" s="3">
        <v>2.0102366E-2</v>
      </c>
      <c r="D40" s="3">
        <f t="shared" si="0"/>
        <v>1.5976340000000006E-3</v>
      </c>
      <c r="E40" s="15">
        <f t="shared" si="1"/>
        <v>7.3623686635944721E-2</v>
      </c>
    </row>
    <row r="41" spans="1:5" x14ac:dyDescent="0.2">
      <c r="A41" s="12" t="s">
        <v>36</v>
      </c>
      <c r="B41" s="3">
        <v>2.4799999999999999E-2</v>
      </c>
      <c r="C41" s="3">
        <v>2.4388566E-2</v>
      </c>
      <c r="D41" s="3">
        <f t="shared" si="0"/>
        <v>4.1143399999999872E-4</v>
      </c>
      <c r="E41" s="15">
        <f t="shared" si="1"/>
        <v>1.6590080645161241E-2</v>
      </c>
    </row>
    <row r="42" spans="1:5" x14ac:dyDescent="0.2">
      <c r="E4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" sqref="B1:C1048576"/>
    </sheetView>
  </sheetViews>
  <sheetFormatPr defaultRowHeight="15" x14ac:dyDescent="0.25"/>
  <cols>
    <col min="1" max="1" width="3" bestFit="1" customWidth="1"/>
    <col min="2" max="2" width="14.42578125" bestFit="1" customWidth="1"/>
    <col min="3" max="6" width="10" bestFit="1" customWidth="1"/>
    <col min="7" max="10" width="7" bestFit="1" customWidth="1"/>
  </cols>
  <sheetData>
    <row r="1" spans="1:7" x14ac:dyDescent="0.25">
      <c r="A1">
        <v>0</v>
      </c>
      <c r="B1" t="s">
        <v>1</v>
      </c>
      <c r="C1">
        <v>3.45904E-2</v>
      </c>
      <c r="D1">
        <v>3.6799999999999999E-2</v>
      </c>
      <c r="E1">
        <v>3.0599999999999999E-2</v>
      </c>
      <c r="F1">
        <v>4.5999999999999999E-3</v>
      </c>
      <c r="G1">
        <v>6.9999999999999999E-4</v>
      </c>
    </row>
    <row r="2" spans="1:7" x14ac:dyDescent="0.25">
      <c r="A2">
        <v>1</v>
      </c>
      <c r="B2" t="s">
        <v>44</v>
      </c>
      <c r="C2">
        <v>2.3825200000000001E-2</v>
      </c>
      <c r="D2">
        <v>2.52E-2</v>
      </c>
      <c r="E2">
        <v>0.02</v>
      </c>
      <c r="F2">
        <v>3.8999999999999998E-3</v>
      </c>
      <c r="G2">
        <v>6.9999999999999999E-4</v>
      </c>
    </row>
    <row r="3" spans="1:7" x14ac:dyDescent="0.25">
      <c r="A3">
        <v>2</v>
      </c>
      <c r="B3" t="s">
        <v>45</v>
      </c>
      <c r="C3">
        <v>2.1068300000000002E-2</v>
      </c>
      <c r="D3">
        <v>2.23E-2</v>
      </c>
      <c r="E3">
        <v>1.8700000000000001E-2</v>
      </c>
      <c r="F3">
        <v>2.7000000000000001E-3</v>
      </c>
      <c r="G3">
        <v>4.0000000000000002E-4</v>
      </c>
    </row>
    <row r="4" spans="1:7" x14ac:dyDescent="0.25">
      <c r="A4">
        <v>3</v>
      </c>
      <c r="B4" t="s">
        <v>46</v>
      </c>
      <c r="C4">
        <v>2.4176300000000001E-2</v>
      </c>
      <c r="D4">
        <v>2.5600000000000001E-2</v>
      </c>
      <c r="E4">
        <v>2.0500000000000001E-2</v>
      </c>
      <c r="F4">
        <v>3.8E-3</v>
      </c>
      <c r="G4">
        <v>6.9999999999999999E-4</v>
      </c>
    </row>
    <row r="5" spans="1:7" x14ac:dyDescent="0.25">
      <c r="A5">
        <v>4</v>
      </c>
      <c r="B5" t="s">
        <v>47</v>
      </c>
      <c r="C5">
        <v>2.60343E-2</v>
      </c>
      <c r="D5">
        <v>2.7699999999999999E-2</v>
      </c>
      <c r="E5">
        <v>2.2599999999999999E-2</v>
      </c>
      <c r="F5">
        <v>3.8999999999999998E-3</v>
      </c>
      <c r="G5">
        <v>5.9999999999999995E-4</v>
      </c>
    </row>
    <row r="6" spans="1:7" x14ac:dyDescent="0.25">
      <c r="A6">
        <v>5</v>
      </c>
      <c r="B6" t="s">
        <v>48</v>
      </c>
      <c r="C6">
        <v>3.3244900000000001E-2</v>
      </c>
      <c r="D6">
        <v>3.5200000000000002E-2</v>
      </c>
      <c r="E6">
        <v>2.8500000000000001E-2</v>
      </c>
      <c r="F6">
        <v>5.0000000000000001E-3</v>
      </c>
      <c r="G6">
        <v>8.9999999999999998E-4</v>
      </c>
    </row>
    <row r="7" spans="1:7" x14ac:dyDescent="0.25">
      <c r="A7">
        <v>6</v>
      </c>
      <c r="B7" t="s">
        <v>49</v>
      </c>
      <c r="C7">
        <v>2.5301400000000002E-2</v>
      </c>
      <c r="D7">
        <v>2.6800000000000001E-2</v>
      </c>
      <c r="E7">
        <v>2.2200000000000001E-2</v>
      </c>
      <c r="F7">
        <v>3.5000000000000001E-3</v>
      </c>
      <c r="G7">
        <v>5.0000000000000001E-4</v>
      </c>
    </row>
    <row r="8" spans="1:7" x14ac:dyDescent="0.25">
      <c r="A8">
        <v>7</v>
      </c>
      <c r="B8" t="s">
        <v>8</v>
      </c>
      <c r="C8">
        <v>9.6755999999999995E-3</v>
      </c>
      <c r="D8">
        <v>1.0200000000000001E-2</v>
      </c>
      <c r="E8">
        <v>8.3000000000000001E-3</v>
      </c>
      <c r="F8">
        <v>1.4E-3</v>
      </c>
      <c r="G8">
        <v>2.9999999999999997E-4</v>
      </c>
    </row>
    <row r="9" spans="1:7" x14ac:dyDescent="0.25">
      <c r="A9">
        <v>8</v>
      </c>
      <c r="B9" t="s">
        <v>50</v>
      </c>
      <c r="C9">
        <v>2.5961999999999999E-2</v>
      </c>
      <c r="D9">
        <v>2.7400000000000001E-2</v>
      </c>
      <c r="E9">
        <v>2.29E-2</v>
      </c>
      <c r="F9">
        <v>3.3999999999999998E-3</v>
      </c>
      <c r="G9">
        <v>5.0000000000000001E-4</v>
      </c>
    </row>
    <row r="10" spans="1:7" x14ac:dyDescent="0.25">
      <c r="A10">
        <v>9</v>
      </c>
      <c r="B10" t="s">
        <v>51</v>
      </c>
      <c r="C10">
        <v>2.5732600000000001E-2</v>
      </c>
      <c r="D10">
        <v>2.7199999999999998E-2</v>
      </c>
      <c r="E10">
        <v>2.2599999999999999E-2</v>
      </c>
      <c r="F10">
        <v>3.3999999999999998E-3</v>
      </c>
      <c r="G10">
        <v>5.9999999999999995E-4</v>
      </c>
    </row>
    <row r="11" spans="1:7" x14ac:dyDescent="0.25">
      <c r="A11">
        <v>10</v>
      </c>
      <c r="B11" t="s">
        <v>52</v>
      </c>
      <c r="C11">
        <v>2.5390900000000001E-2</v>
      </c>
      <c r="D11">
        <v>2.69E-2</v>
      </c>
      <c r="E11">
        <v>2.1899999999999999E-2</v>
      </c>
      <c r="F11">
        <v>3.8E-3</v>
      </c>
      <c r="G11">
        <v>5.9999999999999995E-4</v>
      </c>
    </row>
    <row r="12" spans="1:7" x14ac:dyDescent="0.25">
      <c r="A12">
        <v>11</v>
      </c>
      <c r="B12" t="s">
        <v>53</v>
      </c>
      <c r="C12">
        <v>3.0336999999999999E-2</v>
      </c>
      <c r="D12">
        <v>3.2099999999999997E-2</v>
      </c>
      <c r="E12">
        <v>2.63E-2</v>
      </c>
      <c r="F12">
        <v>4.3E-3</v>
      </c>
      <c r="G12">
        <v>8.0000000000000004E-4</v>
      </c>
    </row>
    <row r="13" spans="1:7" x14ac:dyDescent="0.25">
      <c r="A13">
        <v>12</v>
      </c>
      <c r="B13" t="s">
        <v>54</v>
      </c>
      <c r="C13">
        <v>3.1026000000000001E-2</v>
      </c>
      <c r="D13">
        <v>3.1E-2</v>
      </c>
      <c r="E13">
        <v>2.3900000000000001E-2</v>
      </c>
      <c r="F13">
        <v>6.4000000000000003E-3</v>
      </c>
      <c r="G13">
        <v>6.9999999999999999E-4</v>
      </c>
    </row>
    <row r="14" spans="1:7" x14ac:dyDescent="0.25">
      <c r="A14">
        <v>13</v>
      </c>
      <c r="B14" t="s">
        <v>55</v>
      </c>
      <c r="C14">
        <v>2.5804199999999999E-2</v>
      </c>
      <c r="D14">
        <v>2.81E-2</v>
      </c>
      <c r="E14">
        <v>2.3099999999999999E-2</v>
      </c>
      <c r="F14">
        <v>3.5000000000000001E-3</v>
      </c>
      <c r="G14">
        <v>5.9999999999999995E-4</v>
      </c>
    </row>
    <row r="15" spans="1:7" x14ac:dyDescent="0.25">
      <c r="A15">
        <v>14</v>
      </c>
      <c r="B15" t="s">
        <v>56</v>
      </c>
      <c r="C15">
        <v>2.8788999999999999E-2</v>
      </c>
      <c r="D15">
        <v>2.93E-2</v>
      </c>
      <c r="E15">
        <v>2.2700000000000001E-2</v>
      </c>
      <c r="F15">
        <v>5.7000000000000002E-3</v>
      </c>
      <c r="G15">
        <v>6.9999999999999999E-4</v>
      </c>
    </row>
    <row r="16" spans="1:7" x14ac:dyDescent="0.25">
      <c r="A16">
        <v>15</v>
      </c>
      <c r="B16" t="s">
        <v>57</v>
      </c>
      <c r="C16">
        <v>3.1280000000000002E-2</v>
      </c>
      <c r="D16">
        <v>3.4599999999999999E-2</v>
      </c>
      <c r="E16">
        <v>2.8500000000000001E-2</v>
      </c>
      <c r="F16">
        <v>4.1000000000000003E-3</v>
      </c>
      <c r="G16">
        <v>6.9999999999999999E-4</v>
      </c>
    </row>
    <row r="17" spans="1:7" x14ac:dyDescent="0.25">
      <c r="A17">
        <v>16</v>
      </c>
      <c r="B17" t="s">
        <v>53</v>
      </c>
      <c r="C17">
        <v>3.1811699999999998E-2</v>
      </c>
      <c r="D17">
        <v>3.3099999999999997E-2</v>
      </c>
      <c r="E17">
        <v>2.6100000000000002E-2</v>
      </c>
      <c r="F17">
        <v>5.7999999999999996E-3</v>
      </c>
      <c r="G17">
        <v>6.9999999999999999E-4</v>
      </c>
    </row>
    <row r="18" spans="1:7" x14ac:dyDescent="0.25">
      <c r="A18">
        <v>17</v>
      </c>
      <c r="B18" t="s">
        <v>45</v>
      </c>
      <c r="C18">
        <v>2.7247400000000001E-2</v>
      </c>
      <c r="D18">
        <v>3.0700000000000002E-2</v>
      </c>
      <c r="E18">
        <v>2.5499999999999998E-2</v>
      </c>
      <c r="F18">
        <v>3.3E-3</v>
      </c>
      <c r="G18">
        <v>5.0000000000000001E-4</v>
      </c>
    </row>
    <row r="19" spans="1:7" x14ac:dyDescent="0.25">
      <c r="A19">
        <v>18</v>
      </c>
      <c r="B19" t="s">
        <v>58</v>
      </c>
      <c r="C19">
        <v>3.3483300000000001E-2</v>
      </c>
      <c r="D19">
        <v>3.49E-2</v>
      </c>
      <c r="E19">
        <v>2.76E-2</v>
      </c>
      <c r="F19">
        <v>5.8999999999999999E-3</v>
      </c>
      <c r="G19">
        <v>8.0000000000000004E-4</v>
      </c>
    </row>
    <row r="20" spans="1:7" x14ac:dyDescent="0.25">
      <c r="A20">
        <v>19</v>
      </c>
      <c r="B20" t="s">
        <v>59</v>
      </c>
      <c r="C20">
        <v>3.3373399999999998E-2</v>
      </c>
      <c r="D20">
        <v>3.6600000000000001E-2</v>
      </c>
      <c r="E20">
        <v>3.0599999999999999E-2</v>
      </c>
      <c r="F20">
        <v>4.1000000000000003E-3</v>
      </c>
      <c r="G20">
        <v>5.9999999999999995E-4</v>
      </c>
    </row>
    <row r="21" spans="1:7" x14ac:dyDescent="0.25">
      <c r="A21">
        <v>20</v>
      </c>
      <c r="B21" t="s">
        <v>60</v>
      </c>
      <c r="C21">
        <v>3.3534000000000001E-2</v>
      </c>
      <c r="D21">
        <v>3.4299999999999997E-2</v>
      </c>
      <c r="E21">
        <v>2.7E-2</v>
      </c>
      <c r="F21">
        <v>6.1000000000000004E-3</v>
      </c>
      <c r="G21">
        <v>8.9999999999999998E-4</v>
      </c>
    </row>
    <row r="22" spans="1:7" x14ac:dyDescent="0.25">
      <c r="A22">
        <v>21</v>
      </c>
      <c r="B22" t="s">
        <v>61</v>
      </c>
      <c r="C22">
        <v>3.1029000000000001E-2</v>
      </c>
      <c r="D22">
        <v>3.3599999999999998E-2</v>
      </c>
      <c r="E22">
        <v>2.76E-2</v>
      </c>
      <c r="F22">
        <v>4.4000000000000003E-3</v>
      </c>
      <c r="G22">
        <v>6.9999999999999999E-4</v>
      </c>
    </row>
    <row r="23" spans="1:7" x14ac:dyDescent="0.25">
      <c r="A23">
        <v>22</v>
      </c>
      <c r="B23" t="s">
        <v>8</v>
      </c>
      <c r="C23">
        <v>1.2401000000000001E-2</v>
      </c>
      <c r="D23">
        <v>1.2500000000000001E-2</v>
      </c>
      <c r="E23">
        <v>9.7999999999999997E-3</v>
      </c>
      <c r="F23">
        <v>2.3E-3</v>
      </c>
      <c r="G23">
        <v>4.0000000000000002E-4</v>
      </c>
    </row>
    <row r="24" spans="1:7" x14ac:dyDescent="0.25">
      <c r="A24">
        <v>23</v>
      </c>
      <c r="B24" t="s">
        <v>62</v>
      </c>
      <c r="C24">
        <v>3.0469E-2</v>
      </c>
      <c r="D24">
        <v>3.2500000000000001E-2</v>
      </c>
      <c r="E24">
        <v>2.6499999999999999E-2</v>
      </c>
      <c r="F24">
        <v>4.4999999999999997E-3</v>
      </c>
      <c r="G24">
        <v>6.9999999999999999E-4</v>
      </c>
    </row>
    <row r="25" spans="1:7" x14ac:dyDescent="0.25">
      <c r="A25">
        <v>24</v>
      </c>
      <c r="B25" t="s">
        <v>63</v>
      </c>
      <c r="C25">
        <v>3.5532599999999998E-2</v>
      </c>
      <c r="D25">
        <v>3.7699999999999997E-2</v>
      </c>
      <c r="E25">
        <v>3.1199999999999999E-2</v>
      </c>
      <c r="F25">
        <v>4.7000000000000002E-3</v>
      </c>
      <c r="G25">
        <v>1E-3</v>
      </c>
    </row>
    <row r="26" spans="1:7" x14ac:dyDescent="0.25">
      <c r="A26">
        <v>25</v>
      </c>
      <c r="B26" t="s">
        <v>64</v>
      </c>
      <c r="C26">
        <v>3.4337800000000002E-2</v>
      </c>
      <c r="D26">
        <v>3.6400000000000002E-2</v>
      </c>
      <c r="E26">
        <v>2.9499999999999998E-2</v>
      </c>
      <c r="F26">
        <v>5.3E-3</v>
      </c>
      <c r="G26">
        <v>8.0000000000000004E-4</v>
      </c>
    </row>
    <row r="27" spans="1:7" x14ac:dyDescent="0.25">
      <c r="A27">
        <v>26</v>
      </c>
      <c r="B27" t="s">
        <v>65</v>
      </c>
      <c r="C27">
        <v>3.0112E-2</v>
      </c>
      <c r="D27">
        <v>3.2099999999999997E-2</v>
      </c>
      <c r="E27">
        <v>2.6499999999999999E-2</v>
      </c>
      <c r="F27">
        <v>4.0000000000000001E-3</v>
      </c>
      <c r="G27">
        <v>8.0000000000000004E-4</v>
      </c>
    </row>
    <row r="28" spans="1:7" x14ac:dyDescent="0.25">
      <c r="A28">
        <v>27</v>
      </c>
      <c r="B28" t="s">
        <v>66</v>
      </c>
      <c r="C28">
        <v>2.98999E-2</v>
      </c>
      <c r="D28">
        <v>3.1800000000000002E-2</v>
      </c>
      <c r="E28">
        <v>2.5600000000000001E-2</v>
      </c>
      <c r="F28">
        <v>4.7000000000000002E-3</v>
      </c>
      <c r="G28">
        <v>6.9999999999999999E-4</v>
      </c>
    </row>
    <row r="29" spans="1:7" x14ac:dyDescent="0.25">
      <c r="A29">
        <v>28</v>
      </c>
      <c r="B29" t="s">
        <v>67</v>
      </c>
      <c r="C29">
        <v>3.1461299999999998E-2</v>
      </c>
      <c r="D29">
        <v>3.3300000000000003E-2</v>
      </c>
      <c r="E29">
        <v>2.7199999999999998E-2</v>
      </c>
      <c r="F29">
        <v>4.4999999999999997E-3</v>
      </c>
      <c r="G29">
        <v>8.9999999999999998E-4</v>
      </c>
    </row>
    <row r="30" spans="1:7" x14ac:dyDescent="0.25">
      <c r="A30">
        <v>29</v>
      </c>
      <c r="B30" t="s">
        <v>68</v>
      </c>
      <c r="C30">
        <v>2.8968500000000001E-2</v>
      </c>
      <c r="D30">
        <v>3.0700000000000002E-2</v>
      </c>
      <c r="E30">
        <v>2.47E-2</v>
      </c>
      <c r="F30">
        <v>4.5999999999999999E-3</v>
      </c>
      <c r="G30">
        <v>6.9999999999999999E-4</v>
      </c>
    </row>
    <row r="31" spans="1:7" x14ac:dyDescent="0.25">
      <c r="A31">
        <v>30</v>
      </c>
      <c r="B31" t="s">
        <v>11</v>
      </c>
      <c r="C31">
        <v>0.11224580000000001</v>
      </c>
      <c r="D31">
        <v>4.6899999999999997E-2</v>
      </c>
      <c r="E31">
        <v>4.5900000000000003E-2</v>
      </c>
      <c r="F31">
        <v>1.9099999999999999E-2</v>
      </c>
      <c r="G31">
        <v>8.0000000000000002E-3</v>
      </c>
    </row>
    <row r="32" spans="1:7" x14ac:dyDescent="0.25">
      <c r="A32">
        <v>31</v>
      </c>
      <c r="B32" t="s">
        <v>69</v>
      </c>
      <c r="C32">
        <v>2.9953400000000002E-2</v>
      </c>
      <c r="D32">
        <v>3.1800000000000002E-2</v>
      </c>
      <c r="E32">
        <v>2.5700000000000001E-2</v>
      </c>
      <c r="F32">
        <v>4.5999999999999999E-3</v>
      </c>
      <c r="G32">
        <v>8.0000000000000004E-4</v>
      </c>
    </row>
    <row r="33" spans="1:7" x14ac:dyDescent="0.25">
      <c r="A33">
        <v>32</v>
      </c>
      <c r="B33" t="s">
        <v>70</v>
      </c>
      <c r="C33">
        <v>2.9342E-2</v>
      </c>
      <c r="D33">
        <v>3.1199999999999999E-2</v>
      </c>
      <c r="E33">
        <v>2.6499999999999999E-2</v>
      </c>
      <c r="F33">
        <v>3.3999999999999998E-3</v>
      </c>
      <c r="G33">
        <v>5.9999999999999995E-4</v>
      </c>
    </row>
    <row r="34" spans="1:7" x14ac:dyDescent="0.25">
      <c r="A34">
        <v>33</v>
      </c>
      <c r="B34" t="s">
        <v>45</v>
      </c>
      <c r="C34">
        <v>2.64392E-2</v>
      </c>
      <c r="D34">
        <v>2.8199999999999999E-2</v>
      </c>
      <c r="E34">
        <v>2.2599999999999999E-2</v>
      </c>
      <c r="F34">
        <v>4.1000000000000003E-3</v>
      </c>
      <c r="G34">
        <v>6.9999999999999999E-4</v>
      </c>
    </row>
    <row r="35" spans="1:7" x14ac:dyDescent="0.25">
      <c r="A35">
        <v>34</v>
      </c>
      <c r="B35" t="s">
        <v>57</v>
      </c>
      <c r="C35">
        <v>2.7929099999999998E-2</v>
      </c>
      <c r="D35">
        <v>2.9700000000000001E-2</v>
      </c>
      <c r="E35">
        <v>2.5100000000000001E-2</v>
      </c>
      <c r="F35">
        <v>3.3999999999999998E-3</v>
      </c>
      <c r="G35">
        <v>5.0000000000000001E-4</v>
      </c>
    </row>
    <row r="36" spans="1:7" x14ac:dyDescent="0.25">
      <c r="A36">
        <v>35</v>
      </c>
      <c r="B36" t="s">
        <v>71</v>
      </c>
      <c r="C36">
        <v>2.7187099999999999E-2</v>
      </c>
      <c r="D36">
        <v>2.8899999999999999E-2</v>
      </c>
      <c r="E36">
        <v>2.3099999999999999E-2</v>
      </c>
      <c r="F36">
        <v>4.3E-3</v>
      </c>
      <c r="G36">
        <v>8.0000000000000004E-4</v>
      </c>
    </row>
    <row r="37" spans="1:7" x14ac:dyDescent="0.25">
      <c r="A37">
        <v>36</v>
      </c>
      <c r="B37" t="s">
        <v>8</v>
      </c>
      <c r="C37">
        <v>9.6825000000000001E-3</v>
      </c>
      <c r="D37">
        <v>1.0200000000000001E-2</v>
      </c>
      <c r="E37">
        <v>8.3999999999999995E-3</v>
      </c>
      <c r="F37">
        <v>1.4E-3</v>
      </c>
      <c r="G37">
        <v>2.0000000000000001E-4</v>
      </c>
    </row>
    <row r="38" spans="1:7" x14ac:dyDescent="0.25">
      <c r="A38">
        <v>37</v>
      </c>
      <c r="B38" t="s">
        <v>72</v>
      </c>
      <c r="C38">
        <v>2.44447E-2</v>
      </c>
      <c r="D38">
        <v>2.5999999999999999E-2</v>
      </c>
      <c r="E38">
        <v>2.0400000000000001E-2</v>
      </c>
      <c r="F38">
        <v>4.1999999999999997E-3</v>
      </c>
      <c r="G38">
        <v>8.0000000000000004E-4</v>
      </c>
    </row>
    <row r="39" spans="1:7" x14ac:dyDescent="0.25">
      <c r="A39">
        <v>38</v>
      </c>
      <c r="B39" t="s">
        <v>73</v>
      </c>
      <c r="C39">
        <v>2.4357199999999999E-2</v>
      </c>
      <c r="D39">
        <v>2.5999999999999999E-2</v>
      </c>
      <c r="E39">
        <v>2.1700000000000001E-2</v>
      </c>
      <c r="F39">
        <v>3.2000000000000002E-3</v>
      </c>
      <c r="G39">
        <v>5.0000000000000001E-4</v>
      </c>
    </row>
    <row r="40" spans="1:7" x14ac:dyDescent="0.25">
      <c r="A40">
        <v>39</v>
      </c>
      <c r="B40" t="s">
        <v>36</v>
      </c>
      <c r="C40">
        <v>2.94734E-2</v>
      </c>
      <c r="D40">
        <v>3.1199999999999999E-2</v>
      </c>
      <c r="E40">
        <v>2.4799999999999999E-2</v>
      </c>
      <c r="F40">
        <v>4.7999999999999996E-3</v>
      </c>
      <c r="G40">
        <v>8.9999999999999998E-4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7" workbookViewId="0">
      <selection activeCell="C39" sqref="C39"/>
    </sheetView>
  </sheetViews>
  <sheetFormatPr defaultRowHeight="15" x14ac:dyDescent="0.25"/>
  <cols>
    <col min="2" max="2" width="16.28515625" bestFit="1" customWidth="1"/>
  </cols>
  <sheetData>
    <row r="1" spans="1:4" x14ac:dyDescent="0.25">
      <c r="A1">
        <v>0</v>
      </c>
      <c r="B1" t="s">
        <v>1</v>
      </c>
      <c r="C1">
        <v>2.907</v>
      </c>
      <c r="D1">
        <f>C1/100</f>
        <v>2.9069999999999999E-2</v>
      </c>
    </row>
    <row r="2" spans="1:4" x14ac:dyDescent="0.25">
      <c r="A2">
        <v>1</v>
      </c>
      <c r="B2" t="s">
        <v>44</v>
      </c>
      <c r="C2">
        <v>2.0049999999999999</v>
      </c>
      <c r="D2" s="18">
        <f t="shared" ref="D2:D40" si="0">C2/100</f>
        <v>2.0049999999999998E-2</v>
      </c>
    </row>
    <row r="3" spans="1:4" x14ac:dyDescent="0.25">
      <c r="A3">
        <v>2</v>
      </c>
      <c r="B3" t="s">
        <v>89</v>
      </c>
      <c r="C3">
        <v>1.7689999999999999</v>
      </c>
      <c r="D3" s="18">
        <f t="shared" si="0"/>
        <v>1.7689999999999997E-2</v>
      </c>
    </row>
    <row r="4" spans="1:4" x14ac:dyDescent="0.25">
      <c r="A4">
        <v>3</v>
      </c>
      <c r="B4" t="s">
        <v>46</v>
      </c>
      <c r="C4">
        <v>2.0339999999999998</v>
      </c>
      <c r="D4" s="18">
        <f t="shared" si="0"/>
        <v>2.0339999999999997E-2</v>
      </c>
    </row>
    <row r="5" spans="1:4" x14ac:dyDescent="0.25">
      <c r="A5">
        <v>4</v>
      </c>
      <c r="B5" t="s">
        <v>5</v>
      </c>
      <c r="C5">
        <v>2.1869999999999998</v>
      </c>
      <c r="D5" s="18">
        <f t="shared" si="0"/>
        <v>2.1869999999999997E-2</v>
      </c>
    </row>
    <row r="6" spans="1:4" x14ac:dyDescent="0.25">
      <c r="A6">
        <v>5</v>
      </c>
      <c r="B6" t="s">
        <v>77</v>
      </c>
      <c r="C6">
        <v>2.7970000000000002</v>
      </c>
      <c r="D6" s="18">
        <f t="shared" si="0"/>
        <v>2.7970000000000002E-2</v>
      </c>
    </row>
    <row r="7" spans="1:4" x14ac:dyDescent="0.25">
      <c r="A7">
        <v>6</v>
      </c>
      <c r="B7" t="s">
        <v>49</v>
      </c>
      <c r="C7">
        <v>2.1240000000000001</v>
      </c>
      <c r="D7" s="18">
        <f t="shared" si="0"/>
        <v>2.1240000000000002E-2</v>
      </c>
    </row>
    <row r="8" spans="1:4" x14ac:dyDescent="0.25">
      <c r="A8">
        <v>7</v>
      </c>
      <c r="B8" t="s">
        <v>92</v>
      </c>
      <c r="C8">
        <v>0.81399999999999995</v>
      </c>
      <c r="D8" s="18">
        <f t="shared" si="0"/>
        <v>8.1399999999999997E-3</v>
      </c>
    </row>
    <row r="9" spans="1:4" x14ac:dyDescent="0.25">
      <c r="A9">
        <v>8</v>
      </c>
      <c r="B9" t="s">
        <v>50</v>
      </c>
      <c r="C9">
        <v>2.1789999999999998</v>
      </c>
      <c r="D9" s="18">
        <f t="shared" si="0"/>
        <v>2.1789999999999997E-2</v>
      </c>
    </row>
    <row r="10" spans="1:4" x14ac:dyDescent="0.25">
      <c r="A10">
        <v>9</v>
      </c>
      <c r="B10" t="s">
        <v>88</v>
      </c>
      <c r="C10">
        <v>2.1629999999999998</v>
      </c>
      <c r="D10" s="18">
        <f t="shared" si="0"/>
        <v>2.1629999999999996E-2</v>
      </c>
    </row>
    <row r="11" spans="1:4" x14ac:dyDescent="0.25">
      <c r="A11">
        <v>10</v>
      </c>
      <c r="B11" t="s">
        <v>11</v>
      </c>
      <c r="C11">
        <v>11.724</v>
      </c>
      <c r="D11" s="18">
        <f t="shared" si="0"/>
        <v>0.11724</v>
      </c>
    </row>
    <row r="12" spans="1:4" x14ac:dyDescent="0.25">
      <c r="A12">
        <v>11</v>
      </c>
      <c r="B12" t="s">
        <v>80</v>
      </c>
      <c r="C12">
        <v>2.5499999999999998</v>
      </c>
      <c r="D12" s="18">
        <f t="shared" si="0"/>
        <v>2.5499999999999998E-2</v>
      </c>
    </row>
    <row r="13" spans="1:4" x14ac:dyDescent="0.25">
      <c r="A13">
        <v>12</v>
      </c>
      <c r="B13" t="s">
        <v>13</v>
      </c>
      <c r="C13">
        <v>2.61</v>
      </c>
      <c r="D13" s="18">
        <f t="shared" si="0"/>
        <v>2.6099999999999998E-2</v>
      </c>
    </row>
    <row r="14" spans="1:4" x14ac:dyDescent="0.25">
      <c r="A14">
        <v>13</v>
      </c>
      <c r="B14" t="s">
        <v>87</v>
      </c>
      <c r="C14">
        <v>2.1709999999999998</v>
      </c>
      <c r="D14" s="18">
        <f t="shared" si="0"/>
        <v>2.1709999999999997E-2</v>
      </c>
    </row>
    <row r="15" spans="1:4" x14ac:dyDescent="0.25">
      <c r="A15">
        <v>14</v>
      </c>
      <c r="B15" t="s">
        <v>56</v>
      </c>
      <c r="C15">
        <v>2.4239999999999999</v>
      </c>
      <c r="D15" s="18">
        <f t="shared" si="0"/>
        <v>2.4239999999999998E-2</v>
      </c>
    </row>
    <row r="16" spans="1:4" x14ac:dyDescent="0.25">
      <c r="A16">
        <v>15</v>
      </c>
      <c r="B16" t="s">
        <v>79</v>
      </c>
      <c r="C16">
        <v>2.633</v>
      </c>
      <c r="D16" s="18">
        <f t="shared" si="0"/>
        <v>2.6329999999999999E-2</v>
      </c>
    </row>
    <row r="17" spans="1:4" x14ac:dyDescent="0.25">
      <c r="A17">
        <v>16</v>
      </c>
      <c r="B17" t="s">
        <v>78</v>
      </c>
      <c r="C17">
        <v>2.681</v>
      </c>
      <c r="D17" s="18">
        <f t="shared" si="0"/>
        <v>2.681E-2</v>
      </c>
    </row>
    <row r="18" spans="1:4" x14ac:dyDescent="0.25">
      <c r="A18">
        <v>17</v>
      </c>
      <c r="B18" t="s">
        <v>84</v>
      </c>
      <c r="C18">
        <v>2.2949999999999999</v>
      </c>
      <c r="D18" s="18">
        <f t="shared" si="0"/>
        <v>2.2949999999999998E-2</v>
      </c>
    </row>
    <row r="19" spans="1:4" x14ac:dyDescent="0.25">
      <c r="A19">
        <v>18</v>
      </c>
      <c r="B19" t="s">
        <v>58</v>
      </c>
      <c r="C19">
        <v>2.8220000000000001</v>
      </c>
      <c r="D19" s="18">
        <f t="shared" si="0"/>
        <v>2.8220000000000002E-2</v>
      </c>
    </row>
    <row r="20" spans="1:4" x14ac:dyDescent="0.25">
      <c r="A20">
        <v>19</v>
      </c>
      <c r="B20" t="s">
        <v>76</v>
      </c>
      <c r="C20">
        <v>2.8090000000000002</v>
      </c>
      <c r="D20" s="18">
        <f t="shared" si="0"/>
        <v>2.809E-2</v>
      </c>
    </row>
    <row r="21" spans="1:4" x14ac:dyDescent="0.25">
      <c r="A21">
        <v>20</v>
      </c>
      <c r="B21" t="s">
        <v>20</v>
      </c>
      <c r="C21">
        <v>2.8260000000000001</v>
      </c>
      <c r="D21" s="18">
        <f t="shared" si="0"/>
        <v>2.826E-2</v>
      </c>
    </row>
    <row r="22" spans="1:4" x14ac:dyDescent="0.25">
      <c r="A22">
        <v>21</v>
      </c>
      <c r="B22" t="s">
        <v>61</v>
      </c>
      <c r="C22">
        <v>2.6110000000000002</v>
      </c>
      <c r="D22" s="18">
        <f t="shared" si="0"/>
        <v>2.6110000000000001E-2</v>
      </c>
    </row>
    <row r="23" spans="1:4" x14ac:dyDescent="0.25">
      <c r="A23">
        <v>22</v>
      </c>
      <c r="B23" t="s">
        <v>90</v>
      </c>
      <c r="C23">
        <v>1.0449999999999999</v>
      </c>
      <c r="D23" s="18">
        <f t="shared" si="0"/>
        <v>1.0449999999999999E-2</v>
      </c>
    </row>
    <row r="24" spans="1:4" x14ac:dyDescent="0.25">
      <c r="A24">
        <v>23</v>
      </c>
      <c r="B24" t="s">
        <v>62</v>
      </c>
      <c r="C24">
        <v>2.5630000000000002</v>
      </c>
      <c r="D24" s="18">
        <f t="shared" si="0"/>
        <v>2.563E-2</v>
      </c>
    </row>
    <row r="25" spans="1:4" x14ac:dyDescent="0.25">
      <c r="A25">
        <v>24</v>
      </c>
      <c r="B25" t="s">
        <v>63</v>
      </c>
      <c r="C25">
        <v>2.99</v>
      </c>
      <c r="D25" s="18">
        <f t="shared" si="0"/>
        <v>2.9900000000000003E-2</v>
      </c>
    </row>
    <row r="26" spans="1:4" x14ac:dyDescent="0.25">
      <c r="A26">
        <v>25</v>
      </c>
      <c r="B26" t="s">
        <v>75</v>
      </c>
      <c r="C26">
        <v>2.8889999999999998</v>
      </c>
      <c r="D26" s="18">
        <f t="shared" si="0"/>
        <v>2.8889999999999999E-2</v>
      </c>
    </row>
    <row r="27" spans="1:4" x14ac:dyDescent="0.25">
      <c r="A27">
        <v>26</v>
      </c>
      <c r="B27" t="s">
        <v>65</v>
      </c>
      <c r="C27">
        <v>2.536</v>
      </c>
      <c r="D27" s="18">
        <f t="shared" si="0"/>
        <v>2.5360000000000001E-2</v>
      </c>
    </row>
    <row r="28" spans="1:4" x14ac:dyDescent="0.25">
      <c r="A28">
        <v>27</v>
      </c>
      <c r="B28" t="s">
        <v>66</v>
      </c>
      <c r="C28">
        <v>2.5150000000000001</v>
      </c>
      <c r="D28" s="18">
        <f t="shared" si="0"/>
        <v>2.5150000000000002E-2</v>
      </c>
    </row>
    <row r="29" spans="1:4" x14ac:dyDescent="0.25">
      <c r="A29">
        <v>28</v>
      </c>
      <c r="B29" t="s">
        <v>27</v>
      </c>
      <c r="C29">
        <v>2.65</v>
      </c>
      <c r="D29" s="18">
        <f t="shared" si="0"/>
        <v>2.6499999999999999E-2</v>
      </c>
    </row>
    <row r="30" spans="1:4" x14ac:dyDescent="0.25">
      <c r="A30">
        <v>29</v>
      </c>
      <c r="B30" t="s">
        <v>28</v>
      </c>
      <c r="C30">
        <v>2.4340000000000002</v>
      </c>
      <c r="D30" s="18">
        <f t="shared" si="0"/>
        <v>2.4340000000000001E-2</v>
      </c>
    </row>
    <row r="31" spans="1:4" x14ac:dyDescent="0.25">
      <c r="A31">
        <v>30</v>
      </c>
      <c r="B31" t="s">
        <v>93</v>
      </c>
      <c r="C31">
        <v>0</v>
      </c>
      <c r="D31" s="18">
        <f t="shared" si="0"/>
        <v>0</v>
      </c>
    </row>
    <row r="32" spans="1:4" x14ac:dyDescent="0.25">
      <c r="A32">
        <v>31</v>
      </c>
      <c r="B32" t="s">
        <v>81</v>
      </c>
      <c r="C32">
        <v>2.5190000000000001</v>
      </c>
      <c r="D32" s="18">
        <f t="shared" si="0"/>
        <v>2.5190000000000001E-2</v>
      </c>
    </row>
    <row r="33" spans="1:4" x14ac:dyDescent="0.25">
      <c r="A33">
        <v>32</v>
      </c>
      <c r="B33" t="s">
        <v>82</v>
      </c>
      <c r="C33">
        <v>2.468</v>
      </c>
      <c r="D33" s="18">
        <f t="shared" si="0"/>
        <v>2.4680000000000001E-2</v>
      </c>
    </row>
    <row r="34" spans="1:4" x14ac:dyDescent="0.25">
      <c r="A34">
        <v>33</v>
      </c>
      <c r="B34" t="s">
        <v>86</v>
      </c>
      <c r="C34">
        <v>2.2240000000000002</v>
      </c>
      <c r="D34" s="18">
        <f t="shared" si="0"/>
        <v>2.2240000000000003E-2</v>
      </c>
    </row>
    <row r="35" spans="1:4" x14ac:dyDescent="0.25">
      <c r="A35">
        <v>34</v>
      </c>
      <c r="B35" t="s">
        <v>83</v>
      </c>
      <c r="C35">
        <v>2.3490000000000002</v>
      </c>
      <c r="D35" s="18">
        <f t="shared" si="0"/>
        <v>2.349E-2</v>
      </c>
    </row>
    <row r="36" spans="1:4" x14ac:dyDescent="0.25">
      <c r="A36">
        <v>35</v>
      </c>
      <c r="B36" t="s">
        <v>85</v>
      </c>
      <c r="C36">
        <v>2.2869999999999999</v>
      </c>
      <c r="D36" s="18">
        <f t="shared" si="0"/>
        <v>2.2869999999999998E-2</v>
      </c>
    </row>
    <row r="37" spans="1:4" x14ac:dyDescent="0.25">
      <c r="A37">
        <v>36</v>
      </c>
      <c r="B37" t="s">
        <v>91</v>
      </c>
      <c r="C37">
        <v>0.81499999999999995</v>
      </c>
      <c r="D37" s="18">
        <f t="shared" si="0"/>
        <v>8.1499999999999993E-3</v>
      </c>
    </row>
    <row r="38" spans="1:4" x14ac:dyDescent="0.25">
      <c r="A38">
        <v>37</v>
      </c>
      <c r="B38" t="s">
        <v>34</v>
      </c>
      <c r="C38">
        <v>2.0569999999999999</v>
      </c>
      <c r="D38" s="18">
        <f t="shared" si="0"/>
        <v>2.0569999999999998E-2</v>
      </c>
    </row>
    <row r="39" spans="1:4" x14ac:dyDescent="0.25">
      <c r="A39">
        <v>38</v>
      </c>
      <c r="B39" t="s">
        <v>35</v>
      </c>
      <c r="C39">
        <v>2.0470000000000002</v>
      </c>
      <c r="D39" s="18">
        <f t="shared" si="0"/>
        <v>2.0470000000000002E-2</v>
      </c>
    </row>
    <row r="40" spans="1:4" x14ac:dyDescent="0.25">
      <c r="A40">
        <v>39</v>
      </c>
      <c r="B40" t="s">
        <v>36</v>
      </c>
      <c r="C40">
        <v>2.48</v>
      </c>
      <c r="D40" s="18">
        <f t="shared" si="0"/>
        <v>2.4799999999999999E-2</v>
      </c>
    </row>
  </sheetData>
  <sortState ref="A1:C40">
    <sortCondition ref="A1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10" x14ac:dyDescent="0.2">
      <c r="B1" s="20" t="s">
        <v>38</v>
      </c>
      <c r="C1" s="20"/>
      <c r="D1" s="20" t="s">
        <v>0</v>
      </c>
      <c r="E1" s="20"/>
      <c r="F1" s="17" t="s">
        <v>41</v>
      </c>
    </row>
    <row r="2" spans="1:10" x14ac:dyDescent="0.2">
      <c r="A2" s="14" t="s">
        <v>37</v>
      </c>
      <c r="B2" s="17" t="s">
        <v>39</v>
      </c>
      <c r="C2" s="17" t="s">
        <v>40</v>
      </c>
      <c r="D2" s="17" t="s">
        <v>39</v>
      </c>
      <c r="E2" s="17" t="s">
        <v>40</v>
      </c>
      <c r="F2" s="17" t="s">
        <v>42</v>
      </c>
      <c r="G2" s="17" t="s">
        <v>43</v>
      </c>
      <c r="H2" s="17"/>
      <c r="I2" s="17"/>
      <c r="J2" s="17"/>
    </row>
    <row r="3" spans="1:10" x14ac:dyDescent="0.2">
      <c r="A3" s="2" t="s">
        <v>1</v>
      </c>
      <c r="B3" s="3">
        <v>11237</v>
      </c>
      <c r="C3" s="3">
        <f>B3/SUM(B:B)</f>
        <v>2.9902657363499438E-2</v>
      </c>
      <c r="D3" s="3">
        <v>3461416</v>
      </c>
      <c r="E3" s="3">
        <f>D3/SUM(D:D)</f>
        <v>2.8993620779566794E-2</v>
      </c>
      <c r="F3" s="3">
        <f>C3-E3</f>
        <v>9.0903658393264378E-4</v>
      </c>
      <c r="G3" s="15">
        <f>ABS(F3)/C3</f>
        <v>3.0399859547006539E-2</v>
      </c>
    </row>
    <row r="4" spans="1:10" x14ac:dyDescent="0.2">
      <c r="A4" s="4" t="s">
        <v>2</v>
      </c>
      <c r="B4" s="3">
        <v>7223</v>
      </c>
      <c r="C4" s="3">
        <f t="shared" ref="C4:C42" si="0">B4/SUM(B:B)</f>
        <v>1.9221046020873583E-2</v>
      </c>
      <c r="D4" s="3">
        <v>2330939</v>
      </c>
      <c r="E4" s="3">
        <f t="shared" ref="E4:E42" si="1">D4/SUM(D:D)</f>
        <v>1.9524484033789247E-2</v>
      </c>
      <c r="F4" s="3">
        <f t="shared" ref="F4:F42" si="2">C4-E4</f>
        <v>-3.0343801291566469E-4</v>
      </c>
      <c r="G4" s="15">
        <f t="shared" ref="G4:G42" si="3">ABS(F4)/C4</f>
        <v>1.578675856590419E-2</v>
      </c>
    </row>
    <row r="5" spans="1:10" x14ac:dyDescent="0.2">
      <c r="A5" s="2" t="s">
        <v>3</v>
      </c>
      <c r="B5" s="3">
        <v>7481</v>
      </c>
      <c r="C5" s="3">
        <f t="shared" si="0"/>
        <v>1.9907606989084212E-2</v>
      </c>
      <c r="D5" s="3">
        <v>2354914</v>
      </c>
      <c r="E5" s="3">
        <f t="shared" si="1"/>
        <v>1.972530417739236E-2</v>
      </c>
      <c r="F5" s="3">
        <f t="shared" si="2"/>
        <v>1.8230281169185139E-4</v>
      </c>
      <c r="G5" s="15">
        <f t="shared" si="3"/>
        <v>9.1574447793656023E-3</v>
      </c>
    </row>
    <row r="6" spans="1:10" x14ac:dyDescent="0.2">
      <c r="A6" s="4" t="s">
        <v>4</v>
      </c>
      <c r="B6" s="3">
        <v>7345</v>
      </c>
      <c r="C6" s="3">
        <f t="shared" si="0"/>
        <v>1.9545698881810392E-2</v>
      </c>
      <c r="D6" s="3">
        <v>2364336</v>
      </c>
      <c r="E6" s="3">
        <f t="shared" si="1"/>
        <v>1.9804225027987919E-2</v>
      </c>
      <c r="F6" s="3">
        <f t="shared" si="2"/>
        <v>-2.5852614617752692E-4</v>
      </c>
      <c r="G6" s="15">
        <f t="shared" si="3"/>
        <v>1.3226753760036505E-2</v>
      </c>
    </row>
    <row r="7" spans="1:10" x14ac:dyDescent="0.2">
      <c r="A7" s="2" t="s">
        <v>5</v>
      </c>
      <c r="B7" s="3">
        <v>8434</v>
      </c>
      <c r="C7" s="3">
        <f t="shared" si="0"/>
        <v>2.2443624829025031E-2</v>
      </c>
      <c r="D7" s="3">
        <v>2550277</v>
      </c>
      <c r="E7" s="3">
        <f t="shared" si="1"/>
        <v>2.1361709838069527E-2</v>
      </c>
      <c r="F7" s="3">
        <f t="shared" si="2"/>
        <v>1.0819149909555049E-3</v>
      </c>
      <c r="G7" s="15">
        <f t="shared" si="3"/>
        <v>4.8205893620014865E-2</v>
      </c>
    </row>
    <row r="8" spans="1:10" x14ac:dyDescent="0.2">
      <c r="A8" s="5" t="s">
        <v>6</v>
      </c>
      <c r="B8" s="3">
        <v>10062</v>
      </c>
      <c r="C8" s="3">
        <f t="shared" si="0"/>
        <v>2.6775877760214589E-2</v>
      </c>
      <c r="D8" s="3">
        <v>3346467</v>
      </c>
      <c r="E8" s="3">
        <f t="shared" si="1"/>
        <v>2.8030781376562237E-2</v>
      </c>
      <c r="F8" s="3">
        <f t="shared" si="2"/>
        <v>-1.2549036163476482E-3</v>
      </c>
      <c r="G8" s="15">
        <f t="shared" si="3"/>
        <v>4.6866945972253764E-2</v>
      </c>
    </row>
    <row r="9" spans="1:10" x14ac:dyDescent="0.2">
      <c r="A9" s="6" t="s">
        <v>7</v>
      </c>
      <c r="B9" s="3">
        <v>8299</v>
      </c>
      <c r="C9" s="3">
        <f t="shared" si="0"/>
        <v>2.2084377810775283E-2</v>
      </c>
      <c r="D9" s="3">
        <v>2486467</v>
      </c>
      <c r="E9" s="3">
        <f t="shared" si="1"/>
        <v>2.0827222523645557E-2</v>
      </c>
      <c r="F9" s="3">
        <f t="shared" si="2"/>
        <v>1.2571552871297256E-3</v>
      </c>
      <c r="G9" s="15">
        <f t="shared" si="3"/>
        <v>5.6925094195605624E-2</v>
      </c>
    </row>
    <row r="10" spans="1:10" x14ac:dyDescent="0.2">
      <c r="A10" s="2" t="s">
        <v>8</v>
      </c>
      <c r="B10" s="3">
        <v>8157</v>
      </c>
      <c r="C10" s="3">
        <f t="shared" si="0"/>
        <v>2.1706503169357027E-2</v>
      </c>
      <c r="D10" s="3">
        <v>2543847</v>
      </c>
      <c r="E10" s="3">
        <f t="shared" si="1"/>
        <v>2.1307850671297136E-2</v>
      </c>
      <c r="F10" s="3">
        <f t="shared" si="2"/>
        <v>3.9865249805989128E-4</v>
      </c>
      <c r="G10" s="15">
        <f t="shared" si="3"/>
        <v>1.8365578967259325E-2</v>
      </c>
    </row>
    <row r="11" spans="1:10" x14ac:dyDescent="0.2">
      <c r="A11" s="6" t="s">
        <v>9</v>
      </c>
      <c r="B11" s="3">
        <v>8423</v>
      </c>
      <c r="C11" s="3">
        <f t="shared" si="0"/>
        <v>2.2414352849760236E-2</v>
      </c>
      <c r="D11" s="3">
        <v>2558337</v>
      </c>
      <c r="E11" s="3">
        <f t="shared" si="1"/>
        <v>2.142922226173756E-2</v>
      </c>
      <c r="F11" s="3">
        <f t="shared" si="2"/>
        <v>9.8513058802267642E-4</v>
      </c>
      <c r="G11" s="15">
        <f t="shared" si="3"/>
        <v>4.3950882482570279E-2</v>
      </c>
    </row>
    <row r="12" spans="1:10" x14ac:dyDescent="0.2">
      <c r="A12" s="6" t="s">
        <v>10</v>
      </c>
      <c r="B12" s="3">
        <v>8166</v>
      </c>
      <c r="C12" s="3">
        <f t="shared" si="0"/>
        <v>2.1730452970573678E-2</v>
      </c>
      <c r="D12" s="3">
        <v>2535164</v>
      </c>
      <c r="E12" s="3">
        <f t="shared" si="1"/>
        <v>2.123511985557635E-2</v>
      </c>
      <c r="F12" s="3">
        <f t="shared" si="2"/>
        <v>4.9533311499732821E-4</v>
      </c>
      <c r="G12" s="15">
        <f t="shared" si="3"/>
        <v>2.2794421987801367E-2</v>
      </c>
    </row>
    <row r="13" spans="1:10" x14ac:dyDescent="0.2">
      <c r="A13" s="2" t="s">
        <v>11</v>
      </c>
      <c r="B13" s="3">
        <v>20432</v>
      </c>
      <c r="C13" s="3">
        <f t="shared" si="0"/>
        <v>5.4371370939843421E-2</v>
      </c>
      <c r="D13" s="3">
        <v>6885567</v>
      </c>
      <c r="E13" s="3">
        <f t="shared" si="1"/>
        <v>5.7675101302559241E-2</v>
      </c>
      <c r="F13" s="3">
        <f t="shared" si="2"/>
        <v>-3.3037303627158204E-3</v>
      </c>
      <c r="G13" s="15">
        <f t="shared" si="3"/>
        <v>6.0762314902286965E-2</v>
      </c>
    </row>
    <row r="14" spans="1:10" x14ac:dyDescent="0.2">
      <c r="A14" s="7" t="s">
        <v>12</v>
      </c>
      <c r="B14" s="3">
        <v>9804</v>
      </c>
      <c r="C14" s="3">
        <f t="shared" si="0"/>
        <v>2.608931679200396E-2</v>
      </c>
      <c r="D14" s="3">
        <v>3014854</v>
      </c>
      <c r="E14" s="3">
        <f t="shared" si="1"/>
        <v>2.5253114211571236E-2</v>
      </c>
      <c r="F14" s="3">
        <f t="shared" si="2"/>
        <v>8.3620258043272389E-4</v>
      </c>
      <c r="G14" s="15">
        <f t="shared" si="3"/>
        <v>3.205153232257156E-2</v>
      </c>
    </row>
    <row r="15" spans="1:10" x14ac:dyDescent="0.2">
      <c r="A15" s="2" t="s">
        <v>13</v>
      </c>
      <c r="B15" s="3">
        <v>9579</v>
      </c>
      <c r="C15" s="3">
        <f t="shared" si="0"/>
        <v>2.5490571761587713E-2</v>
      </c>
      <c r="D15" s="3">
        <v>3042671</v>
      </c>
      <c r="E15" s="3">
        <f t="shared" si="1"/>
        <v>2.5486115835538194E-2</v>
      </c>
      <c r="F15" s="3">
        <f t="shared" si="2"/>
        <v>4.4559260495187492E-6</v>
      </c>
      <c r="G15" s="15">
        <f t="shared" si="3"/>
        <v>1.7480683019568353E-4</v>
      </c>
    </row>
    <row r="16" spans="1:10" x14ac:dyDescent="0.2">
      <c r="A16" s="7" t="s">
        <v>14</v>
      </c>
      <c r="B16" s="3">
        <v>8098</v>
      </c>
      <c r="C16" s="3">
        <f t="shared" si="0"/>
        <v>2.1549498916936766E-2</v>
      </c>
      <c r="D16" s="3">
        <v>2528046</v>
      </c>
      <c r="E16" s="3">
        <f t="shared" si="1"/>
        <v>2.1175497841721628E-2</v>
      </c>
      <c r="F16" s="3">
        <f t="shared" si="2"/>
        <v>3.7400107521513848E-4</v>
      </c>
      <c r="G16" s="15">
        <f t="shared" si="3"/>
        <v>1.7355441843763402E-2</v>
      </c>
    </row>
    <row r="17" spans="1:7" x14ac:dyDescent="0.2">
      <c r="A17" s="7" t="s">
        <v>15</v>
      </c>
      <c r="B17" s="3">
        <v>8742</v>
      </c>
      <c r="C17" s="3">
        <f t="shared" si="0"/>
        <v>2.326324024843927E-2</v>
      </c>
      <c r="D17" s="3">
        <v>2821179</v>
      </c>
      <c r="E17" s="3">
        <f t="shared" si="1"/>
        <v>2.363084762920073E-2</v>
      </c>
      <c r="F17" s="3">
        <f t="shared" si="2"/>
        <v>-3.6760738076145952E-4</v>
      </c>
      <c r="G17" s="15">
        <f t="shared" si="3"/>
        <v>1.5802071286527778E-2</v>
      </c>
    </row>
    <row r="18" spans="1:7" x14ac:dyDescent="0.2">
      <c r="A18" s="5" t="s">
        <v>16</v>
      </c>
      <c r="B18" s="3">
        <v>9845</v>
      </c>
      <c r="C18" s="3">
        <f t="shared" si="0"/>
        <v>2.6198421441990919E-2</v>
      </c>
      <c r="D18" s="3">
        <v>3092390</v>
      </c>
      <c r="E18" s="3">
        <f t="shared" si="1"/>
        <v>2.5902573675780246E-2</v>
      </c>
      <c r="F18" s="3">
        <f t="shared" si="2"/>
        <v>2.9584776621067316E-4</v>
      </c>
      <c r="G18" s="15">
        <f t="shared" si="3"/>
        <v>1.1292579855078113E-2</v>
      </c>
    </row>
    <row r="19" spans="1:7" x14ac:dyDescent="0.2">
      <c r="A19" s="8" t="s">
        <v>17</v>
      </c>
      <c r="B19" s="3">
        <v>9748</v>
      </c>
      <c r="C19" s="3">
        <f t="shared" si="0"/>
        <v>2.5940295806655914E-2</v>
      </c>
      <c r="D19" s="3">
        <v>3122709</v>
      </c>
      <c r="E19" s="3">
        <f t="shared" si="1"/>
        <v>2.6156532630270457E-2</v>
      </c>
      <c r="F19" s="3">
        <f t="shared" si="2"/>
        <v>-2.1623682361454274E-4</v>
      </c>
      <c r="G19" s="15">
        <f t="shared" si="3"/>
        <v>8.3359428599522525E-3</v>
      </c>
    </row>
    <row r="20" spans="1:7" x14ac:dyDescent="0.2">
      <c r="A20" s="2" t="s">
        <v>3</v>
      </c>
      <c r="B20" s="3">
        <v>9953</v>
      </c>
      <c r="C20" s="3">
        <f t="shared" si="0"/>
        <v>2.6485819056590719E-2</v>
      </c>
      <c r="D20" s="3">
        <v>3060972</v>
      </c>
      <c r="E20" s="3">
        <f t="shared" si="1"/>
        <v>2.5639409243174507E-2</v>
      </c>
      <c r="F20" s="3">
        <f t="shared" si="2"/>
        <v>8.4640981341621221E-4</v>
      </c>
      <c r="G20" s="15">
        <f t="shared" si="3"/>
        <v>3.1957094156980281E-2</v>
      </c>
    </row>
    <row r="21" spans="1:7" x14ac:dyDescent="0.2">
      <c r="A21" s="8" t="s">
        <v>18</v>
      </c>
      <c r="B21" s="3">
        <v>10092</v>
      </c>
      <c r="C21" s="3">
        <f t="shared" si="0"/>
        <v>2.6855710430936756E-2</v>
      </c>
      <c r="D21" s="3">
        <v>3294129</v>
      </c>
      <c r="E21" s="3">
        <f t="shared" si="1"/>
        <v>2.7592386186743686E-2</v>
      </c>
      <c r="F21" s="3">
        <f t="shared" si="2"/>
        <v>-7.3667575580693007E-4</v>
      </c>
      <c r="G21" s="15">
        <f t="shared" si="3"/>
        <v>2.7430879466078383E-2</v>
      </c>
    </row>
    <row r="22" spans="1:7" x14ac:dyDescent="0.2">
      <c r="A22" s="8" t="s">
        <v>19</v>
      </c>
      <c r="B22" s="3">
        <v>10704</v>
      </c>
      <c r="C22" s="3">
        <f t="shared" si="0"/>
        <v>2.8484296913668949E-2</v>
      </c>
      <c r="D22" s="3">
        <v>3302338</v>
      </c>
      <c r="E22" s="3">
        <f t="shared" si="1"/>
        <v>2.7661146668864142E-2</v>
      </c>
      <c r="F22" s="3">
        <f t="shared" si="2"/>
        <v>8.2315024480480656E-4</v>
      </c>
      <c r="G22" s="15">
        <f t="shared" si="3"/>
        <v>2.8898387321956188E-2</v>
      </c>
    </row>
    <row r="23" spans="1:7" x14ac:dyDescent="0.2">
      <c r="A23" s="2" t="s">
        <v>20</v>
      </c>
      <c r="B23" s="3">
        <v>9925</v>
      </c>
      <c r="C23" s="3">
        <f t="shared" si="0"/>
        <v>2.6411308563916696E-2</v>
      </c>
      <c r="D23" s="3">
        <v>3302533</v>
      </c>
      <c r="E23" s="3">
        <f t="shared" si="1"/>
        <v>2.7662780033952887E-2</v>
      </c>
      <c r="F23" s="3">
        <f t="shared" si="2"/>
        <v>-1.2514714700361911E-3</v>
      </c>
      <c r="G23" s="15">
        <f t="shared" si="3"/>
        <v>4.7383925223075073E-2</v>
      </c>
    </row>
    <row r="24" spans="1:7" x14ac:dyDescent="0.2">
      <c r="A24" s="9" t="s">
        <v>21</v>
      </c>
      <c r="B24" s="3">
        <v>9804</v>
      </c>
      <c r="C24" s="3">
        <f t="shared" si="0"/>
        <v>2.608931679200396E-2</v>
      </c>
      <c r="D24" s="3">
        <v>3049000</v>
      </c>
      <c r="E24" s="3">
        <f t="shared" si="1"/>
        <v>2.5539129002956927E-2</v>
      </c>
      <c r="F24" s="3">
        <f t="shared" si="2"/>
        <v>5.5018778904703317E-4</v>
      </c>
      <c r="G24" s="15">
        <f t="shared" si="3"/>
        <v>2.1088623877481477E-2</v>
      </c>
    </row>
    <row r="25" spans="1:7" x14ac:dyDescent="0.2">
      <c r="A25" s="2" t="s">
        <v>8</v>
      </c>
      <c r="B25" s="3">
        <v>9777</v>
      </c>
      <c r="C25" s="3">
        <f t="shared" si="0"/>
        <v>2.6017467388354011E-2</v>
      </c>
      <c r="D25" s="3">
        <v>3251290</v>
      </c>
      <c r="E25" s="3">
        <f t="shared" si="1"/>
        <v>2.7233556817324967E-2</v>
      </c>
      <c r="F25" s="3">
        <f t="shared" si="2"/>
        <v>-1.216089428970956E-3</v>
      </c>
      <c r="G25" s="15">
        <f t="shared" si="3"/>
        <v>4.6741268503148171E-2</v>
      </c>
    </row>
    <row r="26" spans="1:7" x14ac:dyDescent="0.2">
      <c r="A26" s="9" t="s">
        <v>22</v>
      </c>
      <c r="B26" s="3">
        <v>9581</v>
      </c>
      <c r="C26" s="3">
        <f t="shared" si="0"/>
        <v>2.5495893939635857E-2</v>
      </c>
      <c r="D26" s="3">
        <v>2991242</v>
      </c>
      <c r="E26" s="3">
        <f t="shared" si="1"/>
        <v>2.5055334639902553E-2</v>
      </c>
      <c r="F26" s="3">
        <f t="shared" si="2"/>
        <v>4.4055929973330424E-4</v>
      </c>
      <c r="G26" s="15">
        <f t="shared" si="3"/>
        <v>1.7279617681826474E-2</v>
      </c>
    </row>
    <row r="27" spans="1:7" x14ac:dyDescent="0.2">
      <c r="A27" s="9" t="s">
        <v>23</v>
      </c>
      <c r="B27" s="3">
        <v>11113</v>
      </c>
      <c r="C27" s="3">
        <f t="shared" si="0"/>
        <v>2.9572682324514484E-2</v>
      </c>
      <c r="D27" s="3">
        <v>3522922</v>
      </c>
      <c r="E27" s="3">
        <f t="shared" si="1"/>
        <v>2.9508809257249927E-2</v>
      </c>
      <c r="F27" s="3">
        <f t="shared" si="2"/>
        <v>6.387306726455752E-5</v>
      </c>
      <c r="G27" s="15">
        <f t="shared" si="3"/>
        <v>2.1598672235291112E-3</v>
      </c>
    </row>
    <row r="28" spans="1:7" x14ac:dyDescent="0.2">
      <c r="A28" s="5" t="s">
        <v>24</v>
      </c>
      <c r="B28" s="3">
        <v>10739</v>
      </c>
      <c r="C28" s="3">
        <f t="shared" si="0"/>
        <v>2.8577435029511478E-2</v>
      </c>
      <c r="D28" s="3">
        <v>3366403</v>
      </c>
      <c r="E28" s="3">
        <f t="shared" si="1"/>
        <v>2.8197769922250315E-2</v>
      </c>
      <c r="F28" s="3">
        <f t="shared" si="2"/>
        <v>3.7966510726116301E-4</v>
      </c>
      <c r="G28" s="15">
        <f t="shared" si="3"/>
        <v>1.3285485799165974E-2</v>
      </c>
    </row>
    <row r="29" spans="1:7" x14ac:dyDescent="0.2">
      <c r="A29" s="10" t="s">
        <v>25</v>
      </c>
      <c r="B29" s="3">
        <v>8846</v>
      </c>
      <c r="C29" s="3">
        <f t="shared" si="0"/>
        <v>2.3539993506942782E-2</v>
      </c>
      <c r="D29" s="3">
        <v>2955022</v>
      </c>
      <c r="E29" s="3">
        <f t="shared" si="1"/>
        <v>2.4751947544957621E-2</v>
      </c>
      <c r="F29" s="3">
        <f t="shared" si="2"/>
        <v>-1.211954038014839E-3</v>
      </c>
      <c r="G29" s="15">
        <f t="shared" si="3"/>
        <v>5.1484892621461033E-2</v>
      </c>
    </row>
    <row r="30" spans="1:7" x14ac:dyDescent="0.2">
      <c r="A30" s="10" t="s">
        <v>26</v>
      </c>
      <c r="B30" s="3">
        <v>9473</v>
      </c>
      <c r="C30" s="3">
        <f t="shared" si="0"/>
        <v>2.5208496325036057E-2</v>
      </c>
      <c r="D30" s="3">
        <v>2928125</v>
      </c>
      <c r="E30" s="3">
        <f t="shared" si="1"/>
        <v>2.4526652053717037E-2</v>
      </c>
      <c r="F30" s="3">
        <f t="shared" si="2"/>
        <v>6.8184427131902023E-4</v>
      </c>
      <c r="G30" s="15">
        <f t="shared" si="3"/>
        <v>2.7048192900019988E-2</v>
      </c>
    </row>
    <row r="31" spans="1:7" x14ac:dyDescent="0.2">
      <c r="A31" s="2" t="s">
        <v>27</v>
      </c>
      <c r="B31" s="3">
        <v>9695</v>
      </c>
      <c r="C31" s="3">
        <f t="shared" si="0"/>
        <v>2.579925808838009E-2</v>
      </c>
      <c r="D31" s="3">
        <v>3122562</v>
      </c>
      <c r="E31" s="3">
        <f t="shared" si="1"/>
        <v>2.615530132428048E-2</v>
      </c>
      <c r="F31" s="3">
        <f t="shared" si="2"/>
        <v>-3.5604323590038983E-4</v>
      </c>
      <c r="G31" s="15">
        <f t="shared" si="3"/>
        <v>1.3800522273962237E-2</v>
      </c>
    </row>
    <row r="32" spans="1:7" x14ac:dyDescent="0.2">
      <c r="A32" s="10" t="s">
        <v>28</v>
      </c>
      <c r="B32" s="3">
        <v>9177</v>
      </c>
      <c r="C32" s="3">
        <f t="shared" si="0"/>
        <v>2.4420813973910684E-2</v>
      </c>
      <c r="D32" s="3">
        <v>2829564</v>
      </c>
      <c r="E32" s="3">
        <f t="shared" si="1"/>
        <v>2.3701082328016664E-2</v>
      </c>
      <c r="F32" s="3">
        <f t="shared" si="2"/>
        <v>7.1973164589402006E-4</v>
      </c>
      <c r="G32" s="15">
        <f t="shared" si="3"/>
        <v>2.9472058001953821E-2</v>
      </c>
    </row>
    <row r="33" spans="1:7" x14ac:dyDescent="0.2">
      <c r="A33" s="2" t="s">
        <v>29</v>
      </c>
      <c r="B33" s="3">
        <v>8916</v>
      </c>
      <c r="C33" s="3">
        <f t="shared" si="0"/>
        <v>2.3726269738627837E-2</v>
      </c>
      <c r="D33" s="3">
        <v>2893317</v>
      </c>
      <c r="E33" s="3">
        <f t="shared" si="1"/>
        <v>2.423509219726085E-2</v>
      </c>
      <c r="F33" s="3">
        <f t="shared" si="2"/>
        <v>-5.0882245863301256E-4</v>
      </c>
      <c r="G33" s="15">
        <f t="shared" si="3"/>
        <v>2.1445531229235672E-2</v>
      </c>
    </row>
    <row r="34" spans="1:7" x14ac:dyDescent="0.2">
      <c r="A34" s="11" t="s">
        <v>30</v>
      </c>
      <c r="B34" s="3">
        <v>9248</v>
      </c>
      <c r="C34" s="3">
        <f t="shared" si="0"/>
        <v>2.460975129461981E-2</v>
      </c>
      <c r="D34" s="3">
        <v>2935484</v>
      </c>
      <c r="E34" s="3">
        <f t="shared" si="1"/>
        <v>2.4588292739296823E-2</v>
      </c>
      <c r="F34" s="3">
        <f t="shared" si="2"/>
        <v>2.1458555322987488E-5</v>
      </c>
      <c r="G34" s="15">
        <f t="shared" si="3"/>
        <v>8.7195335971065923E-4</v>
      </c>
    </row>
    <row r="35" spans="1:7" x14ac:dyDescent="0.2">
      <c r="A35" s="11" t="s">
        <v>31</v>
      </c>
      <c r="B35" s="3">
        <v>9144</v>
      </c>
      <c r="C35" s="3">
        <f t="shared" si="0"/>
        <v>2.4332998036116299E-2</v>
      </c>
      <c r="D35" s="3">
        <v>2882738</v>
      </c>
      <c r="E35" s="3">
        <f t="shared" si="1"/>
        <v>2.4146480047138749E-2</v>
      </c>
      <c r="F35" s="3">
        <f t="shared" si="2"/>
        <v>1.8651798897754979E-4</v>
      </c>
      <c r="G35" s="15">
        <f t="shared" si="3"/>
        <v>7.6652284564651717E-3</v>
      </c>
    </row>
    <row r="36" spans="1:7" x14ac:dyDescent="0.2">
      <c r="A36" s="2" t="s">
        <v>3</v>
      </c>
      <c r="B36" s="3">
        <v>9329</v>
      </c>
      <c r="C36" s="3">
        <f t="shared" si="0"/>
        <v>2.4825299505569658E-2</v>
      </c>
      <c r="D36" s="3">
        <v>2983511</v>
      </c>
      <c r="E36" s="3">
        <f t="shared" si="1"/>
        <v>2.4990577996307321E-2</v>
      </c>
      <c r="F36" s="3">
        <f t="shared" si="2"/>
        <v>-1.6527849073766365E-4</v>
      </c>
      <c r="G36" s="15">
        <f t="shared" si="3"/>
        <v>6.6576635138110921E-3</v>
      </c>
    </row>
    <row r="37" spans="1:7" x14ac:dyDescent="0.2">
      <c r="A37" s="11" t="s">
        <v>32</v>
      </c>
      <c r="B37" s="3">
        <v>8737</v>
      </c>
      <c r="C37" s="3">
        <f t="shared" si="0"/>
        <v>2.3249934803318911E-2</v>
      </c>
      <c r="D37" s="3">
        <v>2745687</v>
      </c>
      <c r="E37" s="3">
        <f t="shared" si="1"/>
        <v>2.2998509181614234E-2</v>
      </c>
      <c r="F37" s="3">
        <f t="shared" si="2"/>
        <v>2.5142562170467689E-4</v>
      </c>
      <c r="G37" s="15">
        <f t="shared" si="3"/>
        <v>1.0814035558877612E-2</v>
      </c>
    </row>
    <row r="38" spans="1:7" x14ac:dyDescent="0.2">
      <c r="A38" s="5" t="s">
        <v>33</v>
      </c>
      <c r="B38" s="3">
        <v>8255</v>
      </c>
      <c r="C38" s="3">
        <f t="shared" si="0"/>
        <v>2.1967289893716106E-2</v>
      </c>
      <c r="D38" s="3">
        <v>2672151</v>
      </c>
      <c r="E38" s="3">
        <f t="shared" si="1"/>
        <v>2.2382554642302512E-2</v>
      </c>
      <c r="F38" s="3">
        <f t="shared" si="2"/>
        <v>-4.1526474858640666E-4</v>
      </c>
      <c r="G38" s="15">
        <f t="shared" si="3"/>
        <v>1.89037769609075E-2</v>
      </c>
    </row>
    <row r="39" spans="1:7" x14ac:dyDescent="0.2">
      <c r="A39" s="2" t="s">
        <v>8</v>
      </c>
      <c r="B39" s="3">
        <v>8272</v>
      </c>
      <c r="C39" s="3">
        <f t="shared" si="0"/>
        <v>2.2012528407125333E-2</v>
      </c>
      <c r="D39" s="3">
        <v>2541681</v>
      </c>
      <c r="E39" s="3">
        <f t="shared" si="1"/>
        <v>2.1289707754465256E-2</v>
      </c>
      <c r="F39" s="3">
        <f t="shared" si="2"/>
        <v>7.2282065266007778E-4</v>
      </c>
      <c r="G39" s="15">
        <f t="shared" si="3"/>
        <v>3.2836784547935198E-2</v>
      </c>
    </row>
    <row r="40" spans="1:7" x14ac:dyDescent="0.2">
      <c r="A40" s="12" t="s">
        <v>34</v>
      </c>
      <c r="B40" s="3">
        <v>7458</v>
      </c>
      <c r="C40" s="3">
        <f t="shared" si="0"/>
        <v>1.9846401941530551E-2</v>
      </c>
      <c r="D40" s="3">
        <v>2400101</v>
      </c>
      <c r="E40" s="3">
        <f t="shared" si="1"/>
        <v>2.0103800937725787E-2</v>
      </c>
      <c r="F40" s="3">
        <f t="shared" si="2"/>
        <v>-2.5739899619523637E-4</v>
      </c>
      <c r="G40" s="15">
        <f t="shared" si="3"/>
        <v>1.2969554731056999E-2</v>
      </c>
    </row>
    <row r="41" spans="1:7" x14ac:dyDescent="0.2">
      <c r="A41" s="13" t="s">
        <v>35</v>
      </c>
      <c r="B41" s="3">
        <v>7630</v>
      </c>
      <c r="C41" s="3">
        <f t="shared" si="0"/>
        <v>2.0304109253670974E-2</v>
      </c>
      <c r="D41" s="3">
        <v>2391133</v>
      </c>
      <c r="E41" s="3">
        <f t="shared" si="1"/>
        <v>2.002868289610607E-2</v>
      </c>
      <c r="F41" s="3">
        <f t="shared" si="2"/>
        <v>2.7542635756490352E-4</v>
      </c>
      <c r="G41" s="15">
        <f t="shared" si="3"/>
        <v>1.3565054941531433E-2</v>
      </c>
    </row>
    <row r="42" spans="1:7" x14ac:dyDescent="0.2">
      <c r="A42" s="12" t="s">
        <v>36</v>
      </c>
      <c r="B42" s="3">
        <v>8843</v>
      </c>
      <c r="C42" s="3">
        <f t="shared" si="0"/>
        <v>2.3532010239870563E-2</v>
      </c>
      <c r="D42" s="3">
        <v>2923949</v>
      </c>
      <c r="E42" s="3">
        <f t="shared" si="1"/>
        <v>2.4491672912124271E-2</v>
      </c>
      <c r="F42" s="3">
        <f t="shared" si="2"/>
        <v>-9.5966267225370758E-4</v>
      </c>
      <c r="G42" s="15">
        <f t="shared" si="3"/>
        <v>4.0781159895457622E-2</v>
      </c>
    </row>
    <row r="43" spans="1:7" x14ac:dyDescent="0.2">
      <c r="G43" s="16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F3" sqref="F3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7" customFormat="1" x14ac:dyDescent="0.2">
      <c r="A1" s="14" t="s">
        <v>37</v>
      </c>
      <c r="B1" s="17" t="s">
        <v>74</v>
      </c>
      <c r="C1" s="17" t="s">
        <v>0</v>
      </c>
      <c r="D1" s="17" t="s">
        <v>41</v>
      </c>
      <c r="E1" s="17" t="s">
        <v>43</v>
      </c>
    </row>
    <row r="2" spans="1:5" x14ac:dyDescent="0.2">
      <c r="A2" s="2" t="s">
        <v>1</v>
      </c>
      <c r="B2" s="3">
        <v>3.0599999999999999E-2</v>
      </c>
      <c r="C2" s="3">
        <v>2.9070675000000001E-2</v>
      </c>
      <c r="D2" s="3">
        <f>B2-C2</f>
        <v>1.529324999999998E-3</v>
      </c>
      <c r="E2" s="15">
        <f>ABS(D2)/B2</f>
        <v>4.9977941176470524E-2</v>
      </c>
    </row>
    <row r="3" spans="1:5" x14ac:dyDescent="0.2">
      <c r="A3" s="4" t="s">
        <v>2</v>
      </c>
      <c r="B3" s="3">
        <v>0.02</v>
      </c>
      <c r="C3" s="3">
        <v>1.9756784999999999E-2</v>
      </c>
      <c r="D3" s="3">
        <f t="shared" ref="D3:D41" si="0">B3-C3</f>
        <v>2.4321500000000149E-4</v>
      </c>
      <c r="E3" s="15">
        <f t="shared" ref="E3:E41" si="1">ABS(D3)/B3</f>
        <v>1.2160750000000074E-2</v>
      </c>
    </row>
    <row r="4" spans="1:5" x14ac:dyDescent="0.2">
      <c r="A4" s="2" t="s">
        <v>3</v>
      </c>
      <c r="B4" s="3">
        <v>1.8700000000000001E-2</v>
      </c>
      <c r="C4" s="3">
        <v>1.9845696999999999E-2</v>
      </c>
      <c r="D4" s="3">
        <f t="shared" si="0"/>
        <v>-1.1456969999999976E-3</v>
      </c>
      <c r="E4" s="15">
        <f t="shared" si="1"/>
        <v>6.1267219251336769E-2</v>
      </c>
    </row>
    <row r="5" spans="1:5" x14ac:dyDescent="0.2">
      <c r="A5" s="4" t="s">
        <v>4</v>
      </c>
      <c r="B5" s="3">
        <v>2.0500000000000001E-2</v>
      </c>
      <c r="C5" s="3">
        <v>1.9830599000000001E-2</v>
      </c>
      <c r="D5" s="3">
        <f t="shared" si="0"/>
        <v>6.6940100000000002E-4</v>
      </c>
      <c r="E5" s="15">
        <f t="shared" si="1"/>
        <v>3.265370731707317E-2</v>
      </c>
    </row>
    <row r="6" spans="1:5" x14ac:dyDescent="0.2">
      <c r="A6" s="2" t="s">
        <v>5</v>
      </c>
      <c r="B6" s="3">
        <v>2.2599999999999999E-2</v>
      </c>
      <c r="C6" s="3">
        <v>2.1243115999999999E-2</v>
      </c>
      <c r="D6" s="3">
        <f t="shared" si="0"/>
        <v>1.3568839999999992E-3</v>
      </c>
      <c r="E6" s="15">
        <f t="shared" si="1"/>
        <v>6.0039115044247755E-2</v>
      </c>
    </row>
    <row r="7" spans="1:5" x14ac:dyDescent="0.2">
      <c r="A7" s="5" t="s">
        <v>6</v>
      </c>
      <c r="B7" s="3">
        <v>2.8500000000000001E-2</v>
      </c>
      <c r="C7" s="3">
        <v>2.7740358999999999E-2</v>
      </c>
      <c r="D7" s="3">
        <f t="shared" si="0"/>
        <v>7.5964100000000187E-4</v>
      </c>
      <c r="E7" s="15">
        <f t="shared" si="1"/>
        <v>2.6654070175438662E-2</v>
      </c>
    </row>
    <row r="8" spans="1:5" x14ac:dyDescent="0.2">
      <c r="A8" s="6" t="s">
        <v>7</v>
      </c>
      <c r="B8" s="3">
        <v>2.2200000000000001E-2</v>
      </c>
      <c r="C8" s="3">
        <v>2.1008255E-2</v>
      </c>
      <c r="D8" s="3">
        <f t="shared" si="0"/>
        <v>1.191745000000001E-3</v>
      </c>
      <c r="E8" s="15">
        <f t="shared" si="1"/>
        <v>5.3682207207207247E-2</v>
      </c>
    </row>
    <row r="9" spans="1:5" x14ac:dyDescent="0.2">
      <c r="A9" s="2" t="s">
        <v>8</v>
      </c>
      <c r="B9" s="3">
        <v>8.3000000000000001E-3</v>
      </c>
      <c r="C9" s="3">
        <v>2.1295120000000001E-2</v>
      </c>
      <c r="D9" s="3">
        <f t="shared" si="0"/>
        <v>-1.2995120000000001E-2</v>
      </c>
      <c r="E9" s="15">
        <f t="shared" si="1"/>
        <v>1.5656771084337351</v>
      </c>
    </row>
    <row r="10" spans="1:5" x14ac:dyDescent="0.2">
      <c r="A10" s="6" t="s">
        <v>9</v>
      </c>
      <c r="B10" s="3">
        <v>2.29E-2</v>
      </c>
      <c r="C10" s="3">
        <v>2.1164269999999999E-2</v>
      </c>
      <c r="D10" s="3">
        <f t="shared" si="0"/>
        <v>1.7357300000000013E-3</v>
      </c>
      <c r="E10" s="15">
        <f t="shared" si="1"/>
        <v>7.5796069868995689E-2</v>
      </c>
    </row>
    <row r="11" spans="1:5" x14ac:dyDescent="0.2">
      <c r="A11" s="6" t="s">
        <v>10</v>
      </c>
      <c r="B11" s="3">
        <v>2.2599999999999999E-2</v>
      </c>
      <c r="C11" s="3">
        <v>2.099819E-2</v>
      </c>
      <c r="D11" s="3">
        <f t="shared" si="0"/>
        <v>1.6018099999999987E-3</v>
      </c>
      <c r="E11" s="15">
        <f t="shared" si="1"/>
        <v>7.087654867256632E-2</v>
      </c>
    </row>
    <row r="12" spans="1:5" x14ac:dyDescent="0.2">
      <c r="A12" s="2" t="s">
        <v>11</v>
      </c>
      <c r="B12" s="3">
        <v>2.1899999999999999E-2</v>
      </c>
      <c r="C12" s="3">
        <v>5.7453544000000002E-2</v>
      </c>
      <c r="D12" s="3">
        <f t="shared" si="0"/>
        <v>-3.5553544000000006E-2</v>
      </c>
      <c r="E12" s="15">
        <f t="shared" si="1"/>
        <v>1.6234494977168954</v>
      </c>
    </row>
    <row r="13" spans="1:5" x14ac:dyDescent="0.2">
      <c r="A13" s="7" t="s">
        <v>12</v>
      </c>
      <c r="B13" s="3">
        <v>2.63E-2</v>
      </c>
      <c r="C13" s="3">
        <v>2.5440404999999999E-2</v>
      </c>
      <c r="D13" s="3">
        <f t="shared" si="0"/>
        <v>8.5959500000000119E-4</v>
      </c>
      <c r="E13" s="15">
        <f t="shared" si="1"/>
        <v>3.2684220532319438E-2</v>
      </c>
    </row>
    <row r="14" spans="1:5" x14ac:dyDescent="0.2">
      <c r="A14" s="2" t="s">
        <v>13</v>
      </c>
      <c r="B14" s="3">
        <v>2.3900000000000001E-2</v>
      </c>
      <c r="C14" s="3">
        <v>2.5903414999999999E-2</v>
      </c>
      <c r="D14" s="3">
        <f t="shared" si="0"/>
        <v>-2.003414999999998E-3</v>
      </c>
      <c r="E14" s="15">
        <f t="shared" si="1"/>
        <v>8.3824895397489455E-2</v>
      </c>
    </row>
    <row r="15" spans="1:5" x14ac:dyDescent="0.2">
      <c r="A15" s="7" t="s">
        <v>14</v>
      </c>
      <c r="B15" s="3">
        <v>2.3099999999999999E-2</v>
      </c>
      <c r="C15" s="3">
        <v>2.0899213E-2</v>
      </c>
      <c r="D15" s="3">
        <f t="shared" si="0"/>
        <v>2.2007869999999992E-3</v>
      </c>
      <c r="E15" s="15">
        <f t="shared" si="1"/>
        <v>9.5272164502164469E-2</v>
      </c>
    </row>
    <row r="16" spans="1:5" x14ac:dyDescent="0.2">
      <c r="A16" s="7" t="s">
        <v>15</v>
      </c>
      <c r="B16" s="3">
        <v>2.2700000000000001E-2</v>
      </c>
      <c r="C16" s="3">
        <v>2.3910457999999999E-2</v>
      </c>
      <c r="D16" s="3">
        <f t="shared" si="0"/>
        <v>-1.2104579999999976E-3</v>
      </c>
      <c r="E16" s="15">
        <f t="shared" si="1"/>
        <v>5.3324140969162888E-2</v>
      </c>
    </row>
    <row r="17" spans="1:5" x14ac:dyDescent="0.2">
      <c r="A17" s="5" t="s">
        <v>16</v>
      </c>
      <c r="B17" s="3">
        <v>2.8500000000000001E-2</v>
      </c>
      <c r="C17" s="3">
        <v>2.5856443E-2</v>
      </c>
      <c r="D17" s="3">
        <f t="shared" si="0"/>
        <v>2.6435570000000012E-3</v>
      </c>
      <c r="E17" s="15">
        <f t="shared" si="1"/>
        <v>9.2756385964912327E-2</v>
      </c>
    </row>
    <row r="18" spans="1:5" x14ac:dyDescent="0.2">
      <c r="A18" s="8" t="s">
        <v>17</v>
      </c>
      <c r="B18" s="3">
        <v>2.6100000000000002E-2</v>
      </c>
      <c r="C18" s="3">
        <v>2.6562702000000001E-2</v>
      </c>
      <c r="D18" s="3">
        <f t="shared" si="0"/>
        <v>-4.6270199999999886E-4</v>
      </c>
      <c r="E18" s="15">
        <f t="shared" si="1"/>
        <v>1.7728045977011449E-2</v>
      </c>
    </row>
    <row r="19" spans="1:5" x14ac:dyDescent="0.2">
      <c r="A19" s="2" t="s">
        <v>3</v>
      </c>
      <c r="B19" s="3">
        <v>2.5499999999999998E-2</v>
      </c>
      <c r="C19" s="3">
        <v>2.5343106000000001E-2</v>
      </c>
      <c r="D19" s="3">
        <f t="shared" si="0"/>
        <v>1.568939999999977E-4</v>
      </c>
      <c r="E19" s="15">
        <f t="shared" si="1"/>
        <v>6.1527058823528519E-3</v>
      </c>
    </row>
    <row r="20" spans="1:5" x14ac:dyDescent="0.2">
      <c r="A20" s="8" t="s">
        <v>18</v>
      </c>
      <c r="B20" s="3">
        <v>2.76E-2</v>
      </c>
      <c r="C20" s="3">
        <v>2.7542404999999999E-2</v>
      </c>
      <c r="D20" s="3">
        <f t="shared" si="0"/>
        <v>5.7595000000000562E-5</v>
      </c>
      <c r="E20" s="15">
        <f t="shared" si="1"/>
        <v>2.086775362318861E-3</v>
      </c>
    </row>
    <row r="21" spans="1:5" x14ac:dyDescent="0.2">
      <c r="A21" s="8" t="s">
        <v>19</v>
      </c>
      <c r="B21" s="3">
        <v>3.0599999999999999E-2</v>
      </c>
      <c r="C21" s="3">
        <v>2.6893184000000001E-2</v>
      </c>
      <c r="D21" s="3">
        <f t="shared" si="0"/>
        <v>3.7068159999999982E-3</v>
      </c>
      <c r="E21" s="15">
        <f t="shared" si="1"/>
        <v>0.12113777777777772</v>
      </c>
    </row>
    <row r="22" spans="1:5" x14ac:dyDescent="0.2">
      <c r="A22" s="2" t="s">
        <v>20</v>
      </c>
      <c r="B22" s="3">
        <v>2.7E-2</v>
      </c>
      <c r="C22" s="3">
        <v>2.7617895999999999E-2</v>
      </c>
      <c r="D22" s="3">
        <f t="shared" si="0"/>
        <v>-6.1789599999999972E-4</v>
      </c>
      <c r="E22" s="15">
        <f t="shared" si="1"/>
        <v>2.2885037037037027E-2</v>
      </c>
    </row>
    <row r="23" spans="1:5" x14ac:dyDescent="0.2">
      <c r="A23" s="9" t="s">
        <v>21</v>
      </c>
      <c r="B23" s="3">
        <v>2.76E-2</v>
      </c>
      <c r="C23" s="3">
        <v>2.5990649000000001E-2</v>
      </c>
      <c r="D23" s="3">
        <f t="shared" si="0"/>
        <v>1.6093509999999984E-3</v>
      </c>
      <c r="E23" s="15">
        <f t="shared" si="1"/>
        <v>5.8309818840579654E-2</v>
      </c>
    </row>
    <row r="24" spans="1:5" x14ac:dyDescent="0.2">
      <c r="A24" s="2" t="s">
        <v>8</v>
      </c>
      <c r="B24" s="3">
        <v>9.7999999999999997E-3</v>
      </c>
      <c r="C24" s="3">
        <v>2.7398134000000001E-2</v>
      </c>
      <c r="D24" s="3">
        <f t="shared" si="0"/>
        <v>-1.7598134000000001E-2</v>
      </c>
      <c r="E24" s="15">
        <f t="shared" si="1"/>
        <v>1.7957279591836737</v>
      </c>
    </row>
    <row r="25" spans="1:5" x14ac:dyDescent="0.2">
      <c r="A25" s="9" t="s">
        <v>22</v>
      </c>
      <c r="B25" s="3">
        <v>2.6499999999999999E-2</v>
      </c>
      <c r="C25" s="3">
        <v>2.5165283E-2</v>
      </c>
      <c r="D25" s="3">
        <f t="shared" si="0"/>
        <v>1.3347169999999992E-3</v>
      </c>
      <c r="E25" s="15">
        <f t="shared" si="1"/>
        <v>5.0366679245282986E-2</v>
      </c>
    </row>
    <row r="26" spans="1:5" x14ac:dyDescent="0.2">
      <c r="A26" s="9" t="s">
        <v>23</v>
      </c>
      <c r="B26" s="3">
        <v>3.1199999999999999E-2</v>
      </c>
      <c r="C26" s="3">
        <v>2.9511875999999999E-2</v>
      </c>
      <c r="D26" s="3">
        <f t="shared" si="0"/>
        <v>1.6881239999999992E-3</v>
      </c>
      <c r="E26" s="15">
        <f t="shared" si="1"/>
        <v>5.4106538461538435E-2</v>
      </c>
    </row>
    <row r="27" spans="1:5" x14ac:dyDescent="0.2">
      <c r="A27" s="5" t="s">
        <v>24</v>
      </c>
      <c r="B27" s="3">
        <v>2.9499999999999998E-2</v>
      </c>
      <c r="C27" s="3">
        <v>2.8453327E-2</v>
      </c>
      <c r="D27" s="3">
        <f t="shared" si="0"/>
        <v>1.046672999999998E-3</v>
      </c>
      <c r="E27" s="15">
        <f t="shared" si="1"/>
        <v>3.5480440677966033E-2</v>
      </c>
    </row>
    <row r="28" spans="1:5" x14ac:dyDescent="0.2">
      <c r="A28" s="10" t="s">
        <v>25</v>
      </c>
      <c r="B28" s="3">
        <v>2.6499999999999999E-2</v>
      </c>
      <c r="C28" s="3">
        <v>2.4895193999999999E-2</v>
      </c>
      <c r="D28" s="3">
        <f t="shared" si="0"/>
        <v>1.6048060000000003E-3</v>
      </c>
      <c r="E28" s="15">
        <f t="shared" si="1"/>
        <v>6.0558716981132091E-2</v>
      </c>
    </row>
    <row r="29" spans="1:5" x14ac:dyDescent="0.2">
      <c r="A29" s="10" t="s">
        <v>26</v>
      </c>
      <c r="B29" s="3">
        <v>2.5600000000000001E-2</v>
      </c>
      <c r="C29" s="3">
        <v>2.4183902E-2</v>
      </c>
      <c r="D29" s="3">
        <f t="shared" si="0"/>
        <v>1.4160980000000011E-3</v>
      </c>
      <c r="E29" s="15">
        <f t="shared" si="1"/>
        <v>5.5316328125000036E-2</v>
      </c>
    </row>
    <row r="30" spans="1:5" x14ac:dyDescent="0.2">
      <c r="A30" s="2" t="s">
        <v>27</v>
      </c>
      <c r="B30" s="3">
        <v>2.7199999999999998E-2</v>
      </c>
      <c r="C30" s="3">
        <v>2.5868186000000001E-2</v>
      </c>
      <c r="D30" s="3">
        <f t="shared" si="0"/>
        <v>1.3318139999999971E-3</v>
      </c>
      <c r="E30" s="15">
        <f t="shared" si="1"/>
        <v>4.8963749999999896E-2</v>
      </c>
    </row>
    <row r="31" spans="1:5" x14ac:dyDescent="0.2">
      <c r="A31" s="10" t="s">
        <v>28</v>
      </c>
      <c r="B31" s="3">
        <v>2.47E-2</v>
      </c>
      <c r="C31" s="3">
        <v>2.4039630999999999E-2</v>
      </c>
      <c r="D31" s="3">
        <f t="shared" si="0"/>
        <v>6.6036900000000093E-4</v>
      </c>
      <c r="E31" s="15">
        <f t="shared" si="1"/>
        <v>2.6735587044534451E-2</v>
      </c>
    </row>
    <row r="32" spans="1:5" x14ac:dyDescent="0.2">
      <c r="A32" s="2" t="s">
        <v>29</v>
      </c>
      <c r="B32" s="3">
        <v>4.5900000000000003E-2</v>
      </c>
      <c r="C32" s="3">
        <v>2.4188935000000002E-2</v>
      </c>
      <c r="D32" s="3">
        <f t="shared" si="0"/>
        <v>2.1711065000000002E-2</v>
      </c>
      <c r="E32" s="15">
        <f t="shared" si="1"/>
        <v>0.4730079520697168</v>
      </c>
    </row>
    <row r="33" spans="1:5" x14ac:dyDescent="0.2">
      <c r="A33" s="11" t="s">
        <v>30</v>
      </c>
      <c r="B33" s="3">
        <v>2.5700000000000001E-2</v>
      </c>
      <c r="C33" s="3">
        <v>2.4945520999999998E-2</v>
      </c>
      <c r="D33" s="3">
        <f t="shared" si="0"/>
        <v>7.5447900000000234E-4</v>
      </c>
      <c r="E33" s="15">
        <f t="shared" si="1"/>
        <v>2.935715953307402E-2</v>
      </c>
    </row>
    <row r="34" spans="1:5" x14ac:dyDescent="0.2">
      <c r="A34" s="11" t="s">
        <v>31</v>
      </c>
      <c r="B34" s="3">
        <v>2.6499999999999999E-2</v>
      </c>
      <c r="C34" s="3">
        <v>2.4155383999999998E-2</v>
      </c>
      <c r="D34" s="3">
        <f t="shared" si="0"/>
        <v>2.3446160000000008E-3</v>
      </c>
      <c r="E34" s="15">
        <f t="shared" si="1"/>
        <v>8.847607547169814E-2</v>
      </c>
    </row>
    <row r="35" spans="1:5" x14ac:dyDescent="0.2">
      <c r="A35" s="2" t="s">
        <v>3</v>
      </c>
      <c r="B35" s="3">
        <v>2.2599999999999999E-2</v>
      </c>
      <c r="C35" s="3">
        <v>2.4588197999999999E-2</v>
      </c>
      <c r="D35" s="3">
        <f t="shared" si="0"/>
        <v>-1.988198E-3</v>
      </c>
      <c r="E35" s="15">
        <f t="shared" si="1"/>
        <v>8.7973362831858415E-2</v>
      </c>
    </row>
    <row r="36" spans="1:5" x14ac:dyDescent="0.2">
      <c r="A36" s="11" t="s">
        <v>32</v>
      </c>
      <c r="B36" s="3">
        <v>2.5100000000000001E-2</v>
      </c>
      <c r="C36" s="3">
        <v>2.2981082E-2</v>
      </c>
      <c r="D36" s="3">
        <f t="shared" si="0"/>
        <v>2.1189180000000009E-3</v>
      </c>
      <c r="E36" s="15">
        <f t="shared" si="1"/>
        <v>8.4419043824701223E-2</v>
      </c>
    </row>
    <row r="37" spans="1:5" x14ac:dyDescent="0.2">
      <c r="A37" s="5" t="s">
        <v>33</v>
      </c>
      <c r="B37" s="3">
        <v>2.3099999999999999E-2</v>
      </c>
      <c r="C37" s="3">
        <v>2.2633824E-2</v>
      </c>
      <c r="D37" s="3">
        <f t="shared" si="0"/>
        <v>4.661759999999987E-4</v>
      </c>
      <c r="E37" s="15">
        <f t="shared" si="1"/>
        <v>2.0180779220779165E-2</v>
      </c>
    </row>
    <row r="38" spans="1:5" x14ac:dyDescent="0.2">
      <c r="A38" s="2" t="s">
        <v>8</v>
      </c>
      <c r="B38" s="3">
        <v>8.3999999999999995E-3</v>
      </c>
      <c r="C38" s="3">
        <v>2.0979736999999998E-2</v>
      </c>
      <c r="D38" s="3">
        <f t="shared" si="0"/>
        <v>-1.2579736999999999E-2</v>
      </c>
      <c r="E38" s="15">
        <f t="shared" si="1"/>
        <v>1.497587738095238</v>
      </c>
    </row>
    <row r="39" spans="1:5" x14ac:dyDescent="0.2">
      <c r="A39" s="12" t="s">
        <v>34</v>
      </c>
      <c r="B39" s="3">
        <v>2.0400000000000001E-2</v>
      </c>
      <c r="C39" s="3">
        <v>2.0154370000000001E-2</v>
      </c>
      <c r="D39" s="3">
        <f t="shared" si="0"/>
        <v>2.4563000000000015E-4</v>
      </c>
      <c r="E39" s="15">
        <f t="shared" si="1"/>
        <v>1.2040686274509811E-2</v>
      </c>
    </row>
    <row r="40" spans="1:5" x14ac:dyDescent="0.2">
      <c r="A40" s="13" t="s">
        <v>35</v>
      </c>
      <c r="B40" s="3">
        <v>2.1700000000000001E-2</v>
      </c>
      <c r="C40" s="3">
        <v>2.0102366E-2</v>
      </c>
      <c r="D40" s="3">
        <f t="shared" si="0"/>
        <v>1.5976340000000006E-3</v>
      </c>
      <c r="E40" s="15">
        <f t="shared" si="1"/>
        <v>7.3623686635944721E-2</v>
      </c>
    </row>
    <row r="41" spans="1:5" x14ac:dyDescent="0.2">
      <c r="A41" s="12" t="s">
        <v>36</v>
      </c>
      <c r="B41" s="3">
        <v>2.4799999999999999E-2</v>
      </c>
      <c r="C41" s="3">
        <v>2.4388566E-2</v>
      </c>
      <c r="D41" s="3">
        <f t="shared" si="0"/>
        <v>4.1143399999999872E-4</v>
      </c>
      <c r="E41" s="15">
        <f t="shared" si="1"/>
        <v>1.6590080645161241E-2</v>
      </c>
    </row>
    <row r="42" spans="1:5" x14ac:dyDescent="0.2">
      <c r="E4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8" workbookViewId="0">
      <selection activeCell="A2" sqref="A2:A41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7" customFormat="1" x14ac:dyDescent="0.2">
      <c r="A1" s="14" t="s">
        <v>37</v>
      </c>
      <c r="B1" s="17" t="s">
        <v>94</v>
      </c>
      <c r="C1" s="17" t="s">
        <v>0</v>
      </c>
      <c r="D1" s="17" t="s">
        <v>41</v>
      </c>
      <c r="E1" s="17" t="s">
        <v>43</v>
      </c>
    </row>
    <row r="2" spans="1:5" x14ac:dyDescent="0.2">
      <c r="A2" s="2" t="s">
        <v>1</v>
      </c>
      <c r="B2" s="3">
        <v>2.9069999999999999E-2</v>
      </c>
      <c r="C2" s="3">
        <v>2.9070675000000001E-2</v>
      </c>
      <c r="D2" s="3">
        <f>B2-C2</f>
        <v>-6.7500000000206284E-7</v>
      </c>
      <c r="E2" s="15">
        <f>ABS(D2)/B2</f>
        <v>2.3219814241557031E-5</v>
      </c>
    </row>
    <row r="3" spans="1:5" x14ac:dyDescent="0.2">
      <c r="A3" s="4" t="s">
        <v>2</v>
      </c>
      <c r="B3" s="3">
        <v>2.0049999999999998E-2</v>
      </c>
      <c r="C3" s="3">
        <v>1.9756784999999999E-2</v>
      </c>
      <c r="D3" s="3">
        <f t="shared" ref="D3:D41" si="0">B3-C3</f>
        <v>2.9321499999999945E-4</v>
      </c>
      <c r="E3" s="15">
        <f t="shared" ref="E3:E41" si="1">ABS(D3)/B3</f>
        <v>1.4624189526184512E-2</v>
      </c>
    </row>
    <row r="4" spans="1:5" x14ac:dyDescent="0.2">
      <c r="A4" s="2" t="s">
        <v>3</v>
      </c>
      <c r="B4" s="3">
        <v>1.7690000000000001E-2</v>
      </c>
      <c r="C4" s="3">
        <v>1.9845696999999999E-2</v>
      </c>
      <c r="D4" s="3">
        <f t="shared" si="0"/>
        <v>-2.1556969999999981E-3</v>
      </c>
      <c r="E4" s="15">
        <f t="shared" si="1"/>
        <v>0.12185963821367993</v>
      </c>
    </row>
    <row r="5" spans="1:5" x14ac:dyDescent="0.2">
      <c r="A5" s="4" t="s">
        <v>4</v>
      </c>
      <c r="B5" s="3">
        <v>2.034E-2</v>
      </c>
      <c r="C5" s="3">
        <v>1.9830599000000001E-2</v>
      </c>
      <c r="D5" s="3">
        <f t="shared" si="0"/>
        <v>5.094009999999996E-4</v>
      </c>
      <c r="E5" s="15">
        <f t="shared" si="1"/>
        <v>2.5044296951819055E-2</v>
      </c>
    </row>
    <row r="6" spans="1:5" x14ac:dyDescent="0.2">
      <c r="A6" s="2" t="s">
        <v>5</v>
      </c>
      <c r="B6" s="3">
        <v>2.1870000000000001E-2</v>
      </c>
      <c r="C6" s="3">
        <v>2.1243115999999999E-2</v>
      </c>
      <c r="D6" s="3">
        <f t="shared" si="0"/>
        <v>6.2688400000000116E-4</v>
      </c>
      <c r="E6" s="15">
        <f t="shared" si="1"/>
        <v>2.8664106081390084E-2</v>
      </c>
    </row>
    <row r="7" spans="1:5" x14ac:dyDescent="0.2">
      <c r="A7" s="5" t="s">
        <v>6</v>
      </c>
      <c r="B7" s="3">
        <v>2.7969999999999998E-2</v>
      </c>
      <c r="C7" s="3">
        <v>2.7740358999999999E-2</v>
      </c>
      <c r="D7" s="3">
        <f t="shared" si="0"/>
        <v>2.2964099999999918E-4</v>
      </c>
      <c r="E7" s="15">
        <f t="shared" si="1"/>
        <v>8.2102609939220302E-3</v>
      </c>
    </row>
    <row r="8" spans="1:5" x14ac:dyDescent="0.2">
      <c r="A8" s="6" t="s">
        <v>7</v>
      </c>
      <c r="B8" s="3">
        <v>2.1239999999999998E-2</v>
      </c>
      <c r="C8" s="3">
        <v>2.1008255E-2</v>
      </c>
      <c r="D8" s="3">
        <f t="shared" si="0"/>
        <v>2.3174499999999848E-4</v>
      </c>
      <c r="E8" s="15">
        <f t="shared" si="1"/>
        <v>1.091078154425605E-2</v>
      </c>
    </row>
    <row r="9" spans="1:5" x14ac:dyDescent="0.2">
      <c r="A9" s="2" t="s">
        <v>8</v>
      </c>
      <c r="B9" s="3">
        <v>8.1399999999999997E-3</v>
      </c>
      <c r="C9" s="3">
        <v>2.1295120000000001E-2</v>
      </c>
      <c r="D9" s="3">
        <f t="shared" si="0"/>
        <v>-1.3155120000000001E-2</v>
      </c>
      <c r="E9" s="15">
        <f t="shared" si="1"/>
        <v>1.6161081081081083</v>
      </c>
    </row>
    <row r="10" spans="1:5" x14ac:dyDescent="0.2">
      <c r="A10" s="6" t="s">
        <v>9</v>
      </c>
      <c r="B10" s="3">
        <v>2.179E-2</v>
      </c>
      <c r="C10" s="3">
        <v>2.1164269999999999E-2</v>
      </c>
      <c r="D10" s="3">
        <f t="shared" si="0"/>
        <v>6.2573000000000142E-4</v>
      </c>
      <c r="E10" s="15">
        <f t="shared" si="1"/>
        <v>2.8716383662230446E-2</v>
      </c>
    </row>
    <row r="11" spans="1:5" x14ac:dyDescent="0.2">
      <c r="A11" s="6" t="s">
        <v>10</v>
      </c>
      <c r="B11" s="3">
        <v>2.163E-2</v>
      </c>
      <c r="C11" s="3">
        <v>2.099819E-2</v>
      </c>
      <c r="D11" s="3">
        <f t="shared" si="0"/>
        <v>6.3181000000000001E-4</v>
      </c>
      <c r="E11" s="15">
        <f t="shared" si="1"/>
        <v>2.9209893666204346E-2</v>
      </c>
    </row>
    <row r="12" spans="1:5" x14ac:dyDescent="0.2">
      <c r="A12" s="2" t="s">
        <v>11</v>
      </c>
      <c r="B12" s="3">
        <v>0.11724</v>
      </c>
      <c r="C12" s="3">
        <v>5.7453544000000002E-2</v>
      </c>
      <c r="D12" s="3">
        <f t="shared" si="0"/>
        <v>5.9786455999999995E-2</v>
      </c>
      <c r="E12" s="15">
        <f t="shared" si="1"/>
        <v>0.50994930058000676</v>
      </c>
    </row>
    <row r="13" spans="1:5" x14ac:dyDescent="0.2">
      <c r="A13" s="7" t="s">
        <v>12</v>
      </c>
      <c r="B13" s="3">
        <v>2.5499999999999998E-2</v>
      </c>
      <c r="C13" s="3">
        <v>2.5440404999999999E-2</v>
      </c>
      <c r="D13" s="3">
        <f t="shared" si="0"/>
        <v>5.9594999999999093E-5</v>
      </c>
      <c r="E13" s="15">
        <f t="shared" si="1"/>
        <v>2.3370588235293766E-3</v>
      </c>
    </row>
    <row r="14" spans="1:5" x14ac:dyDescent="0.2">
      <c r="A14" s="2" t="s">
        <v>13</v>
      </c>
      <c r="B14" s="3">
        <v>2.6100000000000002E-2</v>
      </c>
      <c r="C14" s="3">
        <v>2.5903414999999999E-2</v>
      </c>
      <c r="D14" s="3">
        <f t="shared" si="0"/>
        <v>1.9658500000000259E-4</v>
      </c>
      <c r="E14" s="15">
        <f t="shared" si="1"/>
        <v>7.5319923371648494E-3</v>
      </c>
    </row>
    <row r="15" spans="1:5" x14ac:dyDescent="0.2">
      <c r="A15" s="7" t="s">
        <v>14</v>
      </c>
      <c r="B15" s="3">
        <v>2.171E-2</v>
      </c>
      <c r="C15" s="3">
        <v>2.0899213E-2</v>
      </c>
      <c r="D15" s="3">
        <f t="shared" si="0"/>
        <v>8.1078700000000031E-4</v>
      </c>
      <c r="E15" s="15">
        <f t="shared" si="1"/>
        <v>3.7346245969599276E-2</v>
      </c>
    </row>
    <row r="16" spans="1:5" x14ac:dyDescent="0.2">
      <c r="A16" s="7" t="s">
        <v>15</v>
      </c>
      <c r="B16" s="3">
        <v>2.4240000000000001E-2</v>
      </c>
      <c r="C16" s="3">
        <v>2.3910457999999999E-2</v>
      </c>
      <c r="D16" s="3">
        <f t="shared" si="0"/>
        <v>3.2954200000000211E-4</v>
      </c>
      <c r="E16" s="15">
        <f t="shared" si="1"/>
        <v>1.3594966996699756E-2</v>
      </c>
    </row>
    <row r="17" spans="1:5" x14ac:dyDescent="0.2">
      <c r="A17" s="5" t="s">
        <v>16</v>
      </c>
      <c r="B17" s="3">
        <v>2.6329999999999999E-2</v>
      </c>
      <c r="C17" s="3">
        <v>2.5856443E-2</v>
      </c>
      <c r="D17" s="3">
        <f t="shared" si="0"/>
        <v>4.7355699999999945E-4</v>
      </c>
      <c r="E17" s="15">
        <f t="shared" si="1"/>
        <v>1.7985453854918322E-2</v>
      </c>
    </row>
    <row r="18" spans="1:5" x14ac:dyDescent="0.2">
      <c r="A18" s="8" t="s">
        <v>17</v>
      </c>
      <c r="B18" s="3">
        <v>2.681E-2</v>
      </c>
      <c r="C18" s="3">
        <v>2.6562702000000001E-2</v>
      </c>
      <c r="D18" s="3">
        <f t="shared" si="0"/>
        <v>2.4729799999999996E-4</v>
      </c>
      <c r="E18" s="15">
        <f t="shared" si="1"/>
        <v>9.2240954867586697E-3</v>
      </c>
    </row>
    <row r="19" spans="1:5" x14ac:dyDescent="0.2">
      <c r="A19" s="2" t="s">
        <v>3</v>
      </c>
      <c r="B19" s="3">
        <v>2.2950000000000002E-2</v>
      </c>
      <c r="C19" s="3">
        <v>2.5343106000000001E-2</v>
      </c>
      <c r="D19" s="3">
        <f t="shared" si="0"/>
        <v>-2.393105999999999E-3</v>
      </c>
      <c r="E19" s="15">
        <f t="shared" si="1"/>
        <v>0.10427477124183002</v>
      </c>
    </row>
    <row r="20" spans="1:5" x14ac:dyDescent="0.2">
      <c r="A20" s="8" t="s">
        <v>18</v>
      </c>
      <c r="B20" s="3">
        <v>2.8219999999999999E-2</v>
      </c>
      <c r="C20" s="3">
        <v>2.7542404999999999E-2</v>
      </c>
      <c r="D20" s="3">
        <f t="shared" si="0"/>
        <v>6.7759499999999959E-4</v>
      </c>
      <c r="E20" s="15">
        <f t="shared" si="1"/>
        <v>2.4011162296243786E-2</v>
      </c>
    </row>
    <row r="21" spans="1:5" x14ac:dyDescent="0.2">
      <c r="A21" s="8" t="s">
        <v>19</v>
      </c>
      <c r="B21" s="3">
        <v>2.809E-2</v>
      </c>
      <c r="C21" s="3">
        <v>2.6893184000000001E-2</v>
      </c>
      <c r="D21" s="3">
        <f t="shared" si="0"/>
        <v>1.1968159999999999E-3</v>
      </c>
      <c r="E21" s="15">
        <f t="shared" si="1"/>
        <v>4.2606479174083299E-2</v>
      </c>
    </row>
    <row r="22" spans="1:5" x14ac:dyDescent="0.2">
      <c r="A22" s="2" t="s">
        <v>20</v>
      </c>
      <c r="B22" s="3">
        <v>2.826E-2</v>
      </c>
      <c r="C22" s="3">
        <v>2.7617895999999999E-2</v>
      </c>
      <c r="D22" s="3">
        <f t="shared" si="0"/>
        <v>6.4210400000000098E-4</v>
      </c>
      <c r="E22" s="15">
        <f t="shared" si="1"/>
        <v>2.2721302193913693E-2</v>
      </c>
    </row>
    <row r="23" spans="1:5" x14ac:dyDescent="0.2">
      <c r="A23" s="9" t="s">
        <v>21</v>
      </c>
      <c r="B23" s="3">
        <v>2.6110000000000001E-2</v>
      </c>
      <c r="C23" s="3">
        <v>2.5990649000000001E-2</v>
      </c>
      <c r="D23" s="3">
        <f t="shared" si="0"/>
        <v>1.1935100000000018E-4</v>
      </c>
      <c r="E23" s="15">
        <f t="shared" si="1"/>
        <v>4.5710838759096201E-3</v>
      </c>
    </row>
    <row r="24" spans="1:5" x14ac:dyDescent="0.2">
      <c r="A24" s="2" t="s">
        <v>8</v>
      </c>
      <c r="B24" s="3">
        <v>1.0449999999999999E-2</v>
      </c>
      <c r="C24" s="3">
        <v>2.7398134000000001E-2</v>
      </c>
      <c r="D24" s="3">
        <f t="shared" si="0"/>
        <v>-1.6948134000000004E-2</v>
      </c>
      <c r="E24" s="15">
        <f t="shared" si="1"/>
        <v>1.6218310047846896</v>
      </c>
    </row>
    <row r="25" spans="1:5" x14ac:dyDescent="0.2">
      <c r="A25" s="9" t="s">
        <v>22</v>
      </c>
      <c r="B25" s="3">
        <v>2.563E-2</v>
      </c>
      <c r="C25" s="3">
        <v>2.5165283E-2</v>
      </c>
      <c r="D25" s="3">
        <f t="shared" si="0"/>
        <v>4.6471699999999991E-4</v>
      </c>
      <c r="E25" s="15">
        <f t="shared" si="1"/>
        <v>1.8131759656652358E-2</v>
      </c>
    </row>
    <row r="26" spans="1:5" x14ac:dyDescent="0.2">
      <c r="A26" s="9" t="s">
        <v>23</v>
      </c>
      <c r="B26" s="3">
        <v>2.9899999999999999E-2</v>
      </c>
      <c r="C26" s="3">
        <v>2.9511875999999999E-2</v>
      </c>
      <c r="D26" s="3">
        <f t="shared" si="0"/>
        <v>3.8812400000000011E-4</v>
      </c>
      <c r="E26" s="15">
        <f t="shared" si="1"/>
        <v>1.2980735785953181E-2</v>
      </c>
    </row>
    <row r="27" spans="1:5" x14ac:dyDescent="0.2">
      <c r="A27" s="5" t="s">
        <v>24</v>
      </c>
      <c r="B27" s="3">
        <v>2.8889999999999999E-2</v>
      </c>
      <c r="C27" s="3">
        <v>2.8453327E-2</v>
      </c>
      <c r="D27" s="3">
        <f t="shared" si="0"/>
        <v>4.3667299999999853E-4</v>
      </c>
      <c r="E27" s="15">
        <f t="shared" si="1"/>
        <v>1.5115022499134599E-2</v>
      </c>
    </row>
    <row r="28" spans="1:5" x14ac:dyDescent="0.2">
      <c r="A28" s="10" t="s">
        <v>25</v>
      </c>
      <c r="B28" s="3">
        <v>2.5360000000000001E-2</v>
      </c>
      <c r="C28" s="3">
        <v>2.4895193999999999E-2</v>
      </c>
      <c r="D28" s="3">
        <f t="shared" si="0"/>
        <v>4.6480600000000163E-4</v>
      </c>
      <c r="E28" s="15">
        <f t="shared" si="1"/>
        <v>1.832831230283918E-2</v>
      </c>
    </row>
    <row r="29" spans="1:5" x14ac:dyDescent="0.2">
      <c r="A29" s="10" t="s">
        <v>26</v>
      </c>
      <c r="B29" s="3">
        <v>2.5149999999999999E-2</v>
      </c>
      <c r="C29" s="3">
        <v>2.4183902E-2</v>
      </c>
      <c r="D29" s="3">
        <f t="shared" si="0"/>
        <v>9.6609799999999857E-4</v>
      </c>
      <c r="E29" s="15">
        <f t="shared" si="1"/>
        <v>3.841343936381704E-2</v>
      </c>
    </row>
    <row r="30" spans="1:5" x14ac:dyDescent="0.2">
      <c r="A30" s="2" t="s">
        <v>27</v>
      </c>
      <c r="B30" s="3">
        <v>2.6499999999999999E-2</v>
      </c>
      <c r="C30" s="3">
        <v>2.5868186000000001E-2</v>
      </c>
      <c r="D30" s="3">
        <f t="shared" si="0"/>
        <v>6.3181399999999791E-4</v>
      </c>
      <c r="E30" s="15">
        <f t="shared" si="1"/>
        <v>2.3842037735848979E-2</v>
      </c>
    </row>
    <row r="31" spans="1:5" x14ac:dyDescent="0.2">
      <c r="A31" s="10" t="s">
        <v>28</v>
      </c>
      <c r="B31" s="3">
        <v>2.4340000000000001E-2</v>
      </c>
      <c r="C31" s="3">
        <v>2.4039630999999999E-2</v>
      </c>
      <c r="D31" s="3">
        <f t="shared" si="0"/>
        <v>3.0036900000000172E-4</v>
      </c>
      <c r="E31" s="15">
        <f t="shared" si="1"/>
        <v>1.2340550534100317E-2</v>
      </c>
    </row>
    <row r="32" spans="1:5" x14ac:dyDescent="0.2">
      <c r="A32" s="2" t="s">
        <v>29</v>
      </c>
      <c r="B32" s="3">
        <v>0</v>
      </c>
      <c r="C32" s="3">
        <v>2.4188935000000002E-2</v>
      </c>
      <c r="D32" s="3">
        <f t="shared" si="0"/>
        <v>-2.4188935000000002E-2</v>
      </c>
      <c r="E32" s="15" t="e">
        <f t="shared" si="1"/>
        <v>#DIV/0!</v>
      </c>
    </row>
    <row r="33" spans="1:5" x14ac:dyDescent="0.2">
      <c r="A33" s="11" t="s">
        <v>30</v>
      </c>
      <c r="B33" s="3">
        <v>2.5190000000000001E-2</v>
      </c>
      <c r="C33" s="3">
        <v>2.4945520999999998E-2</v>
      </c>
      <c r="D33" s="3">
        <f t="shared" si="0"/>
        <v>2.4447900000000231E-4</v>
      </c>
      <c r="E33" s="15">
        <f t="shared" si="1"/>
        <v>9.7053989678444735E-3</v>
      </c>
    </row>
    <row r="34" spans="1:5" x14ac:dyDescent="0.2">
      <c r="A34" s="11" t="s">
        <v>31</v>
      </c>
      <c r="B34" s="3">
        <v>2.4680000000000001E-2</v>
      </c>
      <c r="C34" s="3">
        <v>2.4155383999999998E-2</v>
      </c>
      <c r="D34" s="3">
        <f t="shared" si="0"/>
        <v>5.2461600000000205E-4</v>
      </c>
      <c r="E34" s="15">
        <f t="shared" si="1"/>
        <v>2.1256726094003323E-2</v>
      </c>
    </row>
    <row r="35" spans="1:5" x14ac:dyDescent="0.2">
      <c r="A35" s="2" t="s">
        <v>3</v>
      </c>
      <c r="B35" s="3">
        <v>2.2239999999999999E-2</v>
      </c>
      <c r="C35" s="3">
        <v>2.4588197999999999E-2</v>
      </c>
      <c r="D35" s="3">
        <f t="shared" si="0"/>
        <v>-2.3481979999999993E-3</v>
      </c>
      <c r="E35" s="15">
        <f t="shared" si="1"/>
        <v>0.10558444244604313</v>
      </c>
    </row>
    <row r="36" spans="1:5" x14ac:dyDescent="0.2">
      <c r="A36" s="11" t="s">
        <v>32</v>
      </c>
      <c r="B36" s="3">
        <v>2.349E-2</v>
      </c>
      <c r="C36" s="3">
        <v>2.2981082E-2</v>
      </c>
      <c r="D36" s="3">
        <f t="shared" si="0"/>
        <v>5.0891800000000056E-4</v>
      </c>
      <c r="E36" s="15">
        <f t="shared" si="1"/>
        <v>2.1665304384844639E-2</v>
      </c>
    </row>
    <row r="37" spans="1:5" x14ac:dyDescent="0.2">
      <c r="A37" s="5" t="s">
        <v>33</v>
      </c>
      <c r="B37" s="3">
        <v>2.2870000000000001E-2</v>
      </c>
      <c r="C37" s="3">
        <v>2.2633824E-2</v>
      </c>
      <c r="D37" s="3">
        <f t="shared" si="0"/>
        <v>2.3617600000000114E-4</v>
      </c>
      <c r="E37" s="15">
        <f t="shared" si="1"/>
        <v>1.0326891123742944E-2</v>
      </c>
    </row>
    <row r="38" spans="1:5" x14ac:dyDescent="0.2">
      <c r="A38" s="2" t="s">
        <v>8</v>
      </c>
      <c r="B38" s="3">
        <v>8.1499999999999993E-3</v>
      </c>
      <c r="C38" s="3">
        <v>2.0979736999999998E-2</v>
      </c>
      <c r="D38" s="3">
        <f t="shared" si="0"/>
        <v>-1.2829736999999999E-2</v>
      </c>
      <c r="E38" s="15">
        <f t="shared" si="1"/>
        <v>1.5742008588957055</v>
      </c>
    </row>
    <row r="39" spans="1:5" x14ac:dyDescent="0.2">
      <c r="A39" s="12" t="s">
        <v>34</v>
      </c>
      <c r="B39" s="3">
        <v>2.0570000000000001E-2</v>
      </c>
      <c r="C39" s="3">
        <v>2.0154370000000001E-2</v>
      </c>
      <c r="D39" s="3">
        <f t="shared" si="0"/>
        <v>4.1563000000000017E-4</v>
      </c>
      <c r="E39" s="15">
        <f t="shared" si="1"/>
        <v>2.0205639280505599E-2</v>
      </c>
    </row>
    <row r="40" spans="1:5" x14ac:dyDescent="0.2">
      <c r="A40" s="13" t="s">
        <v>35</v>
      </c>
      <c r="B40" s="3">
        <v>2.0469999999999999E-2</v>
      </c>
      <c r="C40" s="3">
        <v>2.0102366E-2</v>
      </c>
      <c r="D40" s="3">
        <f t="shared" si="0"/>
        <v>3.6763399999999863E-4</v>
      </c>
      <c r="E40" s="15">
        <f t="shared" si="1"/>
        <v>1.7959648265754698E-2</v>
      </c>
    </row>
    <row r="41" spans="1:5" x14ac:dyDescent="0.2">
      <c r="A41" s="12" t="s">
        <v>36</v>
      </c>
      <c r="B41" s="3">
        <v>2.4799999999999999E-2</v>
      </c>
      <c r="C41" s="3">
        <v>2.4388566E-2</v>
      </c>
      <c r="D41" s="3">
        <f t="shared" si="0"/>
        <v>4.1143399999999872E-4</v>
      </c>
      <c r="E41" s="15">
        <f t="shared" si="1"/>
        <v>1.6590080645161241E-2</v>
      </c>
    </row>
    <row r="42" spans="1:5" x14ac:dyDescent="0.2">
      <c r="E42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2" sqref="E22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7" customFormat="1" x14ac:dyDescent="0.2">
      <c r="A1" s="14" t="s">
        <v>37</v>
      </c>
      <c r="B1" s="17" t="s">
        <v>94</v>
      </c>
      <c r="C1" s="17" t="s">
        <v>0</v>
      </c>
      <c r="D1" s="17" t="s">
        <v>41</v>
      </c>
      <c r="E1" s="17" t="s">
        <v>43</v>
      </c>
    </row>
    <row r="2" spans="1:5" x14ac:dyDescent="0.2">
      <c r="A2" s="4" t="s">
        <v>2</v>
      </c>
      <c r="B2" s="3">
        <v>2.8911319000000001E-2</v>
      </c>
      <c r="C2" s="3">
        <v>2.8707864999999999E-2</v>
      </c>
      <c r="D2" s="3">
        <f t="shared" ref="D2:D29" si="0">B2-C2</f>
        <v>2.0345400000000222E-4</v>
      </c>
      <c r="E2" s="15">
        <f t="shared" ref="E2:E29" si="1">ABS(D2)/B2</f>
        <v>7.0371746097091662E-3</v>
      </c>
    </row>
    <row r="3" spans="1:5" x14ac:dyDescent="0.2">
      <c r="A3" s="4" t="s">
        <v>4</v>
      </c>
      <c r="B3" s="3">
        <v>2.9329488000000001E-2</v>
      </c>
      <c r="C3" s="3">
        <v>2.9142991E-2</v>
      </c>
      <c r="D3" s="3">
        <f t="shared" si="0"/>
        <v>1.8649700000000075E-4</v>
      </c>
      <c r="E3" s="15">
        <f t="shared" si="1"/>
        <v>6.3586858386345084E-3</v>
      </c>
    </row>
    <row r="4" spans="1:5" x14ac:dyDescent="0.2">
      <c r="A4" s="5" t="s">
        <v>6</v>
      </c>
      <c r="B4" s="3">
        <v>4.0331651000000003E-2</v>
      </c>
      <c r="C4" s="3">
        <v>4.0867354000000002E-2</v>
      </c>
      <c r="D4" s="3">
        <f t="shared" si="0"/>
        <v>-5.3570299999999849E-4</v>
      </c>
      <c r="E4" s="15">
        <f t="shared" si="1"/>
        <v>1.3282446582709903E-2</v>
      </c>
    </row>
    <row r="5" spans="1:5" x14ac:dyDescent="0.2">
      <c r="A5" s="6" t="s">
        <v>7</v>
      </c>
      <c r="B5" s="3">
        <v>3.0627253E-2</v>
      </c>
      <c r="C5" s="3">
        <v>3.0628046999999999E-2</v>
      </c>
      <c r="D5" s="3">
        <f t="shared" si="0"/>
        <v>-7.9399999999840709E-7</v>
      </c>
      <c r="E5" s="15">
        <f t="shared" si="1"/>
        <v>2.5924623406428487E-5</v>
      </c>
    </row>
    <row r="6" spans="1:5" x14ac:dyDescent="0.2">
      <c r="A6" s="6" t="s">
        <v>9</v>
      </c>
      <c r="B6" s="3">
        <v>3.1420332000000002E-2</v>
      </c>
      <c r="C6" s="3">
        <v>3.1461046999999999E-2</v>
      </c>
      <c r="D6" s="3">
        <f t="shared" si="0"/>
        <v>-4.0714999999996726E-5</v>
      </c>
      <c r="E6" s="15">
        <f t="shared" si="1"/>
        <v>1.2958169888210196E-3</v>
      </c>
    </row>
    <row r="7" spans="1:5" x14ac:dyDescent="0.2">
      <c r="A7" s="6" t="s">
        <v>10</v>
      </c>
      <c r="B7" s="3">
        <v>3.1189617999999999E-2</v>
      </c>
      <c r="C7" s="3">
        <v>3.1142415E-2</v>
      </c>
      <c r="D7" s="3">
        <f t="shared" si="0"/>
        <v>4.7202999999999135E-5</v>
      </c>
      <c r="E7" s="15">
        <f t="shared" si="1"/>
        <v>1.5134202669618824E-3</v>
      </c>
    </row>
    <row r="8" spans="1:5" x14ac:dyDescent="0.2">
      <c r="A8" s="7" t="s">
        <v>12</v>
      </c>
      <c r="B8" s="3">
        <v>3.6770007E-2</v>
      </c>
      <c r="C8" s="3">
        <v>3.7057016999999998E-2</v>
      </c>
      <c r="D8" s="3">
        <f t="shared" si="0"/>
        <v>-2.8700999999999727E-4</v>
      </c>
      <c r="E8" s="15">
        <f t="shared" si="1"/>
        <v>7.8055465151256912E-3</v>
      </c>
    </row>
    <row r="9" spans="1:5" x14ac:dyDescent="0.2">
      <c r="A9" s="2" t="s">
        <v>13</v>
      </c>
      <c r="B9" s="3">
        <v>3.7635184000000002E-2</v>
      </c>
      <c r="C9" s="3">
        <v>3.7772950999999999E-2</v>
      </c>
      <c r="D9" s="3">
        <f t="shared" si="0"/>
        <v>-1.3776699999999698E-4</v>
      </c>
      <c r="E9" s="15">
        <f t="shared" si="1"/>
        <v>3.6605905792833899E-3</v>
      </c>
    </row>
    <row r="10" spans="1:5" x14ac:dyDescent="0.2">
      <c r="A10" s="7" t="s">
        <v>14</v>
      </c>
      <c r="B10" s="3">
        <v>3.1304974999999999E-2</v>
      </c>
      <c r="C10" s="3">
        <v>3.1076317999999999E-2</v>
      </c>
      <c r="D10" s="3">
        <f t="shared" si="0"/>
        <v>2.2865700000000017E-4</v>
      </c>
      <c r="E10" s="15">
        <f t="shared" si="1"/>
        <v>7.3041744962262442E-3</v>
      </c>
    </row>
    <row r="11" spans="1:5" x14ac:dyDescent="0.2">
      <c r="A11" s="7" t="s">
        <v>15</v>
      </c>
      <c r="B11" s="3">
        <v>3.4953136000000003E-2</v>
      </c>
      <c r="C11" s="3">
        <v>3.4682022E-2</v>
      </c>
      <c r="D11" s="3">
        <f t="shared" si="0"/>
        <v>2.7111400000000285E-4</v>
      </c>
      <c r="E11" s="15">
        <f t="shared" si="1"/>
        <v>7.7565000176236789E-3</v>
      </c>
    </row>
    <row r="12" spans="1:5" x14ac:dyDescent="0.2">
      <c r="A12" s="5" t="s">
        <v>16</v>
      </c>
      <c r="B12" s="3">
        <v>3.7966834999999997E-2</v>
      </c>
      <c r="C12" s="3">
        <v>3.7824280000000002E-2</v>
      </c>
      <c r="D12" s="3">
        <f t="shared" si="0"/>
        <v>1.425549999999956E-4</v>
      </c>
      <c r="E12" s="15">
        <f t="shared" si="1"/>
        <v>3.754724353504726E-3</v>
      </c>
    </row>
    <row r="13" spans="1:5" x14ac:dyDescent="0.2">
      <c r="A13" s="8" t="s">
        <v>17</v>
      </c>
      <c r="B13" s="3">
        <v>3.8658975999999998E-2</v>
      </c>
      <c r="C13" s="3">
        <v>3.8456203000000001E-2</v>
      </c>
      <c r="D13" s="3">
        <f t="shared" si="0"/>
        <v>2.0277299999999637E-4</v>
      </c>
      <c r="E13" s="15">
        <f t="shared" si="1"/>
        <v>5.2451725570795355E-3</v>
      </c>
    </row>
    <row r="14" spans="1:5" x14ac:dyDescent="0.2">
      <c r="A14" s="8" t="s">
        <v>18</v>
      </c>
      <c r="B14" s="3">
        <v>4.0692141000000001E-2</v>
      </c>
      <c r="C14" s="3">
        <v>4.0552416000000001E-2</v>
      </c>
      <c r="D14" s="3">
        <f t="shared" si="0"/>
        <v>1.3972500000000027E-4</v>
      </c>
      <c r="E14" s="15">
        <f t="shared" si="1"/>
        <v>3.4337097180509686E-3</v>
      </c>
    </row>
    <row r="15" spans="1:5" x14ac:dyDescent="0.2">
      <c r="A15" s="8" t="s">
        <v>19</v>
      </c>
      <c r="B15" s="3">
        <v>4.0504685999999998E-2</v>
      </c>
      <c r="C15" s="3">
        <v>4.0957436999999999E-2</v>
      </c>
      <c r="D15" s="3">
        <f t="shared" si="0"/>
        <v>-4.5275100000000124E-4</v>
      </c>
      <c r="E15" s="15">
        <f t="shared" si="1"/>
        <v>1.1177743730688377E-2</v>
      </c>
    </row>
    <row r="16" spans="1:5" x14ac:dyDescent="0.2">
      <c r="A16" s="9" t="s">
        <v>21</v>
      </c>
      <c r="B16" s="3">
        <v>3.7649602999999997E-2</v>
      </c>
      <c r="C16" s="3">
        <v>3.7551817000000001E-2</v>
      </c>
      <c r="D16" s="3">
        <f t="shared" si="0"/>
        <v>9.7785999999995543E-5</v>
      </c>
      <c r="E16" s="15">
        <f t="shared" si="1"/>
        <v>2.5972651026358912E-3</v>
      </c>
    </row>
    <row r="17" spans="1:5" x14ac:dyDescent="0.2">
      <c r="A17" s="9" t="s">
        <v>22</v>
      </c>
      <c r="B17" s="3">
        <v>3.6957462000000003E-2</v>
      </c>
      <c r="C17" s="3">
        <v>3.6868024999999999E-2</v>
      </c>
      <c r="D17" s="3">
        <f t="shared" si="0"/>
        <v>8.9437000000004707E-5</v>
      </c>
      <c r="E17" s="15">
        <f t="shared" si="1"/>
        <v>2.4199984295459657E-3</v>
      </c>
    </row>
    <row r="18" spans="1:5" x14ac:dyDescent="0.2">
      <c r="A18" s="9" t="s">
        <v>23</v>
      </c>
      <c r="B18" s="3">
        <v>4.3114635999999998E-2</v>
      </c>
      <c r="C18" s="3">
        <v>4.3425865000000001E-2</v>
      </c>
      <c r="D18" s="3">
        <f t="shared" si="0"/>
        <v>-3.1122900000000314E-4</v>
      </c>
      <c r="E18" s="15">
        <f t="shared" si="1"/>
        <v>7.2186391646679596E-3</v>
      </c>
    </row>
    <row r="19" spans="1:5" x14ac:dyDescent="0.2">
      <c r="A19" s="5" t="s">
        <v>24</v>
      </c>
      <c r="B19" s="3">
        <v>4.1658254999999998E-2</v>
      </c>
      <c r="C19" s="3">
        <v>4.2062048999999997E-2</v>
      </c>
      <c r="D19" s="3">
        <f t="shared" si="0"/>
        <v>-4.0379399999999899E-4</v>
      </c>
      <c r="E19" s="15">
        <f t="shared" si="1"/>
        <v>9.6930128254291738E-3</v>
      </c>
    </row>
    <row r="20" spans="1:5" x14ac:dyDescent="0.2">
      <c r="A20" s="10" t="s">
        <v>25</v>
      </c>
      <c r="B20" s="3">
        <v>3.6568133000000003E-2</v>
      </c>
      <c r="C20" s="3">
        <v>3.6425109999999997E-2</v>
      </c>
      <c r="D20" s="3">
        <f t="shared" si="0"/>
        <v>1.4302300000000601E-4</v>
      </c>
      <c r="E20" s="15">
        <f t="shared" si="1"/>
        <v>3.9111376016928729E-3</v>
      </c>
    </row>
    <row r="21" spans="1:5" x14ac:dyDescent="0.2">
      <c r="A21" s="10" t="s">
        <v>26</v>
      </c>
      <c r="B21" s="3">
        <v>3.6265321000000003E-2</v>
      </c>
      <c r="C21" s="3">
        <v>3.611317E-2</v>
      </c>
      <c r="D21" s="3">
        <f t="shared" si="0"/>
        <v>1.5215100000000314E-4</v>
      </c>
      <c r="E21" s="15">
        <f t="shared" si="1"/>
        <v>4.1954957464736941E-3</v>
      </c>
    </row>
    <row r="22" spans="1:5" x14ac:dyDescent="0.2">
      <c r="A22" s="2" t="s">
        <v>27</v>
      </c>
      <c r="B22" s="3">
        <v>3.8211967999999999E-2</v>
      </c>
      <c r="C22" s="3">
        <v>3.8143649000000002E-2</v>
      </c>
      <c r="D22" s="3">
        <f t="shared" si="0"/>
        <v>6.8318999999997243E-5</v>
      </c>
      <c r="E22" s="15">
        <f t="shared" si="1"/>
        <v>1.7878953525763772E-3</v>
      </c>
    </row>
    <row r="23" spans="1:5" x14ac:dyDescent="0.2">
      <c r="A23" s="10" t="s">
        <v>28</v>
      </c>
      <c r="B23" s="3">
        <v>3.5097332000000002E-2</v>
      </c>
      <c r="C23" s="3">
        <v>3.4880992E-2</v>
      </c>
      <c r="D23" s="3">
        <f t="shared" si="0"/>
        <v>2.1634000000000236E-4</v>
      </c>
      <c r="E23" s="15">
        <f t="shared" si="1"/>
        <v>6.1640012978764983E-3</v>
      </c>
    </row>
    <row r="24" spans="1:5" x14ac:dyDescent="0.2">
      <c r="A24" s="11" t="s">
        <v>30</v>
      </c>
      <c r="B24" s="3">
        <v>3.6322999000000002E-2</v>
      </c>
      <c r="C24" s="3">
        <v>3.6223816999999998E-2</v>
      </c>
      <c r="D24" s="3">
        <f t="shared" si="0"/>
        <v>9.9182000000003212E-5</v>
      </c>
      <c r="E24" s="15">
        <f t="shared" si="1"/>
        <v>2.7305564719477928E-3</v>
      </c>
    </row>
    <row r="25" spans="1:5" x14ac:dyDescent="0.2">
      <c r="A25" s="11" t="s">
        <v>31</v>
      </c>
      <c r="B25" s="3">
        <v>3.5587598999999998E-2</v>
      </c>
      <c r="C25" s="3">
        <v>3.5548792000000003E-2</v>
      </c>
      <c r="D25" s="3">
        <f t="shared" si="0"/>
        <v>3.8806999999994873E-5</v>
      </c>
      <c r="E25" s="15">
        <f t="shared" si="1"/>
        <v>1.0904641248766144E-3</v>
      </c>
    </row>
    <row r="26" spans="1:5" x14ac:dyDescent="0.2">
      <c r="A26" s="11" t="s">
        <v>32</v>
      </c>
      <c r="B26" s="3">
        <v>3.3871665000000002E-2</v>
      </c>
      <c r="C26" s="3">
        <v>3.3875378999999997E-2</v>
      </c>
      <c r="D26" s="3">
        <f t="shared" si="0"/>
        <v>-3.7139999999949436E-6</v>
      </c>
      <c r="E26" s="15">
        <f t="shared" si="1"/>
        <v>1.096491713647659E-4</v>
      </c>
    </row>
    <row r="27" spans="1:5" x14ac:dyDescent="0.2">
      <c r="A27" s="5" t="s">
        <v>33</v>
      </c>
      <c r="B27" s="3">
        <v>3.2977649999999997E-2</v>
      </c>
      <c r="C27" s="3">
        <v>3.295472E-2</v>
      </c>
      <c r="D27" s="3">
        <f t="shared" si="0"/>
        <v>2.2929999999997397E-5</v>
      </c>
      <c r="E27" s="15">
        <f t="shared" si="1"/>
        <v>6.9531940571864272E-4</v>
      </c>
    </row>
    <row r="28" spans="1:5" x14ac:dyDescent="0.2">
      <c r="A28" s="12" t="s">
        <v>34</v>
      </c>
      <c r="B28" s="3">
        <v>2.9661139E-2</v>
      </c>
      <c r="C28" s="3">
        <v>2.9561461000000001E-2</v>
      </c>
      <c r="D28" s="3">
        <f t="shared" si="0"/>
        <v>9.9677999999998879E-5</v>
      </c>
      <c r="E28" s="15">
        <f t="shared" si="1"/>
        <v>3.3605587432093851E-3</v>
      </c>
    </row>
    <row r="29" spans="1:5" x14ac:dyDescent="0.2">
      <c r="A29" s="12" t="s">
        <v>36</v>
      </c>
      <c r="B29" s="3">
        <v>3.5760633999999999E-2</v>
      </c>
      <c r="C29" s="3">
        <v>3.6036788E-2</v>
      </c>
      <c r="D29" s="3">
        <f t="shared" si="0"/>
        <v>-2.7615400000000068E-4</v>
      </c>
      <c r="E29" s="15">
        <f t="shared" si="1"/>
        <v>7.7222903822119224E-3</v>
      </c>
    </row>
    <row r="30" spans="1:5" x14ac:dyDescent="0.2">
      <c r="E30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8" sqref="B18:C26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7" customFormat="1" x14ac:dyDescent="0.2">
      <c r="A1" s="14" t="s">
        <v>37</v>
      </c>
      <c r="B1" s="17" t="s">
        <v>74</v>
      </c>
      <c r="C1" s="17" t="s">
        <v>0</v>
      </c>
      <c r="D1" s="17" t="s">
        <v>41</v>
      </c>
      <c r="E1" s="17" t="s">
        <v>43</v>
      </c>
    </row>
    <row r="2" spans="1:5" x14ac:dyDescent="0.2">
      <c r="A2" s="4" t="s">
        <v>2</v>
      </c>
      <c r="B2" s="3">
        <v>2.8904017000000001E-2</v>
      </c>
      <c r="C2" s="3">
        <v>2.8707864999999999E-2</v>
      </c>
      <c r="D2" s="3">
        <f t="shared" ref="D2:D29" si="0">B2-C2</f>
        <v>1.9615200000000152E-4</v>
      </c>
      <c r="E2" s="15">
        <f t="shared" ref="E2:E29" si="1">ABS(D2)/B2</f>
        <v>6.7863231605489824E-3</v>
      </c>
    </row>
    <row r="3" spans="1:5" x14ac:dyDescent="0.2">
      <c r="A3" s="4" t="s">
        <v>4</v>
      </c>
      <c r="B3" s="3">
        <v>2.9329961000000002E-2</v>
      </c>
      <c r="C3" s="3">
        <v>2.9142991E-2</v>
      </c>
      <c r="D3" s="3">
        <f t="shared" si="0"/>
        <v>1.8697000000000158E-4</v>
      </c>
      <c r="E3" s="15">
        <f t="shared" si="1"/>
        <v>6.3747101470745761E-3</v>
      </c>
    </row>
    <row r="4" spans="1:5" x14ac:dyDescent="0.2">
      <c r="A4" s="5" t="s">
        <v>6</v>
      </c>
      <c r="B4" s="3">
        <v>4.0331714999999997E-2</v>
      </c>
      <c r="C4" s="3">
        <v>4.0867354000000002E-2</v>
      </c>
      <c r="D4" s="3">
        <f t="shared" si="0"/>
        <v>-5.3563900000000442E-4</v>
      </c>
      <c r="E4" s="15">
        <f t="shared" si="1"/>
        <v>1.3280838665055639E-2</v>
      </c>
    </row>
    <row r="5" spans="1:5" x14ac:dyDescent="0.2">
      <c r="A5" s="6" t="s">
        <v>7</v>
      </c>
      <c r="B5" s="3">
        <v>3.0694899000000001E-2</v>
      </c>
      <c r="C5" s="3">
        <v>3.0628046999999999E-2</v>
      </c>
      <c r="D5" s="3">
        <f t="shared" si="0"/>
        <v>6.6852000000002659E-5</v>
      </c>
      <c r="E5" s="15">
        <f t="shared" si="1"/>
        <v>2.1779514570157946E-3</v>
      </c>
    </row>
    <row r="6" spans="1:5" x14ac:dyDescent="0.2">
      <c r="A6" s="6" t="s">
        <v>9</v>
      </c>
      <c r="B6" s="3">
        <v>3.1496319000000002E-2</v>
      </c>
      <c r="C6" s="3">
        <v>3.1461046999999999E-2</v>
      </c>
      <c r="D6" s="3">
        <f t="shared" si="0"/>
        <v>3.5272000000002857E-5</v>
      </c>
      <c r="E6" s="15">
        <f t="shared" si="1"/>
        <v>1.1198768973606998E-3</v>
      </c>
    </row>
    <row r="7" spans="1:5" x14ac:dyDescent="0.2">
      <c r="A7" s="6" t="s">
        <v>10</v>
      </c>
      <c r="B7" s="3">
        <v>3.1218018E-2</v>
      </c>
      <c r="C7" s="3">
        <v>3.1142415E-2</v>
      </c>
      <c r="D7" s="3">
        <f t="shared" si="0"/>
        <v>7.5603000000000475E-5</v>
      </c>
      <c r="E7" s="15">
        <f t="shared" si="1"/>
        <v>2.4217745021481015E-3</v>
      </c>
    </row>
    <row r="8" spans="1:5" x14ac:dyDescent="0.2">
      <c r="A8" s="7" t="s">
        <v>12</v>
      </c>
      <c r="B8" s="3">
        <v>3.6803938000000001E-2</v>
      </c>
      <c r="C8" s="3">
        <v>3.7057016999999998E-2</v>
      </c>
      <c r="D8" s="3">
        <f t="shared" si="0"/>
        <v>-2.5307899999999633E-4</v>
      </c>
      <c r="E8" s="15">
        <f t="shared" si="1"/>
        <v>6.8764108884216768E-3</v>
      </c>
    </row>
    <row r="9" spans="1:5" x14ac:dyDescent="0.2">
      <c r="A9" s="2" t="s">
        <v>13</v>
      </c>
      <c r="B9" s="3">
        <v>3.7639812000000002E-2</v>
      </c>
      <c r="C9" s="3">
        <v>3.7772950999999999E-2</v>
      </c>
      <c r="D9" s="3">
        <f t="shared" si="0"/>
        <v>-1.331389999999974E-4</v>
      </c>
      <c r="E9" s="15">
        <f t="shared" si="1"/>
        <v>3.537185573615442E-3</v>
      </c>
    </row>
    <row r="10" spans="1:5" x14ac:dyDescent="0.2">
      <c r="A10" s="7" t="s">
        <v>14</v>
      </c>
      <c r="B10" s="3">
        <v>3.1304881E-2</v>
      </c>
      <c r="C10" s="3">
        <v>3.1076317999999999E-2</v>
      </c>
      <c r="D10" s="3">
        <f t="shared" si="0"/>
        <v>2.2856300000000107E-4</v>
      </c>
      <c r="E10" s="15">
        <f t="shared" si="1"/>
        <v>7.3011937020300791E-3</v>
      </c>
    </row>
    <row r="11" spans="1:5" x14ac:dyDescent="0.2">
      <c r="A11" s="7" t="s">
        <v>15</v>
      </c>
      <c r="B11" s="3">
        <v>3.4925950999999997E-2</v>
      </c>
      <c r="C11" s="3">
        <v>3.4682022E-2</v>
      </c>
      <c r="D11" s="3">
        <f t="shared" si="0"/>
        <v>2.439289999999969E-4</v>
      </c>
      <c r="E11" s="15">
        <f t="shared" si="1"/>
        <v>6.9841763220705689E-3</v>
      </c>
    </row>
    <row r="12" spans="1:5" x14ac:dyDescent="0.2">
      <c r="A12" s="5" t="s">
        <v>16</v>
      </c>
      <c r="B12" s="3">
        <v>3.7947956999999997E-2</v>
      </c>
      <c r="C12" s="3">
        <v>3.7824280000000002E-2</v>
      </c>
      <c r="D12" s="3">
        <f t="shared" si="0"/>
        <v>1.2367699999999565E-4</v>
      </c>
      <c r="E12" s="15">
        <f t="shared" si="1"/>
        <v>3.2591214330720268E-3</v>
      </c>
    </row>
    <row r="13" spans="1:5" x14ac:dyDescent="0.2">
      <c r="A13" s="8" t="s">
        <v>17</v>
      </c>
      <c r="B13" s="3">
        <v>3.8592999000000003E-2</v>
      </c>
      <c r="C13" s="3">
        <v>3.8456203000000001E-2</v>
      </c>
      <c r="D13" s="3">
        <f t="shared" si="0"/>
        <v>1.3679600000000153E-4</v>
      </c>
      <c r="E13" s="15">
        <f t="shared" si="1"/>
        <v>3.5445807152743305E-3</v>
      </c>
    </row>
    <row r="14" spans="1:5" x14ac:dyDescent="0.2">
      <c r="A14" s="8" t="s">
        <v>18</v>
      </c>
      <c r="B14" s="3">
        <v>4.0620933999999997E-2</v>
      </c>
      <c r="C14" s="3">
        <v>4.0552416000000001E-2</v>
      </c>
      <c r="D14" s="3">
        <f t="shared" si="0"/>
        <v>6.8517999999996582E-5</v>
      </c>
      <c r="E14" s="15">
        <f t="shared" si="1"/>
        <v>1.6867657449726927E-3</v>
      </c>
    </row>
    <row r="15" spans="1:5" x14ac:dyDescent="0.2">
      <c r="A15" s="8" t="s">
        <v>19</v>
      </c>
      <c r="B15" s="3">
        <v>4.0487607000000002E-2</v>
      </c>
      <c r="C15" s="3">
        <v>4.0957436999999999E-2</v>
      </c>
      <c r="D15" s="3">
        <f t="shared" si="0"/>
        <v>-4.6982999999999747E-4</v>
      </c>
      <c r="E15" s="15">
        <f t="shared" si="1"/>
        <v>1.1604291653986798E-2</v>
      </c>
    </row>
    <row r="16" spans="1:5" x14ac:dyDescent="0.2">
      <c r="A16" s="9" t="s">
        <v>21</v>
      </c>
      <c r="B16" s="3">
        <v>3.7643451000000001E-2</v>
      </c>
      <c r="C16" s="3">
        <v>3.7551817000000001E-2</v>
      </c>
      <c r="D16" s="3">
        <f t="shared" si="0"/>
        <v>9.163400000000016E-5</v>
      </c>
      <c r="E16" s="15">
        <f t="shared" si="1"/>
        <v>2.4342614071170086E-3</v>
      </c>
    </row>
    <row r="17" spans="1:5" x14ac:dyDescent="0.2">
      <c r="A17" s="9" t="s">
        <v>22</v>
      </c>
      <c r="B17" s="3">
        <v>3.6964075999999998E-2</v>
      </c>
      <c r="C17" s="3">
        <v>3.6868024999999999E-2</v>
      </c>
      <c r="D17" s="3">
        <f t="shared" si="0"/>
        <v>9.6050999999999775E-5</v>
      </c>
      <c r="E17" s="15">
        <f t="shared" si="1"/>
        <v>2.5984959018047625E-3</v>
      </c>
    </row>
    <row r="18" spans="1:5" x14ac:dyDescent="0.2">
      <c r="A18" s="9" t="s">
        <v>23</v>
      </c>
      <c r="B18" s="3">
        <v>4.3107083999999997E-2</v>
      </c>
      <c r="C18" s="3">
        <v>4.3425865000000001E-2</v>
      </c>
      <c r="D18" s="3">
        <f t="shared" si="0"/>
        <v>-3.1878100000000409E-4</v>
      </c>
      <c r="E18" s="15">
        <f t="shared" si="1"/>
        <v>7.3950954325744719E-3</v>
      </c>
    </row>
    <row r="19" spans="1:5" x14ac:dyDescent="0.2">
      <c r="A19" s="5" t="s">
        <v>24</v>
      </c>
      <c r="B19" s="3">
        <v>4.1657588000000002E-2</v>
      </c>
      <c r="C19" s="3">
        <v>4.2062048999999997E-2</v>
      </c>
      <c r="D19" s="3">
        <f t="shared" si="0"/>
        <v>-4.0446099999999485E-4</v>
      </c>
      <c r="E19" s="15">
        <f t="shared" si="1"/>
        <v>9.7091795137057586E-3</v>
      </c>
    </row>
    <row r="20" spans="1:5" x14ac:dyDescent="0.2">
      <c r="A20" s="10" t="s">
        <v>25</v>
      </c>
      <c r="B20" s="3">
        <v>3.6530974000000001E-2</v>
      </c>
      <c r="C20" s="3">
        <v>3.6425109999999997E-2</v>
      </c>
      <c r="D20" s="3">
        <f t="shared" si="0"/>
        <v>1.0586400000000412E-4</v>
      </c>
      <c r="E20" s="15">
        <f t="shared" si="1"/>
        <v>2.8979243750797369E-3</v>
      </c>
    </row>
    <row r="21" spans="1:5" x14ac:dyDescent="0.2">
      <c r="A21" s="10" t="s">
        <v>26</v>
      </c>
      <c r="B21" s="3">
        <v>3.6273660999999999E-2</v>
      </c>
      <c r="C21" s="3">
        <v>3.611317E-2</v>
      </c>
      <c r="D21" s="3">
        <f t="shared" si="0"/>
        <v>1.6049099999999872E-4</v>
      </c>
      <c r="E21" s="15">
        <f t="shared" si="1"/>
        <v>4.4244500162252363E-3</v>
      </c>
    </row>
    <row r="22" spans="1:5" x14ac:dyDescent="0.2">
      <c r="A22" s="2" t="s">
        <v>27</v>
      </c>
      <c r="B22" s="3">
        <v>3.8167905000000002E-2</v>
      </c>
      <c r="C22" s="3">
        <v>3.8143649000000002E-2</v>
      </c>
      <c r="D22" s="3">
        <f t="shared" si="0"/>
        <v>2.4256000000000277E-5</v>
      </c>
      <c r="E22" s="15">
        <f t="shared" si="1"/>
        <v>6.3550776496641031E-4</v>
      </c>
    </row>
    <row r="23" spans="1:5" x14ac:dyDescent="0.2">
      <c r="A23" s="10" t="s">
        <v>28</v>
      </c>
      <c r="B23" s="3">
        <v>3.5143714999999999E-2</v>
      </c>
      <c r="C23" s="3">
        <v>3.4880992E-2</v>
      </c>
      <c r="D23" s="3">
        <f t="shared" si="0"/>
        <v>2.6272299999999943E-4</v>
      </c>
      <c r="E23" s="15">
        <f t="shared" si="1"/>
        <v>7.4756752380902083E-3</v>
      </c>
    </row>
    <row r="24" spans="1:5" x14ac:dyDescent="0.2">
      <c r="A24" s="11" t="s">
        <v>30</v>
      </c>
      <c r="B24" s="3">
        <v>3.6338566000000003E-2</v>
      </c>
      <c r="C24" s="3">
        <v>3.6223816999999998E-2</v>
      </c>
      <c r="D24" s="3">
        <f t="shared" si="0"/>
        <v>1.1474900000000426E-4</v>
      </c>
      <c r="E24" s="15">
        <f t="shared" si="1"/>
        <v>3.1577745803178987E-3</v>
      </c>
    </row>
    <row r="25" spans="1:5" x14ac:dyDescent="0.2">
      <c r="A25" s="11" t="s">
        <v>31</v>
      </c>
      <c r="B25" s="3">
        <v>3.5596834000000001E-2</v>
      </c>
      <c r="C25" s="3">
        <v>3.5548792000000003E-2</v>
      </c>
      <c r="D25" s="3">
        <f t="shared" si="0"/>
        <v>4.8041999999998142E-5</v>
      </c>
      <c r="E25" s="15">
        <f t="shared" si="1"/>
        <v>1.3496144067193768E-3</v>
      </c>
    </row>
    <row r="26" spans="1:5" x14ac:dyDescent="0.2">
      <c r="A26" s="11" t="s">
        <v>32</v>
      </c>
      <c r="B26" s="3">
        <v>3.3882745999999998E-2</v>
      </c>
      <c r="C26" s="3">
        <v>3.3875378999999997E-2</v>
      </c>
      <c r="D26" s="3">
        <f t="shared" si="0"/>
        <v>7.3670000000011782E-6</v>
      </c>
      <c r="E26" s="15">
        <f t="shared" si="1"/>
        <v>2.1742629714844181E-4</v>
      </c>
    </row>
    <row r="27" spans="1:5" x14ac:dyDescent="0.2">
      <c r="A27" s="5" t="s">
        <v>33</v>
      </c>
      <c r="B27" s="3">
        <v>3.2982574000000001E-2</v>
      </c>
      <c r="C27" s="3">
        <v>3.295472E-2</v>
      </c>
      <c r="D27" s="3">
        <f t="shared" si="0"/>
        <v>2.7854000000000767E-5</v>
      </c>
      <c r="E27" s="15">
        <f t="shared" si="1"/>
        <v>8.4450655670478499E-4</v>
      </c>
    </row>
    <row r="28" spans="1:5" x14ac:dyDescent="0.2">
      <c r="A28" s="12" t="s">
        <v>34</v>
      </c>
      <c r="B28" s="3">
        <v>2.9655575999999999E-2</v>
      </c>
      <c r="C28" s="3">
        <v>2.9561461000000001E-2</v>
      </c>
      <c r="D28" s="3">
        <f t="shared" si="0"/>
        <v>9.4114999999998783E-5</v>
      </c>
      <c r="E28" s="15">
        <f t="shared" si="1"/>
        <v>3.1736021583259346E-3</v>
      </c>
    </row>
    <row r="29" spans="1:5" x14ac:dyDescent="0.2">
      <c r="A29" s="12" t="s">
        <v>36</v>
      </c>
      <c r="B29" s="3">
        <v>3.5756244E-2</v>
      </c>
      <c r="C29" s="3">
        <v>3.6036788E-2</v>
      </c>
      <c r="D29" s="3">
        <f t="shared" si="0"/>
        <v>-2.8054400000000063E-4</v>
      </c>
      <c r="E29" s="15">
        <f t="shared" si="1"/>
        <v>7.8460142513850344E-3</v>
      </c>
    </row>
    <row r="30" spans="1:5" x14ac:dyDescent="0.2">
      <c r="E30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F13" sqref="F13"/>
    </sheetView>
  </sheetViews>
  <sheetFormatPr defaultColWidth="15.42578125" defaultRowHeight="14.25" x14ac:dyDescent="0.2"/>
  <cols>
    <col min="1" max="1" width="24.28515625" style="3" customWidth="1"/>
    <col min="2" max="16384" width="15.42578125" style="3"/>
  </cols>
  <sheetData>
    <row r="1" spans="1:5" s="17" customFormat="1" x14ac:dyDescent="0.2">
      <c r="A1" s="14" t="s">
        <v>37</v>
      </c>
      <c r="B1" s="17" t="s">
        <v>74</v>
      </c>
      <c r="C1" s="17" t="s">
        <v>94</v>
      </c>
      <c r="D1" s="17" t="s">
        <v>41</v>
      </c>
      <c r="E1" s="17" t="s">
        <v>43</v>
      </c>
    </row>
    <row r="2" spans="1:5" x14ac:dyDescent="0.2">
      <c r="A2" s="4" t="s">
        <v>2</v>
      </c>
      <c r="B2" s="3">
        <v>2.8904017000000001E-2</v>
      </c>
      <c r="C2" s="3">
        <v>2.8911319000000001E-2</v>
      </c>
      <c r="D2" s="3">
        <f t="shared" ref="D2:D29" si="0">B2-C2</f>
        <v>-7.3020000000006968E-6</v>
      </c>
      <c r="E2" s="19">
        <f t="shared" ref="E2:E29" si="1">ABS(D2)/B2</f>
        <v>2.5262924527067284E-4</v>
      </c>
    </row>
    <row r="3" spans="1:5" x14ac:dyDescent="0.2">
      <c r="A3" s="4" t="s">
        <v>4</v>
      </c>
      <c r="B3" s="3">
        <v>2.9329961000000002E-2</v>
      </c>
      <c r="C3" s="3">
        <v>2.9329488000000001E-2</v>
      </c>
      <c r="D3" s="3">
        <f t="shared" si="0"/>
        <v>4.7300000000083386E-7</v>
      </c>
      <c r="E3" s="19">
        <f t="shared" si="1"/>
        <v>1.6126854038463736E-5</v>
      </c>
    </row>
    <row r="4" spans="1:5" x14ac:dyDescent="0.2">
      <c r="A4" s="5" t="s">
        <v>6</v>
      </c>
      <c r="B4" s="3">
        <v>4.0331714999999997E-2</v>
      </c>
      <c r="C4" s="3">
        <v>4.0331651000000003E-2</v>
      </c>
      <c r="D4" s="3">
        <f t="shared" si="0"/>
        <v>6.3999999994068801E-8</v>
      </c>
      <c r="E4" s="19">
        <f t="shared" si="1"/>
        <v>1.5868405296940338E-6</v>
      </c>
    </row>
    <row r="5" spans="1:5" x14ac:dyDescent="0.2">
      <c r="A5" s="6" t="s">
        <v>7</v>
      </c>
      <c r="B5" s="3">
        <v>3.0694899000000001E-2</v>
      </c>
      <c r="C5" s="3">
        <v>3.0627253E-2</v>
      </c>
      <c r="D5" s="3">
        <f t="shared" si="0"/>
        <v>6.7646000000001066E-5</v>
      </c>
      <c r="E5" s="19">
        <f t="shared" si="1"/>
        <v>2.2038189472459598E-3</v>
      </c>
    </row>
    <row r="6" spans="1:5" x14ac:dyDescent="0.2">
      <c r="A6" s="6" t="s">
        <v>9</v>
      </c>
      <c r="B6" s="3">
        <v>3.1496319000000002E-2</v>
      </c>
      <c r="C6" s="3">
        <v>3.1420332000000002E-2</v>
      </c>
      <c r="D6" s="3">
        <f t="shared" si="0"/>
        <v>7.5986999999999583E-5</v>
      </c>
      <c r="E6" s="19">
        <f t="shared" si="1"/>
        <v>2.4125676400470666E-3</v>
      </c>
    </row>
    <row r="7" spans="1:5" x14ac:dyDescent="0.2">
      <c r="A7" s="6" t="s">
        <v>10</v>
      </c>
      <c r="B7" s="3">
        <v>3.1218018E-2</v>
      </c>
      <c r="C7" s="3">
        <v>3.1189617999999999E-2</v>
      </c>
      <c r="D7" s="3">
        <f t="shared" si="0"/>
        <v>2.8400000000001341E-5</v>
      </c>
      <c r="E7" s="19">
        <f t="shared" si="1"/>
        <v>9.09731040580518E-4</v>
      </c>
    </row>
    <row r="8" spans="1:5" x14ac:dyDescent="0.2">
      <c r="A8" s="7" t="s">
        <v>12</v>
      </c>
      <c r="B8" s="3">
        <v>3.6803938000000001E-2</v>
      </c>
      <c r="C8" s="3">
        <v>3.6770007E-2</v>
      </c>
      <c r="D8" s="3">
        <f t="shared" si="0"/>
        <v>3.3931000000000933E-5</v>
      </c>
      <c r="E8" s="19">
        <f t="shared" si="1"/>
        <v>9.2193938594290999E-4</v>
      </c>
    </row>
    <row r="9" spans="1:5" x14ac:dyDescent="0.2">
      <c r="A9" s="2" t="s">
        <v>13</v>
      </c>
      <c r="B9" s="3">
        <v>3.7639812000000002E-2</v>
      </c>
      <c r="C9" s="3">
        <v>3.7635184000000002E-2</v>
      </c>
      <c r="D9" s="3">
        <f t="shared" si="0"/>
        <v>4.6279999999995769E-6</v>
      </c>
      <c r="E9" s="19">
        <f t="shared" si="1"/>
        <v>1.2295491805324577E-4</v>
      </c>
    </row>
    <row r="10" spans="1:5" x14ac:dyDescent="0.2">
      <c r="A10" s="7" t="s">
        <v>14</v>
      </c>
      <c r="B10" s="3">
        <v>3.1304881E-2</v>
      </c>
      <c r="C10" s="3">
        <v>3.1304974999999999E-2</v>
      </c>
      <c r="D10" s="3">
        <f t="shared" si="0"/>
        <v>-9.3999999999094808E-8</v>
      </c>
      <c r="E10" s="19">
        <f t="shared" si="1"/>
        <v>3.0027266354756245E-6</v>
      </c>
    </row>
    <row r="11" spans="1:5" x14ac:dyDescent="0.2">
      <c r="A11" s="7" t="s">
        <v>15</v>
      </c>
      <c r="B11" s="3">
        <v>3.4925950999999997E-2</v>
      </c>
      <c r="C11" s="3">
        <v>3.4953136000000003E-2</v>
      </c>
      <c r="D11" s="3">
        <f t="shared" si="0"/>
        <v>-2.7185000000005954E-5</v>
      </c>
      <c r="E11" s="19">
        <f t="shared" si="1"/>
        <v>7.7836105307500303E-4</v>
      </c>
    </row>
    <row r="12" spans="1:5" x14ac:dyDescent="0.2">
      <c r="A12" s="5" t="s">
        <v>16</v>
      </c>
      <c r="B12" s="3">
        <v>3.7947956999999997E-2</v>
      </c>
      <c r="C12" s="3">
        <v>3.7966834999999997E-2</v>
      </c>
      <c r="D12" s="3">
        <f t="shared" si="0"/>
        <v>-1.887799999999995E-5</v>
      </c>
      <c r="E12" s="19">
        <f t="shared" si="1"/>
        <v>4.974707861084577E-4</v>
      </c>
    </row>
    <row r="13" spans="1:5" x14ac:dyDescent="0.2">
      <c r="A13" s="8" t="s">
        <v>17</v>
      </c>
      <c r="B13" s="3">
        <v>3.8592999000000003E-2</v>
      </c>
      <c r="C13" s="3">
        <v>3.8658975999999998E-2</v>
      </c>
      <c r="D13" s="3">
        <f t="shared" si="0"/>
        <v>-6.5976999999994845E-5</v>
      </c>
      <c r="E13" s="19">
        <f t="shared" si="1"/>
        <v>1.7095587725637709E-3</v>
      </c>
    </row>
    <row r="14" spans="1:5" x14ac:dyDescent="0.2">
      <c r="A14" s="8" t="s">
        <v>18</v>
      </c>
      <c r="B14" s="3">
        <v>4.0620933999999997E-2</v>
      </c>
      <c r="C14" s="3">
        <v>4.0692141000000001E-2</v>
      </c>
      <c r="D14" s="3">
        <f t="shared" si="0"/>
        <v>-7.1207000000003684E-5</v>
      </c>
      <c r="E14" s="19">
        <f t="shared" si="1"/>
        <v>1.7529631396462643E-3</v>
      </c>
    </row>
    <row r="15" spans="1:5" x14ac:dyDescent="0.2">
      <c r="A15" s="8" t="s">
        <v>19</v>
      </c>
      <c r="B15" s="3">
        <v>4.0487607000000002E-2</v>
      </c>
      <c r="C15" s="3">
        <v>4.0504685999999998E-2</v>
      </c>
      <c r="D15" s="3">
        <f t="shared" si="0"/>
        <v>-1.7078999999996236E-5</v>
      </c>
      <c r="E15" s="19">
        <f t="shared" si="1"/>
        <v>4.2183278453567869E-4</v>
      </c>
    </row>
    <row r="16" spans="1:5" x14ac:dyDescent="0.2">
      <c r="A16" s="9" t="s">
        <v>21</v>
      </c>
      <c r="B16" s="3">
        <v>3.7643451000000001E-2</v>
      </c>
      <c r="C16" s="3">
        <v>3.7649602999999997E-2</v>
      </c>
      <c r="D16" s="3">
        <f t="shared" si="0"/>
        <v>-6.1519999999953834E-6</v>
      </c>
      <c r="E16" s="19">
        <f t="shared" si="1"/>
        <v>1.6342816178026247E-4</v>
      </c>
    </row>
    <row r="17" spans="1:5" x14ac:dyDescent="0.2">
      <c r="A17" s="9" t="s">
        <v>22</v>
      </c>
      <c r="B17" s="3">
        <v>3.6964075999999998E-2</v>
      </c>
      <c r="C17" s="3">
        <v>3.6957462000000003E-2</v>
      </c>
      <c r="D17" s="3">
        <f t="shared" si="0"/>
        <v>6.6139999999950683E-6</v>
      </c>
      <c r="E17" s="19">
        <f t="shared" si="1"/>
        <v>1.7893048374846617E-4</v>
      </c>
    </row>
    <row r="18" spans="1:5" x14ac:dyDescent="0.2">
      <c r="A18" s="9" t="s">
        <v>23</v>
      </c>
      <c r="B18" s="3">
        <v>4.3107083999999997E-2</v>
      </c>
      <c r="C18" s="3">
        <v>4.3114635999999998E-2</v>
      </c>
      <c r="D18" s="3">
        <f t="shared" si="0"/>
        <v>-7.5520000000009468E-6</v>
      </c>
      <c r="E18" s="19">
        <f t="shared" si="1"/>
        <v>1.75191622796869E-4</v>
      </c>
    </row>
    <row r="19" spans="1:5" x14ac:dyDescent="0.2">
      <c r="A19" s="5" t="s">
        <v>24</v>
      </c>
      <c r="B19" s="3">
        <v>4.1657588000000002E-2</v>
      </c>
      <c r="C19" s="3">
        <v>4.1658254999999998E-2</v>
      </c>
      <c r="D19" s="3">
        <f t="shared" si="0"/>
        <v>-6.6699999999586534E-7</v>
      </c>
      <c r="E19" s="19">
        <f t="shared" si="1"/>
        <v>1.6011488711153062E-5</v>
      </c>
    </row>
    <row r="20" spans="1:5" x14ac:dyDescent="0.2">
      <c r="A20" s="10" t="s">
        <v>25</v>
      </c>
      <c r="B20" s="3">
        <v>3.6530974000000001E-2</v>
      </c>
      <c r="C20" s="3">
        <v>3.6568133000000003E-2</v>
      </c>
      <c r="D20" s="3">
        <f t="shared" si="0"/>
        <v>-3.7159000000001885E-5</v>
      </c>
      <c r="E20" s="19">
        <f t="shared" si="1"/>
        <v>1.0171916029395188E-3</v>
      </c>
    </row>
    <row r="21" spans="1:5" x14ac:dyDescent="0.2">
      <c r="A21" s="10" t="s">
        <v>26</v>
      </c>
      <c r="B21" s="3">
        <v>3.6273660999999999E-2</v>
      </c>
      <c r="C21" s="3">
        <v>3.6265321000000003E-2</v>
      </c>
      <c r="D21" s="3">
        <f t="shared" si="0"/>
        <v>8.3399999999955732E-6</v>
      </c>
      <c r="E21" s="19">
        <f t="shared" si="1"/>
        <v>2.2991889349121869E-4</v>
      </c>
    </row>
    <row r="22" spans="1:5" x14ac:dyDescent="0.2">
      <c r="A22" s="2" t="s">
        <v>27</v>
      </c>
      <c r="B22" s="3">
        <v>3.8167905000000002E-2</v>
      </c>
      <c r="C22" s="3">
        <v>3.8211967999999999E-2</v>
      </c>
      <c r="D22" s="3">
        <f t="shared" si="0"/>
        <v>-4.4062999999996966E-5</v>
      </c>
      <c r="E22" s="19">
        <f t="shared" si="1"/>
        <v>1.1544516263074162E-3</v>
      </c>
    </row>
    <row r="23" spans="1:5" x14ac:dyDescent="0.2">
      <c r="A23" s="10" t="s">
        <v>28</v>
      </c>
      <c r="B23" s="3">
        <v>3.5143714999999999E-2</v>
      </c>
      <c r="C23" s="3">
        <v>3.5097332000000002E-2</v>
      </c>
      <c r="D23" s="3">
        <f t="shared" si="0"/>
        <v>4.6382999999997065E-5</v>
      </c>
      <c r="E23" s="19">
        <f t="shared" si="1"/>
        <v>1.3198092461197419E-3</v>
      </c>
    </row>
    <row r="24" spans="1:5" x14ac:dyDescent="0.2">
      <c r="A24" s="11" t="s">
        <v>30</v>
      </c>
      <c r="B24" s="3">
        <v>3.6338566000000003E-2</v>
      </c>
      <c r="C24" s="3">
        <v>3.6322999000000002E-2</v>
      </c>
      <c r="D24" s="3">
        <f t="shared" si="0"/>
        <v>1.5567000000001052E-5</v>
      </c>
      <c r="E24" s="19">
        <f t="shared" si="1"/>
        <v>4.2838784557434244E-4</v>
      </c>
    </row>
    <row r="25" spans="1:5" x14ac:dyDescent="0.2">
      <c r="A25" s="11" t="s">
        <v>31</v>
      </c>
      <c r="B25" s="3">
        <v>3.5596834000000001E-2</v>
      </c>
      <c r="C25" s="3">
        <v>3.5587598999999998E-2</v>
      </c>
      <c r="D25" s="3">
        <f t="shared" si="0"/>
        <v>9.2350000000032684E-6</v>
      </c>
      <c r="E25" s="19">
        <f t="shared" si="1"/>
        <v>2.5943318442317844E-4</v>
      </c>
    </row>
    <row r="26" spans="1:5" x14ac:dyDescent="0.2">
      <c r="A26" s="11" t="s">
        <v>32</v>
      </c>
      <c r="B26" s="3">
        <v>3.3882745999999998E-2</v>
      </c>
      <c r="C26" s="3">
        <v>3.3871665000000002E-2</v>
      </c>
      <c r="D26" s="3">
        <f t="shared" si="0"/>
        <v>1.1080999999996122E-5</v>
      </c>
      <c r="E26" s="19">
        <f t="shared" si="1"/>
        <v>3.2703960889108935E-4</v>
      </c>
    </row>
    <row r="27" spans="1:5" x14ac:dyDescent="0.2">
      <c r="A27" s="5" t="s">
        <v>33</v>
      </c>
      <c r="B27" s="3">
        <v>3.2982574000000001E-2</v>
      </c>
      <c r="C27" s="3">
        <v>3.2977649999999997E-2</v>
      </c>
      <c r="D27" s="3">
        <f t="shared" si="0"/>
        <v>4.9240000000033701E-6</v>
      </c>
      <c r="E27" s="19">
        <f t="shared" si="1"/>
        <v>1.4929095588486727E-4</v>
      </c>
    </row>
    <row r="28" spans="1:5" x14ac:dyDescent="0.2">
      <c r="A28" s="12" t="s">
        <v>34</v>
      </c>
      <c r="B28" s="3">
        <v>2.9655575999999999E-2</v>
      </c>
      <c r="C28" s="3">
        <v>2.9661139E-2</v>
      </c>
      <c r="D28" s="3">
        <f t="shared" si="0"/>
        <v>-5.5630000000000956E-6</v>
      </c>
      <c r="E28" s="19">
        <f t="shared" si="1"/>
        <v>1.8758698195577437E-4</v>
      </c>
    </row>
    <row r="29" spans="1:5" x14ac:dyDescent="0.2">
      <c r="A29" s="12" t="s">
        <v>36</v>
      </c>
      <c r="B29" s="3">
        <v>3.5756244E-2</v>
      </c>
      <c r="C29" s="3">
        <v>3.5760633999999999E-2</v>
      </c>
      <c r="D29" s="3">
        <f t="shared" si="0"/>
        <v>-4.3899999999999495E-6</v>
      </c>
      <c r="E29" s="19">
        <f t="shared" si="1"/>
        <v>1.227757591093726E-4</v>
      </c>
    </row>
    <row r="30" spans="1:5" x14ac:dyDescent="0.2">
      <c r="E30" s="1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16" sqref="H16"/>
    </sheetView>
  </sheetViews>
  <sheetFormatPr defaultRowHeight="15" x14ac:dyDescent="0.25"/>
  <cols>
    <col min="2" max="2" width="21.42578125" bestFit="1" customWidth="1"/>
  </cols>
  <sheetData>
    <row r="1" spans="1:3" x14ac:dyDescent="0.25">
      <c r="A1" s="18">
        <v>234983</v>
      </c>
      <c r="B1" s="4" t="s">
        <v>2</v>
      </c>
      <c r="C1">
        <f>A1/8101782</f>
        <v>2.9003866063046377E-2</v>
      </c>
    </row>
    <row r="2" spans="1:3" x14ac:dyDescent="0.25">
      <c r="A2" s="18">
        <v>239060</v>
      </c>
      <c r="B2" s="4" t="s">
        <v>4</v>
      </c>
      <c r="C2" s="18">
        <f t="shared" ref="C2:C28" si="0">A2/8101782</f>
        <v>2.9507088687402351E-2</v>
      </c>
    </row>
    <row r="3" spans="1:3" x14ac:dyDescent="0.25">
      <c r="A3" s="18">
        <v>328750</v>
      </c>
      <c r="B3" s="5" t="s">
        <v>6</v>
      </c>
      <c r="C3" s="18">
        <f t="shared" si="0"/>
        <v>4.0577492704691388E-2</v>
      </c>
    </row>
    <row r="4" spans="1:3" x14ac:dyDescent="0.25">
      <c r="A4" s="18">
        <v>249730</v>
      </c>
      <c r="B4" s="6" t="s">
        <v>7</v>
      </c>
      <c r="C4" s="18">
        <f t="shared" si="0"/>
        <v>3.0824082899293021E-2</v>
      </c>
    </row>
    <row r="5" spans="1:3" x14ac:dyDescent="0.25">
      <c r="A5" s="18">
        <v>255489</v>
      </c>
      <c r="B5" s="6" t="s">
        <v>9</v>
      </c>
      <c r="C5" s="18">
        <f t="shared" si="0"/>
        <v>3.1534914170734292E-2</v>
      </c>
    </row>
    <row r="6" spans="1:3" x14ac:dyDescent="0.25">
      <c r="A6" s="18">
        <v>253323</v>
      </c>
      <c r="B6" s="6" t="s">
        <v>10</v>
      </c>
      <c r="C6" s="18">
        <f t="shared" si="0"/>
        <v>3.1267565580016837E-2</v>
      </c>
    </row>
    <row r="7" spans="1:3" x14ac:dyDescent="0.25">
      <c r="A7" s="18">
        <v>298785</v>
      </c>
      <c r="B7" s="7" t="s">
        <v>12</v>
      </c>
      <c r="C7" s="18">
        <f t="shared" si="0"/>
        <v>3.6878923673828792E-2</v>
      </c>
    </row>
    <row r="8" spans="1:3" x14ac:dyDescent="0.25">
      <c r="A8" s="18">
        <v>303040</v>
      </c>
      <c r="B8" s="2" t="s">
        <v>13</v>
      </c>
      <c r="C8" s="18">
        <f t="shared" si="0"/>
        <v>3.7404116773322213E-2</v>
      </c>
    </row>
    <row r="9" spans="1:3" x14ac:dyDescent="0.25">
      <c r="A9" s="18">
        <v>254485</v>
      </c>
      <c r="B9" s="7" t="s">
        <v>14</v>
      </c>
      <c r="C9" s="18">
        <f t="shared" si="0"/>
        <v>3.1410990816588255E-2</v>
      </c>
    </row>
    <row r="10" spans="1:3" x14ac:dyDescent="0.25">
      <c r="A10" s="18">
        <v>282923</v>
      </c>
      <c r="B10" s="7" t="s">
        <v>15</v>
      </c>
      <c r="C10" s="18">
        <f t="shared" si="0"/>
        <v>3.492108279388411E-2</v>
      </c>
    </row>
    <row r="11" spans="1:3" x14ac:dyDescent="0.25">
      <c r="A11" s="18">
        <v>305053</v>
      </c>
      <c r="B11" s="5" t="s">
        <v>16</v>
      </c>
      <c r="C11" s="18">
        <f t="shared" si="0"/>
        <v>3.7652580629792307E-2</v>
      </c>
    </row>
    <row r="12" spans="1:3" x14ac:dyDescent="0.25">
      <c r="A12" s="18">
        <v>311764</v>
      </c>
      <c r="B12" s="8" t="s">
        <v>17</v>
      </c>
      <c r="C12" s="18">
        <f t="shared" si="0"/>
        <v>3.8480916914328228E-2</v>
      </c>
    </row>
    <row r="13" spans="1:3" x14ac:dyDescent="0.25">
      <c r="A13" s="18">
        <v>328106</v>
      </c>
      <c r="B13" s="8" t="s">
        <v>18</v>
      </c>
      <c r="C13" s="18">
        <f t="shared" si="0"/>
        <v>4.0498004019362654E-2</v>
      </c>
    </row>
    <row r="14" spans="1:3" x14ac:dyDescent="0.25">
      <c r="A14" s="18">
        <v>326895</v>
      </c>
      <c r="B14" s="8" t="s">
        <v>19</v>
      </c>
      <c r="C14" s="18">
        <f t="shared" si="0"/>
        <v>4.0348530730646662E-2</v>
      </c>
    </row>
    <row r="15" spans="1:3" x14ac:dyDescent="0.25">
      <c r="A15" s="18">
        <v>304364</v>
      </c>
      <c r="B15" s="9" t="s">
        <v>21</v>
      </c>
      <c r="C15" s="18">
        <f t="shared" si="0"/>
        <v>3.7567537610861415E-2</v>
      </c>
    </row>
    <row r="16" spans="1:3" x14ac:dyDescent="0.25">
      <c r="A16" s="18">
        <v>298950</v>
      </c>
      <c r="B16" s="9" t="s">
        <v>22</v>
      </c>
      <c r="C16" s="18">
        <f t="shared" si="0"/>
        <v>3.6899289563703391E-2</v>
      </c>
    </row>
    <row r="17" spans="1:3" x14ac:dyDescent="0.25">
      <c r="A17" s="18">
        <v>348649</v>
      </c>
      <c r="B17" s="9" t="s">
        <v>23</v>
      </c>
      <c r="C17" s="18">
        <f t="shared" si="0"/>
        <v>4.30336190235679E-2</v>
      </c>
    </row>
    <row r="18" spans="1:3" x14ac:dyDescent="0.25">
      <c r="A18" s="18">
        <v>339511</v>
      </c>
      <c r="B18" s="5" t="s">
        <v>24</v>
      </c>
      <c r="C18" s="18">
        <f t="shared" si="0"/>
        <v>4.1905719013421987E-2</v>
      </c>
    </row>
    <row r="19" spans="1:3" x14ac:dyDescent="0.25">
      <c r="A19" s="18">
        <v>294769</v>
      </c>
      <c r="B19" s="10" t="s">
        <v>25</v>
      </c>
      <c r="C19" s="18">
        <f t="shared" si="0"/>
        <v>3.6383230257244638E-2</v>
      </c>
    </row>
    <row r="20" spans="1:3" x14ac:dyDescent="0.25">
      <c r="A20" s="18">
        <v>293138</v>
      </c>
      <c r="B20" s="10" t="s">
        <v>26</v>
      </c>
      <c r="C20" s="18">
        <f t="shared" si="0"/>
        <v>3.6181916521575132E-2</v>
      </c>
    </row>
    <row r="21" spans="1:3" x14ac:dyDescent="0.25">
      <c r="A21" s="18">
        <v>311306</v>
      </c>
      <c r="B21" s="2" t="s">
        <v>27</v>
      </c>
      <c r="C21" s="18">
        <f t="shared" si="0"/>
        <v>3.8424386141221768E-2</v>
      </c>
    </row>
    <row r="22" spans="1:3" x14ac:dyDescent="0.25">
      <c r="A22" s="18">
        <v>283757</v>
      </c>
      <c r="B22" s="10" t="s">
        <v>28</v>
      </c>
      <c r="C22" s="18">
        <f t="shared" si="0"/>
        <v>3.5024023109977535E-2</v>
      </c>
    </row>
    <row r="23" spans="1:3" x14ac:dyDescent="0.25">
      <c r="A23" s="18">
        <v>293366</v>
      </c>
      <c r="B23" s="11" t="s">
        <v>30</v>
      </c>
      <c r="C23" s="18">
        <f t="shared" si="0"/>
        <v>3.6210058478492756E-2</v>
      </c>
    </row>
    <row r="24" spans="1:3" x14ac:dyDescent="0.25">
      <c r="A24" s="18">
        <v>289130</v>
      </c>
      <c r="B24" s="11" t="s">
        <v>31</v>
      </c>
      <c r="C24" s="18">
        <f t="shared" si="0"/>
        <v>3.5687210542075805E-2</v>
      </c>
    </row>
    <row r="25" spans="1:3" x14ac:dyDescent="0.25">
      <c r="A25" s="18">
        <v>274440</v>
      </c>
      <c r="B25" s="11" t="s">
        <v>32</v>
      </c>
      <c r="C25" s="18">
        <f t="shared" si="0"/>
        <v>3.3874029195058566E-2</v>
      </c>
    </row>
    <row r="26" spans="1:3" x14ac:dyDescent="0.25">
      <c r="A26" s="18">
        <v>268095</v>
      </c>
      <c r="B26" s="5" t="s">
        <v>33</v>
      </c>
      <c r="C26" s="18">
        <f t="shared" si="0"/>
        <v>3.3090868157153577E-2</v>
      </c>
    </row>
    <row r="27" spans="1:3" x14ac:dyDescent="0.25">
      <c r="A27" s="18">
        <v>240698</v>
      </c>
      <c r="B27" s="12" t="s">
        <v>34</v>
      </c>
      <c r="C27" s="18">
        <f t="shared" si="0"/>
        <v>2.9709266430521089E-2</v>
      </c>
    </row>
    <row r="28" spans="1:3" x14ac:dyDescent="0.25">
      <c r="A28" s="18">
        <v>289223</v>
      </c>
      <c r="B28" s="12" t="s">
        <v>36</v>
      </c>
      <c r="C28" s="18">
        <f t="shared" si="0"/>
        <v>3.5698689498186942E-2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Excel v. Python (1)</vt:lpstr>
      <vt:lpstr>Ash v. Python (1)</vt:lpstr>
      <vt:lpstr>Ash's Data</vt:lpstr>
      <vt:lpstr>Abbott's Data</vt:lpstr>
      <vt:lpstr>Excel v. Python (2)</vt:lpstr>
      <vt:lpstr>Ash v. Python (2)</vt:lpstr>
      <vt:lpstr>Abbott v. Python</vt:lpstr>
      <vt:lpstr>Abbott v. Python (Properties)</vt:lpstr>
      <vt:lpstr>Ash v. Python (Properties)</vt:lpstr>
      <vt:lpstr>Ash v. Abbott (Properties)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MaCS2</dc:creator>
  <cp:lastModifiedBy>MaCS2</cp:lastModifiedBy>
  <dcterms:created xsi:type="dcterms:W3CDTF">2014-07-17T18:27:05Z</dcterms:created>
  <dcterms:modified xsi:type="dcterms:W3CDTF">2014-07-22T21:04:41Z</dcterms:modified>
</cp:coreProperties>
</file>