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RIQQI\SERVER\htdocs\motorKawanku\motorkawanku\data\"/>
    </mc:Choice>
  </mc:AlternateContent>
  <xr:revisionPtr revIDLastSave="0" documentId="13_ncr:1_{291A4349-9929-44C0-889C-11F93D7EDA9E}" xr6:coauthVersionLast="47" xr6:coauthVersionMax="47" xr10:uidLastSave="{00000000-0000-0000-0000-000000000000}"/>
  <bookViews>
    <workbookView xWindow="-120" yWindow="-120" windowWidth="29040" windowHeight="16440" activeTab="4" xr2:uid="{59B733E0-D555-495B-93A0-705B2FB4D176}"/>
  </bookViews>
  <sheets>
    <sheet name="kota" sheetId="5" r:id="rId1"/>
    <sheet name="kawasan" sheetId="6" r:id="rId2"/>
    <sheet name="rtrw" sheetId="7" r:id="rId3"/>
    <sheet name="kumuhKawasan" sheetId="8" r:id="rId4"/>
    <sheet name="kumuhRT" sheetId="10" r:id="rId5"/>
    <sheet name="kriteria" sheetId="9" r:id="rId6"/>
  </sheets>
  <externalReferences>
    <externalReference r:id="rId7"/>
    <externalReference r:id="rId8"/>
  </externalReferences>
  <definedNames>
    <definedName name="_123" hidden="1">#REF!</definedName>
    <definedName name="_345" hidden="1">#REF!</definedName>
    <definedName name="_Fill" hidden="1">#REF!</definedName>
    <definedName name="_Key1" hidden="1">#REF!</definedName>
    <definedName name="_Order1" hidden="1">255</definedName>
    <definedName name="_Order2" hidden="1">0</definedName>
    <definedName name="_Sort" hidden="1">#REF!</definedName>
    <definedName name="KmpUppKode" hidden="1">[1]Kel!$F$1</definedName>
    <definedName name="RangeCakupanPelayananJalanLingkungan">OFFSET([2]Grafik!$T$74,0,0,[2]Grafik!$P$72,1)</definedName>
    <definedName name="RangeKepadatanBangunan">OFFSET([2]Grafik!$R$74,0,0,[2]Grafik!$P$72,1)</definedName>
    <definedName name="RangeKetersediaanAksesAmanAirMinum">OFFSET([2]Grafik!$V$74,0,0,[2]Grafik!$P$72,1)</definedName>
    <definedName name="RangeKetidakmampuanMengalirkanLimpasanAir">OFFSET([2]Grafik!$X$74,0,0,[2]Grafik!$P$72,1)</definedName>
    <definedName name="RangeKetidaksesuaiandenganPersyaratanTeknisBangunan">OFFSET([2]Grafik!$S$74,0,0,[2]Grafik!$P$72,1)</definedName>
    <definedName name="RangeKetidakteraturanBangunan">OFFSET([2]Grafik!$Q$74,0,0,[2]Grafik!$P$72,1)</definedName>
    <definedName name="RangeKetidakterhubungandenganSistemDrainasePerkotaan">OFFSET([2]Grafik!$Z$74,0,0,[2]Grafik!$P$72,1)</definedName>
    <definedName name="RangeKetidaktersediaanDrainase">OFFSET([2]Grafik!$Y$74,0,0,[2]Grafik!$P$72,1)</definedName>
    <definedName name="RangeKetidaktersediaanPrasaranaProteksiKebakaran">OFFSET([2]Grafik!$AH$74,0,0,[2]Grafik!$P$72,1)</definedName>
    <definedName name="RangeKetidaktersediaanSaranaProteksiKebakaran">OFFSET([2]Grafik!$AI$74,0,0,[2]Grafik!$P$72,1)</definedName>
    <definedName name="RangeKualitasKonstruksiDrainase">OFFSET([2]Grafik!$AB$74,0,0,[2]Grafik!$P$72,1)</definedName>
    <definedName name="RangeKualitasPermukaanJalanlingkungan">OFFSET([2]Grafik!$U$74,0,0,[2]Grafik!$P$72,1)</definedName>
    <definedName name="RangePrasaranadanSaranaPengelolaanAirLimbahTidakSesuaidenganPersyaratanTeknis">OFFSET([2]Grafik!$AD$74,0,0,[2]Grafik!$P$72,1)</definedName>
    <definedName name="RangePrasaranadanSaranaPersampahanTidakSesuaidenganpersyaratanTeknis">OFFSET([2]Grafik!$AE$74,0,0,[2]Grafik!$P$72,1)</definedName>
    <definedName name="RangeSistemPengelolaanAirLimbahTidakSesuaiStandarTeknis">OFFSET([2]Grafik!$AC$74,0,0,[2]Grafik!$P$72,1)</definedName>
    <definedName name="RangeSistemPengelolaanPersampahanyangtidaksesuaiStandarTeknis">OFFSET([2]Grafik!$AF$74,0,0,[2]Grafik!$P$72,1)</definedName>
    <definedName name="RangeTidakterpeliharanyaDrainase">OFFSET([2]Grafik!$AA$74,0,0,[2]Grafik!$P$72,1)</definedName>
    <definedName name="RangeTidakterpeliharanyaSaranadanPrasaranaPengelolaanPersampahan">OFFSET([2]Grafik!$AG$74,0,0,[2]Grafik!$P$72,1)</definedName>
    <definedName name="RangeTidakterpenuhinyaKebutuhanAirMinum">OFFSET([2]Grafik!$W$74,0,0,[2]Grafik!$P$72,1)</definedName>
    <definedName name="rngAirLimbah">OFFSET([2]Grafik!$AP$74,0,0,[2]Grafik!$P$72,1)</definedName>
    <definedName name="rngAirMinum">OFFSET([2]Grafik!$AN$74,0,0,[2]Grafik!$P$72,1)</definedName>
    <definedName name="rngBangunan">OFFSET([2]Grafik!$AL$74,0,0,[2]Grafik!$P$72,1)</definedName>
    <definedName name="rngDrainase">OFFSET([2]Grafik!$AO$74,0,0,[2]Grafik!$P$72,1)</definedName>
    <definedName name="rngIndikator">OFFSET([2]Grafik!$AS$74,0,0,[2]Grafik!$P$72,1)</definedName>
    <definedName name="rngJalan">OFFSET([2]Grafik!$AM$74,0,0,[2]Grafik!$P$72,1)</definedName>
    <definedName name="rngKebakaran">OFFSET([2]Grafik!$AR$74,0,0,[2]Grafik!$P$72,1)</definedName>
    <definedName name="rngRT">OFFSET([2]Grafik!$AK$74,0,0,[2]Grafik!$P$72,1)</definedName>
    <definedName name="rngSampah">OFFSET([2]Grafik!$AQ$74,0,0,[2]Grafik!$P$72,1)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9" l="1"/>
</calcChain>
</file>

<file path=xl/sharedStrings.xml><?xml version="1.0" encoding="utf-8"?>
<sst xmlns="http://schemas.openxmlformats.org/spreadsheetml/2006/main" count="221" uniqueCount="127">
  <si>
    <t>b. Kepadatan Bangunan</t>
  </si>
  <si>
    <t>c. Ketidaksesuaian dengan Persy Teknis Bangunan</t>
  </si>
  <si>
    <t>a. Cakupan Pelayanan Jalan Lingkungan</t>
  </si>
  <si>
    <t>b. Kualitas Permukaan Jalan lingkungan</t>
  </si>
  <si>
    <t>a. Ketersediaan Akses Aman Air Minum</t>
  </si>
  <si>
    <t>b. Tidak terpenuhinya Kebutuhan Air Minum</t>
  </si>
  <si>
    <t>a. Ketidakmampuan Mengalirkan Limpasan Air</t>
  </si>
  <si>
    <t>b. Ketidaktersediaan Drainase</t>
  </si>
  <si>
    <t>a. Sistem Pengelolaan Air Limbah Tidak Sesuai Standar Teknis</t>
  </si>
  <si>
    <t>b. Prasarana dan Sarana Pengelolaan Air Limbah Tidak Sesuai dengan Persyaratan Teknis</t>
  </si>
  <si>
    <t>a. Prasarana dan Sarana Persampahan Tidak Sesuai dengan persyaratan Teknis</t>
  </si>
  <si>
    <t>b. Sistem Pengelolaan Persampahan yang tidak sesuai Standar Teknis</t>
  </si>
  <si>
    <t>a. Ketidaktersediaan Prasarana Proteksi Kebakaran</t>
  </si>
  <si>
    <t>b. Ketidaktersediaan Sarana Proteksi Kebakaran</t>
  </si>
  <si>
    <t>RT001-RW002</t>
  </si>
  <si>
    <t>RT002-RW002</t>
  </si>
  <si>
    <t>RT002-RW006</t>
  </si>
  <si>
    <t>RT003-RW003</t>
  </si>
  <si>
    <t>RT003-RW005</t>
  </si>
  <si>
    <t>RT005-RW002</t>
  </si>
  <si>
    <t>RT005-RW006</t>
  </si>
  <si>
    <t>RT006-RW001</t>
  </si>
  <si>
    <t>kota</t>
  </si>
  <si>
    <t>pekalongan</t>
  </si>
  <si>
    <t>provinsi</t>
  </si>
  <si>
    <t>jawa tengah</t>
  </si>
  <si>
    <t>sk</t>
  </si>
  <si>
    <t>SK Nomor 430/1131 Tahun 2020</t>
  </si>
  <si>
    <t>lokasi</t>
  </si>
  <si>
    <t xml:space="preserve"> id</t>
  </si>
  <si>
    <t xml:space="preserve">astaga </t>
  </si>
  <si>
    <t>id</t>
  </si>
  <si>
    <t>kawasan</t>
  </si>
  <si>
    <t>wilayah</t>
  </si>
  <si>
    <t>rt-rw</t>
  </si>
  <si>
    <t>podosugih</t>
  </si>
  <si>
    <t>pekalongan barat</t>
  </si>
  <si>
    <t>tahun</t>
  </si>
  <si>
    <t>1av</t>
  </si>
  <si>
    <t>1ap</t>
  </si>
  <si>
    <t>1an</t>
  </si>
  <si>
    <t>kriteria</t>
  </si>
  <si>
    <t>ket</t>
  </si>
  <si>
    <t>kondisi bangunan gedung</t>
  </si>
  <si>
    <t>aspek</t>
  </si>
  <si>
    <t>kondisi jalan lingkungan</t>
  </si>
  <si>
    <t>kondisi penyediaan air minum</t>
  </si>
  <si>
    <t>kondisi drainase lingkungan</t>
  </si>
  <si>
    <t>kondisi pengelolaan air limbah</t>
  </si>
  <si>
    <t>kondisi pengelolaan persampahan</t>
  </si>
  <si>
    <t>kondisi proteksi kebakaran</t>
  </si>
  <si>
    <t>rata-rata</t>
  </si>
  <si>
    <t>satuan</t>
  </si>
  <si>
    <t>prosen</t>
  </si>
  <si>
    <t>nilai</t>
  </si>
  <si>
    <t>a</t>
  </si>
  <si>
    <t>unit</t>
  </si>
  <si>
    <t>x/jumlahBangunan*100</t>
  </si>
  <si>
    <t xml:space="preserve">if(x&gt;=24.995&amp;x&lt;50.995) return 1;
if(x&gt;=50.995&amp;x&lt;75.995) return 3;
if(x&gt;=75.995) return 5;
</t>
  </si>
  <si>
    <t>1bv</t>
  </si>
  <si>
    <t>1bp</t>
  </si>
  <si>
    <t>1bn</t>
  </si>
  <si>
    <t>b</t>
  </si>
  <si>
    <t>c. Kualitas Konstruksi Drainase</t>
  </si>
  <si>
    <t>a. ketidakteraturan bangunan</t>
  </si>
  <si>
    <t>c</t>
  </si>
  <si>
    <t>1r</t>
  </si>
  <si>
    <t>2r</t>
  </si>
  <si>
    <t>1cp</t>
  </si>
  <si>
    <t>1cn</t>
  </si>
  <si>
    <t>3r</t>
  </si>
  <si>
    <t>2ap</t>
  </si>
  <si>
    <t>2an</t>
  </si>
  <si>
    <t>4r</t>
  </si>
  <si>
    <t>2bp</t>
  </si>
  <si>
    <t>2bn</t>
  </si>
  <si>
    <t>5r</t>
  </si>
  <si>
    <t>3ap</t>
  </si>
  <si>
    <t>3an</t>
  </si>
  <si>
    <t>6r</t>
  </si>
  <si>
    <t>3bp</t>
  </si>
  <si>
    <t>3bn</t>
  </si>
  <si>
    <t>7r</t>
  </si>
  <si>
    <t>4ap</t>
  </si>
  <si>
    <t>4an</t>
  </si>
  <si>
    <t>4bp</t>
  </si>
  <si>
    <t>4bn</t>
  </si>
  <si>
    <t>4cp</t>
  </si>
  <si>
    <t>4cn</t>
  </si>
  <si>
    <t>5ap</t>
  </si>
  <si>
    <t>5an</t>
  </si>
  <si>
    <t>5bp</t>
  </si>
  <si>
    <t>5bn</t>
  </si>
  <si>
    <t>6ap</t>
  </si>
  <si>
    <t>6an</t>
  </si>
  <si>
    <t>6bp</t>
  </si>
  <si>
    <t>6bn</t>
  </si>
  <si>
    <t>7ap</t>
  </si>
  <si>
    <t>7an</t>
  </si>
  <si>
    <t>7bp</t>
  </si>
  <si>
    <t>7bn</t>
  </si>
  <si>
    <t>1cv</t>
  </si>
  <si>
    <t>2av</t>
  </si>
  <si>
    <t>2bv</t>
  </si>
  <si>
    <t>3av</t>
  </si>
  <si>
    <t>3bv</t>
  </si>
  <si>
    <t>4av</t>
  </si>
  <si>
    <t>4bv</t>
  </si>
  <si>
    <t>4cv</t>
  </si>
  <si>
    <t>5av</t>
  </si>
  <si>
    <t>5bv</t>
  </si>
  <si>
    <t>6av</t>
  </si>
  <si>
    <t>6bv</t>
  </si>
  <si>
    <t>7av</t>
  </si>
  <si>
    <t>7bv</t>
  </si>
  <si>
    <t>KR</t>
  </si>
  <si>
    <t>rt</t>
  </si>
  <si>
    <t>rtrw</t>
  </si>
  <si>
    <t>luasFlag</t>
  </si>
  <si>
    <t>luasVerifikasi</t>
  </si>
  <si>
    <t>jumlahBangunan</t>
  </si>
  <si>
    <t>jumlahPenduduk</t>
  </si>
  <si>
    <t>jumlahKK</t>
  </si>
  <si>
    <t>totalNilai</t>
  </si>
  <si>
    <t>tingkatKekumuhan</t>
  </si>
  <si>
    <t>ratarataKekumuhan</t>
  </si>
  <si>
    <t>kontribusiPenanganan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</si>
</sst>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2" borderId="0" xfId="0" applyFill="1"/>
  </cellXfs>
  <cellStyles count="7">
    <cellStyle name="Comma 2" xfId="3" xr:uid="{4188CA50-A9B7-4441-A52F-DE73B0767E71}"/>
    <cellStyle name="Comma 7" xfId="5" xr:uid="{4F7AF286-A5B2-43A8-950F-8B5D3A448DC7}"/>
    <cellStyle name="Normal" xfId="0" builtinId="0"/>
    <cellStyle name="Normal 2" xfId="1" xr:uid="{8B927A75-EB78-4ECF-9A9D-892E73B6F8D9}"/>
    <cellStyle name="Normal 8" xfId="4" xr:uid="{B42FED15-2116-49FD-9BAD-4BCEE7D192B0}"/>
    <cellStyle name="Percent 2" xfId="2" xr:uid="{E0A336B4-F417-4491-B8F7-89F18985037F}"/>
    <cellStyle name="Percent 6" xfId="6" xr:uid="{422734BC-C389-4A0B-A1E4-63DAAA9F31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5_UjiCobaTools/@BLM/Analisa_Data_SIM_BLM%20(V.2013.09.27)%20by%20ThnProject.xlsb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PERKIM\R0%20KELURAHAN%202023%20(UPDATE%201%20APRIL%202024)\R0%202023_33750107_PODOSUGIH.xlsb" TargetMode="External"/><Relationship Id="rId1" Type="http://schemas.openxmlformats.org/officeDocument/2006/relationships/externalLinkPath" Target="file:///E:\PERKIM\R0%20KELURAHAN%202023%20(UPDATE%201%20APRIL%202024)\R0%202023_33750107_PODOSUGIH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st"/>
      <sheetName val="Ctt"/>
      <sheetName val="Kel"/>
      <sheetName val="CairBKM"/>
      <sheetName val="KSM"/>
      <sheetName val="Proposal"/>
      <sheetName val="RPD"/>
      <sheetName val="LPJ"/>
      <sheetName val="LPJ-infra"/>
      <sheetName val="RkpLkp"/>
      <sheetName val="info"/>
      <sheetName val="sejarah"/>
      <sheetName val="WR"/>
      <sheetName val="print"/>
      <sheetName val="Glosarry"/>
      <sheetName val="INDIKASI"/>
      <sheetName val="IAI"/>
      <sheetName val="PELMAS"/>
      <sheetName val="Input Baseline"/>
      <sheetName val="{master}"/>
      <sheetName val="Deliniasi"/>
    </sheetNames>
    <sheetDataSet>
      <sheetData sheetId="0" refreshError="1"/>
      <sheetData sheetId="1" refreshError="1"/>
      <sheetData sheetId="2">
        <row r="1">
          <cell r="F1">
            <v>1204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wal"/>
      <sheetName val="RekapLogbook"/>
      <sheetName val="Input Baseline"/>
      <sheetName val="Numeric 20"/>
      <sheetName val="Kumuh Awal 20"/>
      <sheetName val="Potensi"/>
      <sheetName val="Investasi 2020"/>
      <sheetName val="Offset 2020"/>
      <sheetName val="Outcome 20"/>
      <sheetName val="Kekumuhan Akhir_RT_20"/>
      <sheetName val="Kumuh Awal Kawasan 20"/>
      <sheetName val="Kekumuhan Akhir_Kaw_20"/>
      <sheetName val="Link 20"/>
      <sheetName val="Rekap 20"/>
      <sheetName val="Investasi 2021"/>
      <sheetName val="Offset 2021"/>
      <sheetName val="Outcome 21"/>
      <sheetName val="Kekumuhan Akhir_RT_21"/>
      <sheetName val="Kekumuhan Akhir_Kaw_21"/>
      <sheetName val="Link 21"/>
      <sheetName val="Rekap 21"/>
      <sheetName val="Investasi 2022"/>
      <sheetName val="Offset 2022"/>
      <sheetName val="Outcome 22"/>
      <sheetName val="Link 22"/>
      <sheetName val="Kekumuhan Akhir_RT_22"/>
      <sheetName val="Kekumuhan Akhir_Kaw_22"/>
      <sheetName val="Rekap 22"/>
      <sheetName val="Investasi 2023"/>
      <sheetName val="Offset 2023"/>
      <sheetName val="Outcome 23"/>
      <sheetName val="Link 23"/>
      <sheetName val="Kekumuhan Akhir_RT_23"/>
      <sheetName val="Kekumuhan Akhir_Kaw_23"/>
      <sheetName val="Rekap 23"/>
      <sheetName val="Capaian"/>
      <sheetName val="KPI"/>
      <sheetName val="Analisa KPI"/>
      <sheetName val="Analisa Target"/>
      <sheetName val="Spider Web"/>
      <sheetName val="Grafik"/>
      <sheetName val="Kesimpulan"/>
      <sheetName val="Analisa Outcome"/>
      <sheetName val="Monitoring KPI"/>
      <sheetName val="OffsetAll"/>
      <sheetName val="Draft KPI New"/>
      <sheetName val="Rerata"/>
      <sheetName val="Layan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>
        <row r="72">
          <cell r="P72">
            <v>8</v>
          </cell>
        </row>
        <row r="74">
          <cell r="Q74">
            <v>0.6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0.57999999999999996</v>
          </cell>
          <cell r="W74">
            <v>0</v>
          </cell>
          <cell r="X74">
            <v>0</v>
          </cell>
          <cell r="Y74">
            <v>0.66666666666666663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0.1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1</v>
          </cell>
          <cell r="AK74" t="str">
            <v>RT001-RW002</v>
          </cell>
          <cell r="AL74">
            <v>0.19999999999999998</v>
          </cell>
          <cell r="AM74">
            <v>0</v>
          </cell>
          <cell r="AN74">
            <v>0.28999999999999998</v>
          </cell>
          <cell r="AO74">
            <v>0.13333333333333333</v>
          </cell>
          <cell r="AP74">
            <v>0.05</v>
          </cell>
          <cell r="AQ74">
            <v>0</v>
          </cell>
          <cell r="AR74">
            <v>0.5</v>
          </cell>
          <cell r="AS74">
            <v>0.16761904761904761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2FDF1-76FA-4578-80AB-2E4CA55B23E3}">
  <sheetPr codeName="Sheet2"/>
  <dimension ref="A1:E2"/>
  <sheetViews>
    <sheetView workbookViewId="0">
      <selection activeCell="E3" sqref="E3"/>
    </sheetView>
  </sheetViews>
  <sheetFormatPr defaultRowHeight="15" x14ac:dyDescent="0.25"/>
  <cols>
    <col min="1" max="1" width="3.140625" bestFit="1" customWidth="1"/>
    <col min="2" max="2" width="11.28515625" bestFit="1" customWidth="1"/>
    <col min="3" max="3" width="11.7109375" bestFit="1" customWidth="1"/>
    <col min="4" max="4" width="28.85546875" bestFit="1" customWidth="1"/>
    <col min="5" max="5" width="7" bestFit="1" customWidth="1"/>
  </cols>
  <sheetData>
    <row r="1" spans="1:5" x14ac:dyDescent="0.25">
      <c r="A1" t="s">
        <v>29</v>
      </c>
      <c r="B1" t="s">
        <v>22</v>
      </c>
      <c r="C1" t="s">
        <v>24</v>
      </c>
      <c r="D1" t="s">
        <v>26</v>
      </c>
      <c r="E1" t="s">
        <v>28</v>
      </c>
    </row>
    <row r="2" spans="1:5" x14ac:dyDescent="0.25">
      <c r="A2">
        <v>1</v>
      </c>
      <c r="B2" t="s">
        <v>23</v>
      </c>
      <c r="C2" t="s">
        <v>25</v>
      </c>
      <c r="D2" t="s">
        <v>27</v>
      </c>
      <c r="E2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A88B2-92A8-43FC-8710-DFBB2CD5526C}">
  <sheetPr codeName="Sheet1"/>
  <dimension ref="A1:I2"/>
  <sheetViews>
    <sheetView workbookViewId="0">
      <selection activeCell="E1" sqref="E1:I1"/>
    </sheetView>
  </sheetViews>
  <sheetFormatPr defaultRowHeight="15" x14ac:dyDescent="0.25"/>
  <cols>
    <col min="5" max="5" width="8.140625" bestFit="1" customWidth="1"/>
    <col min="6" max="6" width="13.140625" bestFit="1" customWidth="1"/>
    <col min="7" max="7" width="16" bestFit="1" customWidth="1"/>
    <col min="8" max="8" width="16.28515625" bestFit="1" customWidth="1"/>
    <col min="9" max="9" width="9.42578125" bestFit="1" customWidth="1"/>
  </cols>
  <sheetData>
    <row r="1" spans="1:9" x14ac:dyDescent="0.25">
      <c r="A1" t="s">
        <v>31</v>
      </c>
      <c r="B1" t="s">
        <v>32</v>
      </c>
      <c r="C1" t="s">
        <v>33</v>
      </c>
      <c r="D1" t="s">
        <v>34</v>
      </c>
      <c r="E1" t="s">
        <v>118</v>
      </c>
      <c r="F1" t="s">
        <v>119</v>
      </c>
      <c r="G1" t="s">
        <v>120</v>
      </c>
      <c r="H1" t="s">
        <v>121</v>
      </c>
      <c r="I1" t="s">
        <v>122</v>
      </c>
    </row>
    <row r="2" spans="1:9" x14ac:dyDescent="0.25">
      <c r="A2">
        <v>1</v>
      </c>
      <c r="B2" t="s">
        <v>35</v>
      </c>
      <c r="C2" t="s">
        <v>36</v>
      </c>
      <c r="D2">
        <v>8</v>
      </c>
      <c r="E2">
        <v>11.579298999999999</v>
      </c>
      <c r="F2">
        <v>11.579298999999999</v>
      </c>
      <c r="G2">
        <v>430</v>
      </c>
      <c r="H2">
        <v>2012</v>
      </c>
      <c r="I2">
        <v>596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88610-53A3-4792-9C5A-ABBC8D21D1B2}">
  <sheetPr codeName="Sheet3"/>
  <dimension ref="A1:H9"/>
  <sheetViews>
    <sheetView workbookViewId="0">
      <selection activeCell="E10" sqref="E10"/>
    </sheetView>
  </sheetViews>
  <sheetFormatPr defaultRowHeight="15" x14ac:dyDescent="0.25"/>
  <cols>
    <col min="3" max="3" width="12.85546875" bestFit="1" customWidth="1"/>
    <col min="5" max="5" width="13.28515625" bestFit="1" customWidth="1"/>
    <col min="6" max="6" width="16.42578125" bestFit="1" customWidth="1"/>
    <col min="7" max="7" width="16.7109375" bestFit="1" customWidth="1"/>
    <col min="8" max="8" width="16.42578125" bestFit="1" customWidth="1"/>
  </cols>
  <sheetData>
    <row r="1" spans="1:8" x14ac:dyDescent="0.25">
      <c r="A1" t="s">
        <v>31</v>
      </c>
      <c r="B1" t="s">
        <v>32</v>
      </c>
      <c r="C1" t="s">
        <v>117</v>
      </c>
      <c r="D1" t="s">
        <v>118</v>
      </c>
      <c r="E1" t="s">
        <v>119</v>
      </c>
      <c r="F1" t="s">
        <v>120</v>
      </c>
      <c r="G1" t="s">
        <v>121</v>
      </c>
      <c r="H1" t="s">
        <v>122</v>
      </c>
    </row>
    <row r="2" spans="1:8" x14ac:dyDescent="0.25">
      <c r="A2">
        <v>1</v>
      </c>
      <c r="B2">
        <v>1</v>
      </c>
      <c r="C2" s="1" t="s">
        <v>14</v>
      </c>
      <c r="D2">
        <v>0.84880800000000001</v>
      </c>
      <c r="E2">
        <v>0.84880800000000001</v>
      </c>
      <c r="F2">
        <v>35</v>
      </c>
      <c r="G2">
        <v>141</v>
      </c>
      <c r="H2">
        <v>50</v>
      </c>
    </row>
    <row r="3" spans="1:8" x14ac:dyDescent="0.25">
      <c r="A3">
        <v>2</v>
      </c>
      <c r="B3">
        <v>1</v>
      </c>
      <c r="C3" s="1" t="s">
        <v>15</v>
      </c>
      <c r="D3">
        <v>1.104724</v>
      </c>
      <c r="E3">
        <v>1.104724</v>
      </c>
      <c r="F3">
        <v>29</v>
      </c>
      <c r="G3">
        <v>125</v>
      </c>
      <c r="H3">
        <v>29</v>
      </c>
    </row>
    <row r="4" spans="1:8" x14ac:dyDescent="0.25">
      <c r="A4">
        <v>3</v>
      </c>
      <c r="B4">
        <v>1</v>
      </c>
      <c r="C4" s="1" t="s">
        <v>16</v>
      </c>
      <c r="D4">
        <v>1.7053769999999999</v>
      </c>
      <c r="E4">
        <v>1.7053769999999999</v>
      </c>
      <c r="F4">
        <v>43</v>
      </c>
      <c r="G4">
        <v>186</v>
      </c>
      <c r="H4">
        <v>50</v>
      </c>
    </row>
    <row r="5" spans="1:8" x14ac:dyDescent="0.25">
      <c r="A5">
        <v>4</v>
      </c>
      <c r="B5">
        <v>1</v>
      </c>
      <c r="C5" s="1" t="s">
        <v>17</v>
      </c>
      <c r="D5">
        <v>1.1329070000000001</v>
      </c>
      <c r="E5">
        <v>1.1329070000000001</v>
      </c>
      <c r="F5">
        <v>37</v>
      </c>
      <c r="G5">
        <v>191</v>
      </c>
      <c r="H5">
        <v>59</v>
      </c>
    </row>
    <row r="6" spans="1:8" x14ac:dyDescent="0.25">
      <c r="A6">
        <v>5</v>
      </c>
      <c r="B6">
        <v>1</v>
      </c>
      <c r="C6" s="1" t="s">
        <v>18</v>
      </c>
      <c r="D6">
        <v>1.2737909999999999</v>
      </c>
      <c r="E6">
        <v>1.2737909999999999</v>
      </c>
      <c r="F6">
        <v>88</v>
      </c>
      <c r="G6">
        <v>388</v>
      </c>
      <c r="H6">
        <v>115</v>
      </c>
    </row>
    <row r="7" spans="1:8" x14ac:dyDescent="0.25">
      <c r="A7">
        <v>6</v>
      </c>
      <c r="B7">
        <v>1</v>
      </c>
      <c r="C7" s="1" t="s">
        <v>19</v>
      </c>
      <c r="D7">
        <v>1.8216680000000001</v>
      </c>
      <c r="E7">
        <v>1.8216680000000001</v>
      </c>
      <c r="F7">
        <v>41</v>
      </c>
      <c r="G7">
        <v>146</v>
      </c>
      <c r="H7">
        <v>42</v>
      </c>
    </row>
    <row r="8" spans="1:8" x14ac:dyDescent="0.25">
      <c r="A8">
        <v>7</v>
      </c>
      <c r="B8">
        <v>1</v>
      </c>
      <c r="C8" s="1" t="s">
        <v>20</v>
      </c>
      <c r="D8">
        <v>2.4502660000000001</v>
      </c>
      <c r="E8">
        <v>2.4502660000000001</v>
      </c>
      <c r="F8">
        <v>83</v>
      </c>
      <c r="G8">
        <v>346</v>
      </c>
      <c r="H8">
        <v>104</v>
      </c>
    </row>
    <row r="9" spans="1:8" x14ac:dyDescent="0.25">
      <c r="A9">
        <v>8</v>
      </c>
      <c r="B9">
        <v>1</v>
      </c>
      <c r="C9" s="1" t="s">
        <v>21</v>
      </c>
      <c r="D9">
        <v>1.2417579999999999</v>
      </c>
      <c r="E9">
        <v>1.2417579999999999</v>
      </c>
      <c r="F9">
        <v>74</v>
      </c>
      <c r="G9">
        <v>489</v>
      </c>
      <c r="H9">
        <v>147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9A291-407B-46D3-BF95-BF130E0CEE2B}">
  <sheetPr codeName="Sheet4"/>
  <dimension ref="A1:BJ37"/>
  <sheetViews>
    <sheetView zoomScale="130" zoomScaleNormal="130" workbookViewId="0">
      <pane xSplit="1" topLeftCell="AP1" activePane="topRight" state="frozen"/>
      <selection pane="topRight" activeCell="BJ1" sqref="BG1:BJ1"/>
    </sheetView>
  </sheetViews>
  <sheetFormatPr defaultRowHeight="15" x14ac:dyDescent="0.25"/>
  <cols>
    <col min="1" max="1" width="2.7109375" bestFit="1" customWidth="1"/>
    <col min="2" max="2" width="8.7109375" bestFit="1" customWidth="1"/>
    <col min="3" max="3" width="6.140625" bestFit="1" customWidth="1"/>
    <col min="4" max="4" width="4.28515625" bestFit="1" customWidth="1"/>
    <col min="5" max="5" width="12.5703125" bestFit="1" customWidth="1"/>
    <col min="6" max="9" width="4.28515625" bestFit="1" customWidth="1"/>
    <col min="10" max="10" width="4" bestFit="1" customWidth="1"/>
    <col min="11" max="11" width="12.5703125" bestFit="1" customWidth="1"/>
    <col min="12" max="12" width="4" bestFit="1" customWidth="1"/>
    <col min="13" max="13" width="12.5703125" bestFit="1" customWidth="1"/>
    <col min="14" max="17" width="4.28515625" bestFit="1" customWidth="1"/>
    <col min="18" max="18" width="12.5703125" bestFit="1" customWidth="1"/>
    <col min="19" max="19" width="4.28515625" bestFit="1" customWidth="1"/>
    <col min="20" max="20" width="3" bestFit="1" customWidth="1"/>
    <col min="21" max="21" width="4.28515625" bestFit="1" customWidth="1"/>
    <col min="22" max="22" width="12.5703125" bestFit="1" customWidth="1"/>
    <col min="23" max="26" width="4.28515625" bestFit="1" customWidth="1"/>
    <col min="27" max="27" width="12.5703125" bestFit="1" customWidth="1"/>
    <col min="28" max="28" width="10" bestFit="1" customWidth="1"/>
    <col min="29" max="29" width="13.140625" bestFit="1" customWidth="1"/>
    <col min="30" max="30" width="4.28515625" bestFit="1" customWidth="1"/>
    <col min="31" max="31" width="5.28515625" bestFit="1" customWidth="1"/>
    <col min="32" max="32" width="12.5703125" bestFit="1" customWidth="1"/>
    <col min="33" max="34" width="4.28515625" bestFit="1" customWidth="1"/>
    <col min="35" max="35" width="12.5703125" bestFit="1" customWidth="1"/>
    <col min="36" max="36" width="4" bestFit="1" customWidth="1"/>
    <col min="37" max="37" width="12.5703125" bestFit="1" customWidth="1"/>
    <col min="38" max="38" width="4.28515625" bestFit="1" customWidth="1"/>
    <col min="39" max="39" width="12.5703125" bestFit="1" customWidth="1"/>
    <col min="40" max="41" width="4.28515625" bestFit="1" customWidth="1"/>
    <col min="42" max="42" width="12.5703125" bestFit="1" customWidth="1"/>
    <col min="43" max="43" width="4.28515625" bestFit="1" customWidth="1"/>
    <col min="44" max="44" width="3" bestFit="1" customWidth="1"/>
    <col min="45" max="45" width="4.28515625" bestFit="1" customWidth="1"/>
    <col min="46" max="46" width="12.5703125" bestFit="1" customWidth="1"/>
    <col min="47" max="48" width="4.28515625" bestFit="1" customWidth="1"/>
    <col min="49" max="49" width="12.5703125" bestFit="1" customWidth="1"/>
    <col min="50" max="50" width="4.28515625" bestFit="1" customWidth="1"/>
    <col min="51" max="51" width="12.5703125" bestFit="1" customWidth="1"/>
    <col min="52" max="52" width="4.28515625" bestFit="1" customWidth="1"/>
    <col min="53" max="53" width="12.5703125" bestFit="1" customWidth="1"/>
    <col min="54" max="55" width="4.28515625" bestFit="1" customWidth="1"/>
    <col min="56" max="56" width="12.5703125" bestFit="1" customWidth="1"/>
    <col min="57" max="57" width="4.28515625" bestFit="1" customWidth="1"/>
    <col min="58" max="58" width="12.5703125" bestFit="1" customWidth="1"/>
    <col min="59" max="59" width="9.42578125" bestFit="1" customWidth="1"/>
    <col min="60" max="60" width="18.28515625" bestFit="1" customWidth="1"/>
    <col min="61" max="61" width="19.85546875" bestFit="1" customWidth="1"/>
    <col min="62" max="62" width="21.7109375" bestFit="1" customWidth="1"/>
  </cols>
  <sheetData>
    <row r="1" spans="1:62" x14ac:dyDescent="0.25">
      <c r="A1" t="s">
        <v>31</v>
      </c>
      <c r="B1" t="s">
        <v>32</v>
      </c>
      <c r="C1" t="s">
        <v>37</v>
      </c>
      <c r="D1" t="s">
        <v>38</v>
      </c>
      <c r="E1" t="s">
        <v>39</v>
      </c>
      <c r="F1" t="s">
        <v>40</v>
      </c>
      <c r="G1" t="s">
        <v>59</v>
      </c>
      <c r="H1" t="s">
        <v>60</v>
      </c>
      <c r="I1" t="s">
        <v>61</v>
      </c>
      <c r="J1" t="s">
        <v>101</v>
      </c>
      <c r="K1" t="s">
        <v>68</v>
      </c>
      <c r="L1" t="s">
        <v>69</v>
      </c>
      <c r="M1" t="s">
        <v>66</v>
      </c>
      <c r="N1" t="s">
        <v>102</v>
      </c>
      <c r="O1" t="s">
        <v>71</v>
      </c>
      <c r="P1" t="s">
        <v>72</v>
      </c>
      <c r="Q1" t="s">
        <v>103</v>
      </c>
      <c r="R1" t="s">
        <v>74</v>
      </c>
      <c r="S1" t="s">
        <v>75</v>
      </c>
      <c r="T1" t="s">
        <v>67</v>
      </c>
      <c r="U1" t="s">
        <v>104</v>
      </c>
      <c r="V1" t="s">
        <v>77</v>
      </c>
      <c r="W1" t="s">
        <v>78</v>
      </c>
      <c r="X1" t="s">
        <v>105</v>
      </c>
      <c r="Y1" t="s">
        <v>80</v>
      </c>
      <c r="Z1" t="s">
        <v>81</v>
      </c>
      <c r="AA1" t="s">
        <v>70</v>
      </c>
      <c r="AB1" t="s">
        <v>106</v>
      </c>
      <c r="AC1" t="s">
        <v>83</v>
      </c>
      <c r="AD1" t="s">
        <v>84</v>
      </c>
      <c r="AE1" t="s">
        <v>107</v>
      </c>
      <c r="AF1" t="s">
        <v>85</v>
      </c>
      <c r="AG1" t="s">
        <v>86</v>
      </c>
      <c r="AH1" t="s">
        <v>108</v>
      </c>
      <c r="AI1" t="s">
        <v>87</v>
      </c>
      <c r="AJ1" t="s">
        <v>88</v>
      </c>
      <c r="AK1" t="s">
        <v>73</v>
      </c>
      <c r="AL1" t="s">
        <v>109</v>
      </c>
      <c r="AM1" t="s">
        <v>89</v>
      </c>
      <c r="AN1" t="s">
        <v>90</v>
      </c>
      <c r="AO1" t="s">
        <v>110</v>
      </c>
      <c r="AP1" t="s">
        <v>91</v>
      </c>
      <c r="AQ1" t="s">
        <v>92</v>
      </c>
      <c r="AR1" t="s">
        <v>76</v>
      </c>
      <c r="AS1" t="s">
        <v>111</v>
      </c>
      <c r="AT1" t="s">
        <v>93</v>
      </c>
      <c r="AU1" t="s">
        <v>94</v>
      </c>
      <c r="AV1" t="s">
        <v>112</v>
      </c>
      <c r="AW1" t="s">
        <v>95</v>
      </c>
      <c r="AX1" t="s">
        <v>96</v>
      </c>
      <c r="AY1" t="s">
        <v>79</v>
      </c>
      <c r="AZ1" t="s">
        <v>113</v>
      </c>
      <c r="BA1" t="s">
        <v>97</v>
      </c>
      <c r="BB1" t="s">
        <v>98</v>
      </c>
      <c r="BC1" t="s">
        <v>114</v>
      </c>
      <c r="BD1" t="s">
        <v>99</v>
      </c>
      <c r="BE1" t="s">
        <v>100</v>
      </c>
      <c r="BF1" t="s">
        <v>82</v>
      </c>
      <c r="BG1" t="s">
        <v>123</v>
      </c>
      <c r="BH1" t="s">
        <v>124</v>
      </c>
      <c r="BI1" t="s">
        <v>125</v>
      </c>
      <c r="BJ1" t="s">
        <v>126</v>
      </c>
    </row>
    <row r="2" spans="1:62" x14ac:dyDescent="0.25">
      <c r="A2">
        <v>1</v>
      </c>
      <c r="B2">
        <v>1</v>
      </c>
      <c r="C2">
        <v>1</v>
      </c>
      <c r="D2">
        <v>326</v>
      </c>
      <c r="E2">
        <v>0.75813953488372088</v>
      </c>
      <c r="F2">
        <v>3</v>
      </c>
      <c r="G2">
        <v>0</v>
      </c>
      <c r="H2">
        <v>0</v>
      </c>
      <c r="I2">
        <v>0</v>
      </c>
      <c r="J2">
        <v>61</v>
      </c>
      <c r="K2">
        <v>0.14186046511627906</v>
      </c>
      <c r="L2">
        <v>0</v>
      </c>
      <c r="M2">
        <v>0.25271317829457363</v>
      </c>
      <c r="N2">
        <v>0</v>
      </c>
      <c r="O2">
        <v>0</v>
      </c>
      <c r="P2">
        <v>0</v>
      </c>
      <c r="Q2">
        <v>828</v>
      </c>
      <c r="R2">
        <v>0.20165611300535802</v>
      </c>
      <c r="S2">
        <v>0</v>
      </c>
      <c r="T2">
        <v>0</v>
      </c>
      <c r="U2">
        <v>279</v>
      </c>
      <c r="V2">
        <v>0.46812080536912754</v>
      </c>
      <c r="W2">
        <v>1</v>
      </c>
      <c r="X2">
        <v>0</v>
      </c>
      <c r="Y2">
        <v>0</v>
      </c>
      <c r="Z2">
        <v>0</v>
      </c>
      <c r="AA2">
        <v>0.23406040268456377</v>
      </c>
      <c r="AB2">
        <v>-0.63070100000000018</v>
      </c>
      <c r="AC2">
        <v>-5.4467977724731026E-2</v>
      </c>
      <c r="AD2">
        <v>0</v>
      </c>
      <c r="AE2">
        <v>2247</v>
      </c>
      <c r="AF2">
        <v>0.47087175188600167</v>
      </c>
      <c r="AG2">
        <v>1</v>
      </c>
      <c r="AH2">
        <v>475</v>
      </c>
      <c r="AI2">
        <v>9.9538977367979883E-2</v>
      </c>
      <c r="AJ2">
        <v>0</v>
      </c>
      <c r="AK2">
        <v>0.15695725062866722</v>
      </c>
      <c r="AL2">
        <v>43</v>
      </c>
      <c r="AM2">
        <v>7.2147651006711416E-2</v>
      </c>
      <c r="AN2">
        <v>0</v>
      </c>
      <c r="AO2">
        <v>8</v>
      </c>
      <c r="AP2">
        <v>1.3422818791946308E-2</v>
      </c>
      <c r="AQ2">
        <v>0</v>
      </c>
      <c r="AR2">
        <v>0</v>
      </c>
      <c r="AS2">
        <v>458</v>
      </c>
      <c r="AT2">
        <v>0.76845637583892612</v>
      </c>
      <c r="AU2">
        <v>5</v>
      </c>
      <c r="AV2">
        <v>116</v>
      </c>
      <c r="AW2">
        <v>0.19463087248322147</v>
      </c>
      <c r="AX2">
        <v>0</v>
      </c>
      <c r="AY2">
        <v>0.38422818791946306</v>
      </c>
      <c r="AZ2">
        <v>125</v>
      </c>
      <c r="BA2">
        <v>0.29069767441860467</v>
      </c>
      <c r="BB2">
        <v>1</v>
      </c>
      <c r="BC2">
        <v>356</v>
      </c>
      <c r="BD2">
        <v>0.82790697674418601</v>
      </c>
      <c r="BE2">
        <v>5</v>
      </c>
      <c r="BF2">
        <v>0.55930232558139537</v>
      </c>
      <c r="BG2">
        <v>16</v>
      </c>
      <c r="BH2" t="s">
        <v>115</v>
      </c>
      <c r="BI2">
        <v>0.22675162072980901</v>
      </c>
      <c r="BJ2">
        <v>0</v>
      </c>
    </row>
    <row r="37" ht="15" customHeigh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ADC13-274C-4137-917E-0553B378E03A}">
  <sheetPr codeName="Sheet6"/>
  <dimension ref="A1:BJ42"/>
  <sheetViews>
    <sheetView tabSelected="1" topLeftCell="N1" zoomScale="85" zoomScaleNormal="85" workbookViewId="0">
      <selection activeCell="AN26" sqref="AN26"/>
    </sheetView>
  </sheetViews>
  <sheetFormatPr defaultRowHeight="15" x14ac:dyDescent="0.25"/>
  <cols>
    <col min="1" max="1" width="2.85546875" bestFit="1" customWidth="1"/>
    <col min="2" max="2" width="2.42578125" bestFit="1" customWidth="1"/>
    <col min="3" max="3" width="16.85546875" bestFit="1" customWidth="1"/>
    <col min="4" max="4" width="4.42578125" bestFit="1" customWidth="1"/>
    <col min="5" max="5" width="12.5703125" bestFit="1" customWidth="1"/>
    <col min="6" max="9" width="4.42578125" bestFit="1" customWidth="1"/>
    <col min="10" max="10" width="4.28515625" bestFit="1" customWidth="1"/>
    <col min="11" max="11" width="12.5703125" bestFit="1" customWidth="1"/>
    <col min="12" max="12" width="4.28515625" bestFit="1" customWidth="1"/>
    <col min="13" max="13" width="12.5703125" bestFit="1" customWidth="1"/>
    <col min="14" max="19" width="4.42578125" bestFit="1" customWidth="1"/>
    <col min="20" max="20" width="3" bestFit="1" customWidth="1"/>
    <col min="21" max="21" width="4.42578125" bestFit="1" customWidth="1"/>
    <col min="22" max="22" width="12.5703125" bestFit="1" customWidth="1"/>
    <col min="23" max="26" width="4.42578125" bestFit="1" customWidth="1"/>
    <col min="27" max="27" width="12.5703125" bestFit="1" customWidth="1"/>
    <col min="28" max="28" width="9.5703125" bestFit="1" customWidth="1"/>
    <col min="29" max="29" width="12.5703125" bestFit="1" customWidth="1"/>
    <col min="30" max="31" width="4.42578125" bestFit="1" customWidth="1"/>
    <col min="32" max="32" width="12.5703125" bestFit="1" customWidth="1"/>
    <col min="33" max="33" width="4.42578125" bestFit="1" customWidth="1"/>
    <col min="34" max="36" width="4.28515625" bestFit="1" customWidth="1"/>
    <col min="37" max="37" width="11.5703125" bestFit="1" customWidth="1"/>
    <col min="38" max="43" width="4.42578125" bestFit="1" customWidth="1"/>
    <col min="44" max="44" width="3" bestFit="1" customWidth="1"/>
    <col min="45" max="50" width="4.42578125" bestFit="1" customWidth="1"/>
    <col min="51" max="51" width="3" bestFit="1" customWidth="1"/>
    <col min="52" max="58" width="4.42578125" bestFit="1" customWidth="1"/>
    <col min="59" max="59" width="9.42578125" bestFit="1" customWidth="1"/>
    <col min="60" max="60" width="18.28515625" bestFit="1" customWidth="1"/>
    <col min="61" max="61" width="19.7109375" bestFit="1" customWidth="1"/>
    <col min="62" max="62" width="21.7109375" bestFit="1" customWidth="1"/>
  </cols>
  <sheetData>
    <row r="1" spans="1:62" x14ac:dyDescent="0.25">
      <c r="A1" t="s">
        <v>31</v>
      </c>
      <c r="B1" t="s">
        <v>116</v>
      </c>
      <c r="C1" t="s">
        <v>37</v>
      </c>
      <c r="D1" t="s">
        <v>38</v>
      </c>
      <c r="E1" t="s">
        <v>39</v>
      </c>
      <c r="F1" t="s">
        <v>40</v>
      </c>
      <c r="G1" t="s">
        <v>59</v>
      </c>
      <c r="H1" t="s">
        <v>60</v>
      </c>
      <c r="I1" t="s">
        <v>61</v>
      </c>
      <c r="J1" t="s">
        <v>101</v>
      </c>
      <c r="K1" t="s">
        <v>68</v>
      </c>
      <c r="L1" t="s">
        <v>69</v>
      </c>
      <c r="M1" t="s">
        <v>66</v>
      </c>
      <c r="N1" t="s">
        <v>102</v>
      </c>
      <c r="O1" t="s">
        <v>71</v>
      </c>
      <c r="P1" t="s">
        <v>72</v>
      </c>
      <c r="Q1" t="s">
        <v>103</v>
      </c>
      <c r="R1" t="s">
        <v>74</v>
      </c>
      <c r="S1" t="s">
        <v>75</v>
      </c>
      <c r="T1" t="s">
        <v>67</v>
      </c>
      <c r="U1" t="s">
        <v>104</v>
      </c>
      <c r="V1" t="s">
        <v>77</v>
      </c>
      <c r="W1" t="s">
        <v>78</v>
      </c>
      <c r="X1" t="s">
        <v>105</v>
      </c>
      <c r="Y1" t="s">
        <v>80</v>
      </c>
      <c r="Z1" t="s">
        <v>81</v>
      </c>
      <c r="AA1" t="s">
        <v>70</v>
      </c>
      <c r="AB1" t="s">
        <v>106</v>
      </c>
      <c r="AC1" t="s">
        <v>83</v>
      </c>
      <c r="AD1" t="s">
        <v>84</v>
      </c>
      <c r="AE1" t="s">
        <v>107</v>
      </c>
      <c r="AF1" t="s">
        <v>85</v>
      </c>
      <c r="AG1" t="s">
        <v>86</v>
      </c>
      <c r="AH1" t="s">
        <v>108</v>
      </c>
      <c r="AI1" t="s">
        <v>87</v>
      </c>
      <c r="AJ1" t="s">
        <v>88</v>
      </c>
      <c r="AK1" t="s">
        <v>73</v>
      </c>
      <c r="AL1" t="s">
        <v>109</v>
      </c>
      <c r="AM1" t="s">
        <v>89</v>
      </c>
      <c r="AN1" t="s">
        <v>90</v>
      </c>
      <c r="AO1" t="s">
        <v>110</v>
      </c>
      <c r="AP1" t="s">
        <v>91</v>
      </c>
      <c r="AQ1" t="s">
        <v>92</v>
      </c>
      <c r="AR1" t="s">
        <v>76</v>
      </c>
      <c r="AS1" t="s">
        <v>111</v>
      </c>
      <c r="AT1" t="s">
        <v>93</v>
      </c>
      <c r="AU1" t="s">
        <v>94</v>
      </c>
      <c r="AV1" t="s">
        <v>112</v>
      </c>
      <c r="AW1" t="s">
        <v>95</v>
      </c>
      <c r="AX1" t="s">
        <v>96</v>
      </c>
      <c r="AY1" t="s">
        <v>79</v>
      </c>
      <c r="AZ1" t="s">
        <v>113</v>
      </c>
      <c r="BA1" t="s">
        <v>97</v>
      </c>
      <c r="BB1" t="s">
        <v>98</v>
      </c>
      <c r="BC1" t="s">
        <v>114</v>
      </c>
      <c r="BD1" t="s">
        <v>99</v>
      </c>
      <c r="BE1" t="s">
        <v>100</v>
      </c>
      <c r="BF1" t="s">
        <v>82</v>
      </c>
      <c r="BG1" t="s">
        <v>123</v>
      </c>
      <c r="BH1" t="s">
        <v>124</v>
      </c>
      <c r="BI1" t="s">
        <v>125</v>
      </c>
      <c r="BJ1" t="s">
        <v>126</v>
      </c>
    </row>
    <row r="2" spans="1:62" x14ac:dyDescent="0.25">
      <c r="A2">
        <v>1</v>
      </c>
      <c r="B2">
        <v>1</v>
      </c>
      <c r="C2">
        <v>1</v>
      </c>
      <c r="D2">
        <v>21</v>
      </c>
      <c r="E2">
        <v>0.6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0.19999999999999998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29</v>
      </c>
      <c r="V2">
        <v>0.57999999999999996</v>
      </c>
      <c r="W2">
        <v>3</v>
      </c>
      <c r="X2">
        <v>0</v>
      </c>
      <c r="Y2">
        <v>0</v>
      </c>
      <c r="Z2">
        <v>0</v>
      </c>
      <c r="AA2">
        <v>0.28999999999999998</v>
      </c>
      <c r="AB2">
        <v>-0.61119199999999996</v>
      </c>
      <c r="AC2">
        <v>-0.72005918888606135</v>
      </c>
      <c r="AD2">
        <v>0</v>
      </c>
      <c r="AE2">
        <v>400</v>
      </c>
      <c r="AF2">
        <v>0.66666666666666663</v>
      </c>
      <c r="AG2">
        <v>3</v>
      </c>
      <c r="AH2">
        <v>0</v>
      </c>
      <c r="AI2">
        <v>0</v>
      </c>
      <c r="AJ2">
        <v>0</v>
      </c>
      <c r="AK2">
        <v>0.22222222222222221</v>
      </c>
      <c r="AL2">
        <v>0</v>
      </c>
      <c r="AM2">
        <v>0</v>
      </c>
      <c r="AN2">
        <v>0</v>
      </c>
      <c r="AO2">
        <v>5</v>
      </c>
      <c r="AP2">
        <v>0.1</v>
      </c>
      <c r="AQ2">
        <v>0</v>
      </c>
      <c r="AR2">
        <v>0</v>
      </c>
      <c r="AS2">
        <v>0</v>
      </c>
      <c r="AT2">
        <v>0</v>
      </c>
      <c r="AU2">
        <v>0</v>
      </c>
      <c r="AV2">
        <v>50</v>
      </c>
      <c r="AW2">
        <v>1</v>
      </c>
      <c r="AX2">
        <v>5</v>
      </c>
      <c r="AY2">
        <v>0.5</v>
      </c>
      <c r="AZ2">
        <v>0</v>
      </c>
      <c r="BA2">
        <v>0</v>
      </c>
      <c r="BB2">
        <v>0</v>
      </c>
      <c r="BC2">
        <v>35</v>
      </c>
      <c r="BD2">
        <v>1</v>
      </c>
      <c r="BE2">
        <v>5</v>
      </c>
      <c r="BF2">
        <v>0.5</v>
      </c>
      <c r="BG2">
        <v>19</v>
      </c>
      <c r="BH2" t="s">
        <v>115</v>
      </c>
      <c r="BI2">
        <v>0.24460317460317457</v>
      </c>
      <c r="BJ2">
        <v>0</v>
      </c>
    </row>
    <row r="3" spans="1:62" x14ac:dyDescent="0.25">
      <c r="A3">
        <v>2</v>
      </c>
      <c r="B3">
        <v>2</v>
      </c>
      <c r="C3">
        <v>1</v>
      </c>
      <c r="D3">
        <v>25</v>
      </c>
      <c r="E3">
        <v>0.86206896551724133</v>
      </c>
      <c r="F3">
        <v>5</v>
      </c>
      <c r="G3">
        <v>0</v>
      </c>
      <c r="H3">
        <v>0</v>
      </c>
      <c r="I3">
        <v>0</v>
      </c>
      <c r="J3">
        <v>4</v>
      </c>
      <c r="K3">
        <v>0.13793103448275862</v>
      </c>
      <c r="L3">
        <v>0</v>
      </c>
      <c r="M3">
        <v>0.28735632183908044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27</v>
      </c>
      <c r="V3">
        <v>0.93103448275862066</v>
      </c>
      <c r="W3">
        <v>5</v>
      </c>
      <c r="X3">
        <v>0</v>
      </c>
      <c r="Y3">
        <v>0</v>
      </c>
      <c r="Z3">
        <v>0</v>
      </c>
      <c r="AA3">
        <v>0.46551724137931033</v>
      </c>
      <c r="AB3">
        <v>4.7239999999999505E-3</v>
      </c>
      <c r="AC3">
        <v>4.2761812000100931E-3</v>
      </c>
      <c r="AD3">
        <v>0</v>
      </c>
      <c r="AE3">
        <v>200</v>
      </c>
      <c r="AF3">
        <v>0.5714285714285714</v>
      </c>
      <c r="AG3">
        <v>3</v>
      </c>
      <c r="AH3">
        <v>0</v>
      </c>
      <c r="AI3">
        <v>0</v>
      </c>
      <c r="AJ3">
        <v>0</v>
      </c>
      <c r="AK3">
        <v>0.19047619047619047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29</v>
      </c>
      <c r="BD3">
        <v>1</v>
      </c>
      <c r="BE3">
        <v>5</v>
      </c>
      <c r="BF3">
        <v>0.5</v>
      </c>
      <c r="BG3">
        <v>18</v>
      </c>
      <c r="BH3" t="s">
        <v>115</v>
      </c>
      <c r="BI3">
        <v>0.20619282195636873</v>
      </c>
      <c r="BJ3">
        <v>0</v>
      </c>
    </row>
    <row r="4" spans="1:62" x14ac:dyDescent="0.25">
      <c r="A4">
        <v>3</v>
      </c>
      <c r="B4">
        <v>3</v>
      </c>
      <c r="C4">
        <v>1</v>
      </c>
      <c r="D4">
        <v>37</v>
      </c>
      <c r="E4">
        <v>0.86046511627906974</v>
      </c>
      <c r="F4">
        <v>5</v>
      </c>
      <c r="G4">
        <v>0</v>
      </c>
      <c r="H4">
        <v>0</v>
      </c>
      <c r="I4">
        <v>0</v>
      </c>
      <c r="J4">
        <v>3</v>
      </c>
      <c r="K4">
        <v>6.9767441860465115E-2</v>
      </c>
      <c r="L4">
        <v>0</v>
      </c>
      <c r="M4">
        <v>0.2868217054263566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-4.6230000000000437E-3</v>
      </c>
      <c r="AC4">
        <v>-2.710837545012067E-3</v>
      </c>
      <c r="AD4">
        <v>0</v>
      </c>
      <c r="AE4">
        <v>300</v>
      </c>
      <c r="AF4">
        <v>0.5</v>
      </c>
      <c r="AG4">
        <v>1</v>
      </c>
      <c r="AH4">
        <v>0</v>
      </c>
      <c r="AI4">
        <v>0</v>
      </c>
      <c r="AJ4">
        <v>0</v>
      </c>
      <c r="AK4">
        <v>0.16666666666666666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50</v>
      </c>
      <c r="AT4">
        <v>1</v>
      </c>
      <c r="AU4">
        <v>5</v>
      </c>
      <c r="AV4">
        <v>0</v>
      </c>
      <c r="AW4">
        <v>0</v>
      </c>
      <c r="AX4">
        <v>0</v>
      </c>
      <c r="AY4">
        <v>0.5</v>
      </c>
      <c r="AZ4">
        <v>0</v>
      </c>
      <c r="BA4">
        <v>0</v>
      </c>
      <c r="BB4">
        <v>0</v>
      </c>
      <c r="BC4">
        <v>43</v>
      </c>
      <c r="BD4">
        <v>1</v>
      </c>
      <c r="BE4">
        <v>5</v>
      </c>
      <c r="BF4">
        <v>0.5</v>
      </c>
      <c r="BG4">
        <v>16</v>
      </c>
      <c r="BH4" t="s">
        <v>115</v>
      </c>
      <c r="BI4">
        <v>0.20764119601328904</v>
      </c>
      <c r="BJ4">
        <v>0</v>
      </c>
    </row>
    <row r="5" spans="1:62" x14ac:dyDescent="0.25">
      <c r="A5">
        <v>4</v>
      </c>
      <c r="B5">
        <v>4</v>
      </c>
      <c r="C5">
        <v>1</v>
      </c>
      <c r="D5">
        <v>30</v>
      </c>
      <c r="E5">
        <v>0.81081081081081086</v>
      </c>
      <c r="F5">
        <v>5</v>
      </c>
      <c r="G5">
        <v>0</v>
      </c>
      <c r="H5">
        <v>0</v>
      </c>
      <c r="I5">
        <v>0</v>
      </c>
      <c r="J5">
        <v>12</v>
      </c>
      <c r="K5">
        <v>0.32432432432432434</v>
      </c>
      <c r="L5">
        <v>1</v>
      </c>
      <c r="M5">
        <v>0.37837837837837834</v>
      </c>
      <c r="N5">
        <v>0</v>
      </c>
      <c r="O5">
        <v>0</v>
      </c>
      <c r="P5">
        <v>0</v>
      </c>
      <c r="Q5">
        <v>200</v>
      </c>
      <c r="R5">
        <v>0.29411764705882354</v>
      </c>
      <c r="S5">
        <v>1</v>
      </c>
      <c r="T5">
        <v>0.14705882352941177</v>
      </c>
      <c r="U5">
        <v>43</v>
      </c>
      <c r="V5">
        <v>0.72881355932203384</v>
      </c>
      <c r="W5">
        <v>3</v>
      </c>
      <c r="X5">
        <v>0</v>
      </c>
      <c r="Y5">
        <v>0</v>
      </c>
      <c r="Z5">
        <v>0</v>
      </c>
      <c r="AA5">
        <v>0.36440677966101692</v>
      </c>
      <c r="AB5">
        <v>2.907000000000215E-3</v>
      </c>
      <c r="AC5">
        <v>2.565965255753751E-3</v>
      </c>
      <c r="AD5">
        <v>0</v>
      </c>
      <c r="AE5">
        <v>200</v>
      </c>
      <c r="AF5">
        <v>0.5</v>
      </c>
      <c r="AG5">
        <v>1</v>
      </c>
      <c r="AH5">
        <v>0</v>
      </c>
      <c r="AI5">
        <v>0</v>
      </c>
      <c r="AJ5">
        <v>0</v>
      </c>
      <c r="AK5">
        <v>0.16666666666666666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15</v>
      </c>
      <c r="AW5">
        <v>0.25423728813559321</v>
      </c>
      <c r="AX5">
        <v>1</v>
      </c>
      <c r="AY5">
        <v>0.1271186440677966</v>
      </c>
      <c r="AZ5">
        <v>37</v>
      </c>
      <c r="BA5">
        <v>1</v>
      </c>
      <c r="BB5">
        <v>5</v>
      </c>
      <c r="BC5">
        <v>37</v>
      </c>
      <c r="BD5">
        <v>1</v>
      </c>
      <c r="BE5">
        <v>5</v>
      </c>
      <c r="BF5">
        <v>1</v>
      </c>
      <c r="BG5">
        <v>22</v>
      </c>
      <c r="BH5" t="s">
        <v>115</v>
      </c>
      <c r="BI5">
        <v>0.31194704175761007</v>
      </c>
      <c r="BJ5">
        <v>0</v>
      </c>
    </row>
    <row r="6" spans="1:62" x14ac:dyDescent="0.25">
      <c r="A6">
        <v>5</v>
      </c>
      <c r="B6">
        <v>5</v>
      </c>
      <c r="C6">
        <v>1</v>
      </c>
      <c r="D6">
        <v>38</v>
      </c>
      <c r="E6">
        <v>0.43181818181818182</v>
      </c>
      <c r="F6">
        <v>1</v>
      </c>
      <c r="G6">
        <v>0</v>
      </c>
      <c r="H6">
        <v>0</v>
      </c>
      <c r="I6">
        <v>0</v>
      </c>
      <c r="J6">
        <v>21</v>
      </c>
      <c r="K6">
        <v>0.23863636363636365</v>
      </c>
      <c r="L6">
        <v>0</v>
      </c>
      <c r="M6">
        <v>0.14393939393939395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68</v>
      </c>
      <c r="V6">
        <v>0.59130434782608698</v>
      </c>
      <c r="W6">
        <v>3</v>
      </c>
      <c r="X6">
        <v>0</v>
      </c>
      <c r="Y6">
        <v>0</v>
      </c>
      <c r="Z6">
        <v>0</v>
      </c>
      <c r="AA6">
        <v>0.29565217391304349</v>
      </c>
      <c r="AB6">
        <v>3.7909999999998778E-3</v>
      </c>
      <c r="AC6">
        <v>2.9761554289517494E-3</v>
      </c>
      <c r="AD6">
        <v>0</v>
      </c>
      <c r="AE6">
        <v>217</v>
      </c>
      <c r="AF6">
        <v>0.59128065395095364</v>
      </c>
      <c r="AG6">
        <v>3</v>
      </c>
      <c r="AH6">
        <v>150</v>
      </c>
      <c r="AI6">
        <v>0.40871934604904631</v>
      </c>
      <c r="AJ6">
        <v>1</v>
      </c>
      <c r="AK6">
        <v>0.33333333333333331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115</v>
      </c>
      <c r="AT6">
        <v>1</v>
      </c>
      <c r="AU6">
        <v>5</v>
      </c>
      <c r="AV6">
        <v>0</v>
      </c>
      <c r="AW6">
        <v>0</v>
      </c>
      <c r="AX6">
        <v>0</v>
      </c>
      <c r="AY6">
        <v>0.5</v>
      </c>
      <c r="AZ6">
        <v>88</v>
      </c>
      <c r="BA6">
        <v>1</v>
      </c>
      <c r="BB6">
        <v>5</v>
      </c>
      <c r="BC6">
        <v>88</v>
      </c>
      <c r="BD6">
        <v>1</v>
      </c>
      <c r="BE6">
        <v>5</v>
      </c>
      <c r="BF6">
        <v>1</v>
      </c>
      <c r="BG6">
        <v>23</v>
      </c>
      <c r="BH6" t="s">
        <v>115</v>
      </c>
      <c r="BI6">
        <v>0.32470355731225303</v>
      </c>
      <c r="BJ6">
        <v>0</v>
      </c>
    </row>
    <row r="7" spans="1:62" x14ac:dyDescent="0.25">
      <c r="A7">
        <v>6</v>
      </c>
      <c r="B7">
        <v>6</v>
      </c>
      <c r="C7">
        <v>1</v>
      </c>
      <c r="D7">
        <v>29</v>
      </c>
      <c r="E7">
        <v>0.70731707317073167</v>
      </c>
      <c r="F7">
        <v>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0.23577235772357721</v>
      </c>
      <c r="N7">
        <v>0</v>
      </c>
      <c r="O7">
        <v>0</v>
      </c>
      <c r="P7">
        <v>0</v>
      </c>
      <c r="Q7">
        <v>117</v>
      </c>
      <c r="R7">
        <v>0.33913043478260868</v>
      </c>
      <c r="S7">
        <v>1</v>
      </c>
      <c r="T7">
        <v>0.16956521739130434</v>
      </c>
      <c r="U7">
        <v>32</v>
      </c>
      <c r="V7">
        <v>0.76190476190476186</v>
      </c>
      <c r="W7">
        <v>5</v>
      </c>
      <c r="X7">
        <v>0</v>
      </c>
      <c r="Y7">
        <v>0</v>
      </c>
      <c r="Z7">
        <v>0</v>
      </c>
      <c r="AA7">
        <v>0.38095238095238093</v>
      </c>
      <c r="AB7">
        <v>-2.8332000000000024E-2</v>
      </c>
      <c r="AC7">
        <v>-1.5552779101351081E-2</v>
      </c>
      <c r="AD7">
        <v>0</v>
      </c>
      <c r="AE7">
        <v>200</v>
      </c>
      <c r="AF7">
        <v>0.66666666666666663</v>
      </c>
      <c r="AG7">
        <v>3</v>
      </c>
      <c r="AH7">
        <v>0</v>
      </c>
      <c r="AI7">
        <v>0</v>
      </c>
      <c r="AJ7">
        <v>0</v>
      </c>
      <c r="AK7">
        <v>0.22222222222222221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42</v>
      </c>
      <c r="AT7">
        <v>1</v>
      </c>
      <c r="AU7">
        <v>5</v>
      </c>
      <c r="AV7">
        <v>9</v>
      </c>
      <c r="AW7">
        <v>0.21428571428571427</v>
      </c>
      <c r="AX7">
        <v>0</v>
      </c>
      <c r="AY7">
        <v>0.5</v>
      </c>
      <c r="AZ7">
        <v>0</v>
      </c>
      <c r="BA7">
        <v>0</v>
      </c>
      <c r="BB7">
        <v>0</v>
      </c>
      <c r="BC7">
        <v>41</v>
      </c>
      <c r="BD7">
        <v>1</v>
      </c>
      <c r="BE7">
        <v>5</v>
      </c>
      <c r="BF7">
        <v>0.5</v>
      </c>
      <c r="BG7">
        <v>22</v>
      </c>
      <c r="BH7" t="s">
        <v>115</v>
      </c>
      <c r="BI7">
        <v>0.28693031118421208</v>
      </c>
      <c r="BJ7">
        <v>0</v>
      </c>
    </row>
    <row r="8" spans="1:62" x14ac:dyDescent="0.25">
      <c r="A8">
        <v>7</v>
      </c>
      <c r="B8">
        <v>7</v>
      </c>
      <c r="C8">
        <v>1</v>
      </c>
      <c r="D8">
        <v>72</v>
      </c>
      <c r="E8">
        <v>0.86746987951807231</v>
      </c>
      <c r="F8">
        <v>5</v>
      </c>
      <c r="G8">
        <v>0</v>
      </c>
      <c r="H8">
        <v>0</v>
      </c>
      <c r="I8">
        <v>0</v>
      </c>
      <c r="J8">
        <v>18</v>
      </c>
      <c r="K8">
        <v>0.21686746987951808</v>
      </c>
      <c r="L8">
        <v>0</v>
      </c>
      <c r="M8">
        <v>0.28915662650602408</v>
      </c>
      <c r="N8">
        <v>0</v>
      </c>
      <c r="O8">
        <v>0</v>
      </c>
      <c r="P8">
        <v>0</v>
      </c>
      <c r="Q8">
        <v>325</v>
      </c>
      <c r="R8">
        <v>0.28888888888888886</v>
      </c>
      <c r="S8">
        <v>1</v>
      </c>
      <c r="T8">
        <v>0.14444444444444443</v>
      </c>
      <c r="U8">
        <v>6</v>
      </c>
      <c r="V8">
        <v>5.7692307692307696E-2</v>
      </c>
      <c r="W8">
        <v>0</v>
      </c>
      <c r="X8">
        <v>0</v>
      </c>
      <c r="Y8">
        <v>0</v>
      </c>
      <c r="Z8">
        <v>0</v>
      </c>
      <c r="AA8">
        <v>0</v>
      </c>
      <c r="AB8">
        <v>2.6599999999987745E-4</v>
      </c>
      <c r="AC8">
        <v>1.0855964209595098E-4</v>
      </c>
      <c r="AD8">
        <v>0</v>
      </c>
      <c r="AE8">
        <v>530</v>
      </c>
      <c r="AF8">
        <v>0.3202416918429003</v>
      </c>
      <c r="AG8">
        <v>1</v>
      </c>
      <c r="AH8">
        <v>125</v>
      </c>
      <c r="AI8">
        <v>7.5528700906344406E-2</v>
      </c>
      <c r="AJ8">
        <v>0</v>
      </c>
      <c r="AK8">
        <v>0.1067472306143001</v>
      </c>
      <c r="AL8">
        <v>0</v>
      </c>
      <c r="AM8">
        <v>0</v>
      </c>
      <c r="AN8">
        <v>0</v>
      </c>
      <c r="AO8">
        <v>3</v>
      </c>
      <c r="AP8">
        <v>2.8846153846153848E-2</v>
      </c>
      <c r="AQ8">
        <v>0</v>
      </c>
      <c r="AR8">
        <v>0</v>
      </c>
      <c r="AS8">
        <v>104</v>
      </c>
      <c r="AT8">
        <v>1</v>
      </c>
      <c r="AU8">
        <v>5</v>
      </c>
      <c r="AV8">
        <v>3</v>
      </c>
      <c r="AW8">
        <v>2.8846153846153848E-2</v>
      </c>
      <c r="AX8">
        <v>0</v>
      </c>
      <c r="AY8">
        <v>0.5</v>
      </c>
      <c r="AZ8">
        <v>0</v>
      </c>
      <c r="BA8">
        <v>0</v>
      </c>
      <c r="BB8">
        <v>0</v>
      </c>
      <c r="BC8">
        <v>83</v>
      </c>
      <c r="BD8">
        <v>1</v>
      </c>
      <c r="BE8">
        <v>5</v>
      </c>
      <c r="BF8">
        <v>0.5</v>
      </c>
      <c r="BG8">
        <v>17</v>
      </c>
      <c r="BH8" t="s">
        <v>115</v>
      </c>
      <c r="BI8">
        <v>0.22004975736639551</v>
      </c>
      <c r="BJ8">
        <v>0</v>
      </c>
    </row>
    <row r="9" spans="1:62" x14ac:dyDescent="0.25">
      <c r="A9">
        <v>8</v>
      </c>
      <c r="B9">
        <v>8</v>
      </c>
      <c r="C9">
        <v>1</v>
      </c>
      <c r="D9">
        <v>74</v>
      </c>
      <c r="E9">
        <v>1</v>
      </c>
      <c r="F9">
        <v>5</v>
      </c>
      <c r="G9">
        <v>0</v>
      </c>
      <c r="H9">
        <v>0</v>
      </c>
      <c r="I9">
        <v>0</v>
      </c>
      <c r="J9">
        <v>3</v>
      </c>
      <c r="K9">
        <v>4.0540540540540543E-2</v>
      </c>
      <c r="L9">
        <v>0</v>
      </c>
      <c r="M9">
        <v>0.33333333333333331</v>
      </c>
      <c r="N9">
        <v>0</v>
      </c>
      <c r="O9">
        <v>0</v>
      </c>
      <c r="P9">
        <v>0</v>
      </c>
      <c r="Q9">
        <v>186</v>
      </c>
      <c r="R9">
        <v>0.60784313725490191</v>
      </c>
      <c r="S9">
        <v>3</v>
      </c>
      <c r="T9">
        <v>0.30392156862745096</v>
      </c>
      <c r="U9">
        <v>74</v>
      </c>
      <c r="V9">
        <v>0.50340136054421769</v>
      </c>
      <c r="W9">
        <v>1</v>
      </c>
      <c r="X9">
        <v>0</v>
      </c>
      <c r="Y9">
        <v>0</v>
      </c>
      <c r="Z9">
        <v>0</v>
      </c>
      <c r="AA9">
        <v>0.25170068027210885</v>
      </c>
      <c r="AB9">
        <v>1.7579999999999263E-3</v>
      </c>
      <c r="AC9">
        <v>1.4157347889040589E-3</v>
      </c>
      <c r="AD9">
        <v>0</v>
      </c>
      <c r="AE9">
        <v>200</v>
      </c>
      <c r="AF9">
        <v>0.4</v>
      </c>
      <c r="AG9">
        <v>1</v>
      </c>
      <c r="AH9">
        <v>200</v>
      </c>
      <c r="AI9">
        <v>0.4</v>
      </c>
      <c r="AJ9">
        <v>1</v>
      </c>
      <c r="AK9">
        <v>0.26666666666666666</v>
      </c>
      <c r="AL9">
        <v>43</v>
      </c>
      <c r="AM9">
        <v>0.29251700680272108</v>
      </c>
      <c r="AN9">
        <v>1</v>
      </c>
      <c r="AO9">
        <v>0</v>
      </c>
      <c r="AP9">
        <v>0</v>
      </c>
      <c r="AQ9">
        <v>0</v>
      </c>
      <c r="AR9">
        <v>0.14625850340136054</v>
      </c>
      <c r="AS9">
        <v>147</v>
      </c>
      <c r="AT9">
        <v>1</v>
      </c>
      <c r="AU9">
        <v>5</v>
      </c>
      <c r="AV9">
        <v>39</v>
      </c>
      <c r="AW9">
        <v>0.26530612244897961</v>
      </c>
      <c r="AX9">
        <v>1</v>
      </c>
      <c r="AY9">
        <v>0.63265306122448983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18</v>
      </c>
      <c r="BH9" t="s">
        <v>115</v>
      </c>
      <c r="BI9">
        <v>0.27636197336077289</v>
      </c>
      <c r="BJ9">
        <v>0</v>
      </c>
    </row>
    <row r="13" spans="1:62" ht="15" customHeight="1" x14ac:dyDescent="0.25"/>
    <row r="14" spans="1:62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A1EEB-957A-4E1B-9E65-ADA1598904B4}">
  <sheetPr codeName="Sheet5"/>
  <dimension ref="A1:O21"/>
  <sheetViews>
    <sheetView topLeftCell="C1" workbookViewId="0">
      <selection activeCell="E1" sqref="E1"/>
    </sheetView>
  </sheetViews>
  <sheetFormatPr defaultRowHeight="15" x14ac:dyDescent="0.25"/>
  <cols>
    <col min="2" max="2" width="32" bestFit="1" customWidth="1"/>
    <col min="3" max="3" width="32" customWidth="1"/>
    <col min="4" max="4" width="6.5703125" style="2" bestFit="1" customWidth="1"/>
    <col min="5" max="8" width="6.5703125" customWidth="1"/>
    <col min="9" max="9" width="2.7109375" bestFit="1" customWidth="1"/>
    <col min="10" max="10" width="6.140625" bestFit="1" customWidth="1"/>
    <col min="11" max="11" width="7.42578125" bestFit="1" customWidth="1"/>
    <col min="12" max="12" width="80.7109375" bestFit="1" customWidth="1"/>
    <col min="13" max="13" width="6.85546875" bestFit="1" customWidth="1"/>
    <col min="14" max="14" width="22.140625" bestFit="1" customWidth="1"/>
    <col min="15" max="15" width="82.7109375" bestFit="1" customWidth="1"/>
  </cols>
  <sheetData>
    <row r="1" spans="1:15" x14ac:dyDescent="0.25">
      <c r="A1" t="s">
        <v>44</v>
      </c>
      <c r="B1" t="s">
        <v>42</v>
      </c>
      <c r="C1" t="s">
        <v>51</v>
      </c>
      <c r="I1" t="s">
        <v>31</v>
      </c>
      <c r="J1" t="s">
        <v>44</v>
      </c>
      <c r="K1" t="s">
        <v>41</v>
      </c>
      <c r="L1" t="s">
        <v>42</v>
      </c>
      <c r="M1" t="s">
        <v>52</v>
      </c>
      <c r="N1" t="s">
        <v>53</v>
      </c>
      <c r="O1" t="s">
        <v>54</v>
      </c>
    </row>
    <row r="2" spans="1:15" x14ac:dyDescent="0.25">
      <c r="A2">
        <v>1</v>
      </c>
      <c r="B2" t="s">
        <v>43</v>
      </c>
      <c r="I2">
        <v>1</v>
      </c>
      <c r="J2">
        <v>1</v>
      </c>
      <c r="K2" t="s">
        <v>55</v>
      </c>
      <c r="L2" t="s">
        <v>64</v>
      </c>
      <c r="M2" t="s">
        <v>56</v>
      </c>
      <c r="N2" t="s">
        <v>57</v>
      </c>
      <c r="O2" s="1" t="s">
        <v>58</v>
      </c>
    </row>
    <row r="3" spans="1:15" x14ac:dyDescent="0.25">
      <c r="A3">
        <v>2</v>
      </c>
      <c r="B3" t="s">
        <v>45</v>
      </c>
      <c r="I3">
        <v>2</v>
      </c>
      <c r="J3">
        <v>1</v>
      </c>
      <c r="K3" t="s">
        <v>62</v>
      </c>
      <c r="L3" s="1" t="s">
        <v>0</v>
      </c>
    </row>
    <row r="4" spans="1:15" x14ac:dyDescent="0.25">
      <c r="A4">
        <v>3</v>
      </c>
      <c r="B4" t="s">
        <v>46</v>
      </c>
      <c r="I4">
        <v>3</v>
      </c>
      <c r="J4">
        <v>1</v>
      </c>
      <c r="K4" t="s">
        <v>65</v>
      </c>
      <c r="L4" s="1" t="s">
        <v>1</v>
      </c>
    </row>
    <row r="5" spans="1:15" x14ac:dyDescent="0.25">
      <c r="A5">
        <v>4</v>
      </c>
      <c r="B5" t="s">
        <v>47</v>
      </c>
      <c r="I5">
        <v>4</v>
      </c>
      <c r="J5">
        <v>2</v>
      </c>
      <c r="K5" t="s">
        <v>55</v>
      </c>
      <c r="L5" s="1" t="s">
        <v>2</v>
      </c>
    </row>
    <row r="6" spans="1:15" x14ac:dyDescent="0.25">
      <c r="A6">
        <v>5</v>
      </c>
      <c r="B6" t="s">
        <v>48</v>
      </c>
      <c r="I6">
        <v>5</v>
      </c>
      <c r="J6">
        <v>2</v>
      </c>
      <c r="K6" t="s">
        <v>62</v>
      </c>
      <c r="L6" s="1" t="s">
        <v>3</v>
      </c>
    </row>
    <row r="7" spans="1:15" x14ac:dyDescent="0.25">
      <c r="A7">
        <v>6</v>
      </c>
      <c r="B7" t="s">
        <v>49</v>
      </c>
      <c r="I7">
        <v>6</v>
      </c>
      <c r="J7">
        <v>3</v>
      </c>
      <c r="K7" t="s">
        <v>55</v>
      </c>
      <c r="L7" s="1" t="s">
        <v>4</v>
      </c>
    </row>
    <row r="8" spans="1:15" x14ac:dyDescent="0.25">
      <c r="A8">
        <v>7</v>
      </c>
      <c r="B8" t="s">
        <v>50</v>
      </c>
      <c r="I8">
        <v>7</v>
      </c>
      <c r="J8">
        <v>3</v>
      </c>
      <c r="K8" t="s">
        <v>62</v>
      </c>
      <c r="L8" s="1" t="s">
        <v>5</v>
      </c>
    </row>
    <row r="9" spans="1:15" x14ac:dyDescent="0.25">
      <c r="I9">
        <v>8</v>
      </c>
      <c r="J9">
        <v>4</v>
      </c>
      <c r="K9" t="s">
        <v>55</v>
      </c>
      <c r="L9" s="1" t="s">
        <v>6</v>
      </c>
    </row>
    <row r="10" spans="1:15" x14ac:dyDescent="0.25">
      <c r="I10">
        <v>9</v>
      </c>
      <c r="J10">
        <v>4</v>
      </c>
      <c r="K10" t="s">
        <v>62</v>
      </c>
      <c r="L10" s="1" t="s">
        <v>7</v>
      </c>
    </row>
    <row r="11" spans="1:15" x14ac:dyDescent="0.25">
      <c r="I11">
        <v>10</v>
      </c>
      <c r="J11">
        <v>4</v>
      </c>
      <c r="K11" t="s">
        <v>65</v>
      </c>
      <c r="L11" s="1" t="s">
        <v>63</v>
      </c>
    </row>
    <row r="12" spans="1:15" x14ac:dyDescent="0.25">
      <c r="I12">
        <v>11</v>
      </c>
      <c r="J12">
        <v>5</v>
      </c>
      <c r="K12" t="s">
        <v>55</v>
      </c>
      <c r="L12" s="1" t="s">
        <v>8</v>
      </c>
    </row>
    <row r="13" spans="1:15" x14ac:dyDescent="0.25">
      <c r="I13">
        <v>12</v>
      </c>
      <c r="J13">
        <v>5</v>
      </c>
      <c r="K13" t="s">
        <v>62</v>
      </c>
      <c r="L13" s="1" t="s">
        <v>9</v>
      </c>
    </row>
    <row r="14" spans="1:15" x14ac:dyDescent="0.25">
      <c r="I14">
        <v>13</v>
      </c>
      <c r="J14">
        <v>6</v>
      </c>
      <c r="K14" t="s">
        <v>55</v>
      </c>
      <c r="L14" s="1" t="s">
        <v>10</v>
      </c>
    </row>
    <row r="15" spans="1:15" x14ac:dyDescent="0.25">
      <c r="I15">
        <v>14</v>
      </c>
      <c r="J15">
        <v>6</v>
      </c>
      <c r="K15" t="s">
        <v>62</v>
      </c>
      <c r="L15" s="1" t="s">
        <v>11</v>
      </c>
    </row>
    <row r="16" spans="1:15" x14ac:dyDescent="0.25">
      <c r="I16">
        <v>15</v>
      </c>
      <c r="J16">
        <v>7</v>
      </c>
      <c r="K16" t="s">
        <v>55</v>
      </c>
      <c r="L16" s="1" t="s">
        <v>12</v>
      </c>
    </row>
    <row r="17" spans="9:12" x14ac:dyDescent="0.25">
      <c r="I17">
        <v>16</v>
      </c>
      <c r="J17">
        <v>7</v>
      </c>
      <c r="K17" t="s">
        <v>62</v>
      </c>
      <c r="L17" s="1" t="s">
        <v>13</v>
      </c>
    </row>
    <row r="18" spans="9:12" x14ac:dyDescent="0.25">
      <c r="L18" s="1"/>
    </row>
    <row r="19" spans="9:12" x14ac:dyDescent="0.25">
      <c r="L19" t="e">
        <f>TRANSPOSE(kumuhKawasan!I8:K23)</f>
        <v>#VALUE!</v>
      </c>
    </row>
    <row r="21" spans="9:12" x14ac:dyDescent="0.25">
      <c r="L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kota</vt:lpstr>
      <vt:lpstr>kawasan</vt:lpstr>
      <vt:lpstr>rtrw</vt:lpstr>
      <vt:lpstr>kumuhKawasan</vt:lpstr>
      <vt:lpstr>kumuhRT</vt:lpstr>
      <vt:lpstr>kriteria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Riqqi Amru</dc:creator>
  <cp:lastModifiedBy>Riqqi Amru</cp:lastModifiedBy>
  <dcterms:created xsi:type="dcterms:W3CDTF">2024-04-23T15:56:28Z</dcterms:created>
  <dcterms:modified xsi:type="dcterms:W3CDTF">2024-04-27T07:42:26Z</dcterms:modified>
</cp:coreProperties>
</file>