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4BE7D8FF-EF20-41E5-8710-1A594A5EEFF8}" xr6:coauthVersionLast="47" xr6:coauthVersionMax="47" xr10:uidLastSave="{00000000-0000-0000-0000-000000000000}"/>
  <bookViews>
    <workbookView xWindow="-120" yWindow="-120" windowWidth="29040" windowHeight="16440" activeTab="4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kriteria" sheetId="9" r:id="rId6"/>
  </sheets>
  <externalReferences>
    <externalReference r:id="rId7"/>
    <externalReference r:id="rId8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9" l="1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1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<sst xmlns="http://schemas.openxmlformats.org/spreadsheetml/2006/main" count="248" uniqueCount="145">
  <si>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</si>
  <si>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</si>
  <si>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</si>
  <si>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</si>
  <si>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</si>
  <si>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</si>
  <si>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</si>
  <si>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</si>
  <si>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</si>
  <si>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</si>
  <si>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</si>
  <si>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</si>
  <si>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</si>
  <si>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</si>
  <si>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</si>
  <si>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</si>
  <si>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</si>
  <si>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pekalongan</t>
  </si>
  <si>
    <t>provinsi</t>
  </si>
  <si>
    <t>jawa tengah</t>
  </si>
  <si>
    <t>sk</t>
  </si>
  <si>
    <t>SK Nomor 430/1131 Tahun 2020</t>
  </si>
  <si>
    <t>lokasi</t>
  </si>
  <si>
    <t xml:space="preserve"> id</t>
  </si>
  <si>
    <t xml:space="preserve">astaga </t>
  </si>
  <si>
    <t>id</t>
  </si>
  <si>
    <t>kawasan</t>
  </si>
  <si>
    <t>wilayah</t>
  </si>
  <si>
    <t>rt-rw</t>
  </si>
  <si>
    <t>podosugih</t>
  </si>
  <si>
    <t>pekalongan barat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</si>
  <si>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</si>
  <si>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</si>
  <si>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</si>
  <si>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</si>
  <si>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</si>
  <si>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</si>
  <si>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</si>
  <si>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</si>
  <si>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satuan</t>
  </si>
  <si>
    <t>prosen</t>
  </si>
  <si>
    <t>nilai</t>
  </si>
  <si>
    <t>a</t>
  </si>
  <si>
    <t>unit</t>
  </si>
  <si>
    <t>x/jumlahBangunan*100</t>
  </si>
  <si>
    <t xml:space="preserve">if(x&gt;=24.995&amp;x&lt;50.995) return 1;
if(x&gt;=50.995&amp;x&lt;75.995) return 3;
if(x&gt;=75.995) return 5;
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</si>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</sst>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</cellXfs>
  <cellStyles count="7"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E2"/>
  <sheetViews>
    <sheetView workbookViewId="0">
      <selection activeCell="E3" sqref="E3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5" x14ac:dyDescent="0.25">
      <c r="A1" t="s">
        <v>23</v>
      </c>
      <c r="B1" t="s">
        <v>16</v>
      </c>
      <c r="C1" t="s">
        <v>18</v>
      </c>
      <c r="D1" t="s">
        <v>20</v>
      </c>
      <c r="E1" t="s">
        <v>22</v>
      </c>
    </row>
    <row r="2" spans="1:5" x14ac:dyDescent="0.25">
      <c r="A2">
        <v>1</v>
      </c>
      <c r="B2" t="s">
        <v>17</v>
      </c>
      <c r="C2" t="s">
        <v>19</v>
      </c>
      <c r="D2" t="s">
        <v>21</v>
      </c>
      <c r="E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K2"/>
  <sheetViews>
    <sheetView workbookViewId="0">
      <selection activeCell="J11" sqref="J11"/>
    </sheetView>
  </sheetViews>
  <sheetFormatPr defaultRowHeight="15" x14ac:dyDescent="0.25"/>
  <cols>
    <col min="5" max="5" width="8.140625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25</v>
      </c>
      <c r="B1" t="s">
        <v>26</v>
      </c>
      <c r="C1" t="s">
        <v>27</v>
      </c>
      <c r="D1" t="s">
        <v>28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127</v>
      </c>
      <c r="K1" t="s">
        <v>128</v>
      </c>
    </row>
    <row r="2" spans="1:11" x14ac:dyDescent="0.25">
      <c r="A2">
        <v>1</v>
      </c>
      <c r="B2" t="s">
        <v>29</v>
      </c>
      <c r="C2" t="s">
        <v>30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J9"/>
  <sheetViews>
    <sheetView workbookViewId="0">
      <selection activeCell="A2" sqref="A2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25</v>
      </c>
      <c r="B1" t="s">
        <v>26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127</v>
      </c>
      <c r="J1" t="s">
        <v>128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37"/>
  <sheetViews>
    <sheetView zoomScale="130" zoomScaleNormal="130" workbookViewId="0">
      <pane xSplit="1" topLeftCell="AP1" activePane="topRight" state="frozen"/>
      <selection pane="topRight" activeCell="BJ1" sqref="BG1:BJ1"/>
    </sheetView>
  </sheetViews>
  <sheetFormatPr defaultRowHeight="15" x14ac:dyDescent="0.25"/>
  <cols>
    <col min="1" max="1" width="2.7109375" bestFit="1" customWidth="1"/>
    <col min="2" max="2" width="8.7109375" bestFit="1" customWidth="1"/>
    <col min="3" max="3" width="6.140625" bestFit="1" customWidth="1"/>
    <col min="4" max="4" width="4.28515625" bestFit="1" customWidth="1"/>
    <col min="5" max="5" width="12.5703125" bestFit="1" customWidth="1"/>
    <col min="6" max="9" width="4.28515625" bestFit="1" customWidth="1"/>
    <col min="10" max="10" width="4" bestFit="1" customWidth="1"/>
    <col min="11" max="11" width="12.5703125" bestFit="1" customWidth="1"/>
    <col min="12" max="12" width="4" bestFit="1" customWidth="1"/>
    <col min="13" max="13" width="12.5703125" bestFit="1" customWidth="1"/>
    <col min="14" max="17" width="4.28515625" bestFit="1" customWidth="1"/>
    <col min="18" max="18" width="12.5703125" bestFit="1" customWidth="1"/>
    <col min="19" max="19" width="4.28515625" bestFit="1" customWidth="1"/>
    <col min="20" max="20" width="3" bestFit="1" customWidth="1"/>
    <col min="21" max="21" width="4.28515625" bestFit="1" customWidth="1"/>
    <col min="22" max="22" width="12.5703125" bestFit="1" customWidth="1"/>
    <col min="23" max="26" width="4.28515625" bestFit="1" customWidth="1"/>
    <col min="27" max="27" width="12.5703125" bestFit="1" customWidth="1"/>
    <col min="28" max="28" width="10" bestFit="1" customWidth="1"/>
    <col min="29" max="29" width="13.140625" bestFit="1" customWidth="1"/>
    <col min="30" max="30" width="4.28515625" bestFit="1" customWidth="1"/>
    <col min="31" max="31" width="5.28515625" bestFit="1" customWidth="1"/>
    <col min="32" max="32" width="12.5703125" bestFit="1" customWidth="1"/>
    <col min="33" max="34" width="4.28515625" bestFit="1" customWidth="1"/>
    <col min="35" max="35" width="12.5703125" bestFit="1" customWidth="1"/>
    <col min="36" max="36" width="4" bestFit="1" customWidth="1"/>
    <col min="37" max="37" width="12.5703125" bestFit="1" customWidth="1"/>
    <col min="38" max="38" width="4.28515625" bestFit="1" customWidth="1"/>
    <col min="39" max="39" width="12.5703125" bestFit="1" customWidth="1"/>
    <col min="40" max="41" width="4.28515625" bestFit="1" customWidth="1"/>
    <col min="42" max="42" width="12.5703125" bestFit="1" customWidth="1"/>
    <col min="43" max="43" width="4.28515625" bestFit="1" customWidth="1"/>
    <col min="44" max="44" width="3" bestFit="1" customWidth="1"/>
    <col min="45" max="45" width="4.28515625" bestFit="1" customWidth="1"/>
    <col min="46" max="46" width="12.5703125" bestFit="1" customWidth="1"/>
    <col min="47" max="48" width="4.28515625" bestFit="1" customWidth="1"/>
    <col min="49" max="49" width="12.5703125" bestFit="1" customWidth="1"/>
    <col min="50" max="50" width="4.28515625" bestFit="1" customWidth="1"/>
    <col min="51" max="51" width="12.5703125" bestFit="1" customWidth="1"/>
    <col min="52" max="52" width="4.28515625" bestFit="1" customWidth="1"/>
    <col min="53" max="53" width="12.5703125" bestFit="1" customWidth="1"/>
    <col min="54" max="55" width="4.28515625" bestFit="1" customWidth="1"/>
    <col min="56" max="56" width="12.5703125" bestFit="1" customWidth="1"/>
    <col min="57" max="57" width="4.28515625" bestFit="1" customWidth="1"/>
    <col min="58" max="58" width="12.5703125" bestFit="1" customWidth="1"/>
    <col min="59" max="59" width="9.42578125" bestFit="1" customWidth="1"/>
    <col min="60" max="60" width="18.28515625" bestFit="1" customWidth="1"/>
    <col min="61" max="61" width="19.85546875" bestFit="1" customWidth="1"/>
    <col min="62" max="62" width="21.7109375" bestFit="1" customWidth="1"/>
  </cols>
  <sheetData>
    <row r="1" spans="1:62" x14ac:dyDescent="0.25">
      <c r="A1" t="s">
        <v>25</v>
      </c>
      <c r="B1" t="s">
        <v>26</v>
      </c>
      <c r="C1" t="s">
        <v>31</v>
      </c>
      <c r="D1" t="s">
        <v>32</v>
      </c>
      <c r="E1" t="s">
        <v>33</v>
      </c>
      <c r="F1" t="s">
        <v>34</v>
      </c>
      <c r="G1" t="s">
        <v>46</v>
      </c>
      <c r="H1" t="s">
        <v>47</v>
      </c>
      <c r="I1" t="s">
        <v>48</v>
      </c>
      <c r="J1" t="s">
        <v>87</v>
      </c>
      <c r="K1" t="s">
        <v>54</v>
      </c>
      <c r="L1" t="s">
        <v>55</v>
      </c>
      <c r="M1" t="s">
        <v>52</v>
      </c>
      <c r="N1" t="s">
        <v>88</v>
      </c>
      <c r="O1" t="s">
        <v>57</v>
      </c>
      <c r="P1" t="s">
        <v>58</v>
      </c>
      <c r="Q1" t="s">
        <v>89</v>
      </c>
      <c r="R1" t="s">
        <v>60</v>
      </c>
      <c r="S1" t="s">
        <v>61</v>
      </c>
      <c r="T1" t="s">
        <v>53</v>
      </c>
      <c r="U1" t="s">
        <v>90</v>
      </c>
      <c r="V1" t="s">
        <v>63</v>
      </c>
      <c r="W1" t="s">
        <v>64</v>
      </c>
      <c r="X1" t="s">
        <v>91</v>
      </c>
      <c r="Y1" t="s">
        <v>66</v>
      </c>
      <c r="Z1" t="s">
        <v>67</v>
      </c>
      <c r="AA1" t="s">
        <v>56</v>
      </c>
      <c r="AB1" t="s">
        <v>92</v>
      </c>
      <c r="AC1" t="s">
        <v>69</v>
      </c>
      <c r="AD1" t="s">
        <v>70</v>
      </c>
      <c r="AE1" t="s">
        <v>93</v>
      </c>
      <c r="AF1" t="s">
        <v>71</v>
      </c>
      <c r="AG1" t="s">
        <v>72</v>
      </c>
      <c r="AH1" t="s">
        <v>94</v>
      </c>
      <c r="AI1" t="s">
        <v>73</v>
      </c>
      <c r="AJ1" t="s">
        <v>74</v>
      </c>
      <c r="AK1" t="s">
        <v>59</v>
      </c>
      <c r="AL1" t="s">
        <v>95</v>
      </c>
      <c r="AM1" t="s">
        <v>75</v>
      </c>
      <c r="AN1" t="s">
        <v>76</v>
      </c>
      <c r="AO1" t="s">
        <v>96</v>
      </c>
      <c r="AP1" t="s">
        <v>77</v>
      </c>
      <c r="AQ1" t="s">
        <v>78</v>
      </c>
      <c r="AR1" t="s">
        <v>62</v>
      </c>
      <c r="AS1" t="s">
        <v>97</v>
      </c>
      <c r="AT1" t="s">
        <v>79</v>
      </c>
      <c r="AU1" t="s">
        <v>80</v>
      </c>
      <c r="AV1" t="s">
        <v>98</v>
      </c>
      <c r="AW1" t="s">
        <v>81</v>
      </c>
      <c r="AX1" t="s">
        <v>82</v>
      </c>
      <c r="AY1" t="s">
        <v>65</v>
      </c>
      <c r="AZ1" t="s">
        <v>99</v>
      </c>
      <c r="BA1" t="s">
        <v>83</v>
      </c>
      <c r="BB1" t="s">
        <v>84</v>
      </c>
      <c r="BC1" t="s">
        <v>100</v>
      </c>
      <c r="BD1" t="s">
        <v>85</v>
      </c>
      <c r="BE1" t="s">
        <v>86</v>
      </c>
      <c r="BF1" t="s">
        <v>68</v>
      </c>
      <c r="BG1" t="s">
        <v>109</v>
      </c>
      <c r="BH1" t="s">
        <v>110</v>
      </c>
      <c r="BI1" t="s">
        <v>111</v>
      </c>
      <c r="BJ1" t="s">
        <v>112</v>
      </c>
    </row>
    <row r="2" spans="1:62" x14ac:dyDescent="0.25">
      <c r="A2">
        <v>1</v>
      </c>
      <c r="B2">
        <v>1</v>
      </c>
      <c r="C2">
        <v>1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101</v>
      </c>
      <c r="BI2">
        <v>0.22675162072980901</v>
      </c>
      <c r="BJ2">
        <v>0</v>
      </c>
    </row>
    <row r="37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J42"/>
  <sheetViews>
    <sheetView tabSelected="1" topLeftCell="N1" zoomScale="85" zoomScaleNormal="85" workbookViewId="0">
      <selection activeCell="AG32" sqref="AG32"/>
    </sheetView>
  </sheetViews>
  <sheetFormatPr defaultRowHeight="15" x14ac:dyDescent="0.25"/>
  <cols>
    <col min="1" max="1" width="2.85546875" bestFit="1" customWidth="1"/>
    <col min="2" max="2" width="2.42578125" bestFit="1" customWidth="1"/>
    <col min="3" max="3" width="16.85546875" bestFit="1" customWidth="1"/>
    <col min="4" max="4" width="4.42578125" bestFit="1" customWidth="1"/>
    <col min="5" max="5" width="12.5703125" bestFit="1" customWidth="1"/>
    <col min="6" max="9" width="4.42578125" bestFit="1" customWidth="1"/>
    <col min="10" max="10" width="4.28515625" bestFit="1" customWidth="1"/>
    <col min="11" max="11" width="12.5703125" bestFit="1" customWidth="1"/>
    <col min="12" max="12" width="4.28515625" bestFit="1" customWidth="1"/>
    <col min="13" max="13" width="12.5703125" bestFit="1" customWidth="1"/>
    <col min="14" max="19" width="4.42578125" bestFit="1" customWidth="1"/>
    <col min="20" max="20" width="3" bestFit="1" customWidth="1"/>
    <col min="21" max="21" width="4.42578125" bestFit="1" customWidth="1"/>
    <col min="22" max="22" width="12.5703125" bestFit="1" customWidth="1"/>
    <col min="23" max="26" width="4.42578125" bestFit="1" customWidth="1"/>
    <col min="27" max="27" width="12.5703125" bestFit="1" customWidth="1"/>
    <col min="28" max="28" width="9.5703125" bestFit="1" customWidth="1"/>
    <col min="29" max="29" width="12.5703125" bestFit="1" customWidth="1"/>
    <col min="30" max="31" width="4.42578125" bestFit="1" customWidth="1"/>
    <col min="32" max="32" width="12.5703125" bestFit="1" customWidth="1"/>
    <col min="33" max="33" width="4.42578125" bestFit="1" customWidth="1"/>
    <col min="34" max="36" width="4.28515625" bestFit="1" customWidth="1"/>
    <col min="37" max="37" width="11.5703125" bestFit="1" customWidth="1"/>
    <col min="38" max="43" width="4.42578125" bestFit="1" customWidth="1"/>
    <col min="44" max="44" width="3" bestFit="1" customWidth="1"/>
    <col min="45" max="50" width="4.42578125" bestFit="1" customWidth="1"/>
    <col min="51" max="51" width="3" bestFit="1" customWidth="1"/>
    <col min="52" max="58" width="4.42578125" bestFit="1" customWidth="1"/>
    <col min="59" max="59" width="9.42578125" bestFit="1" customWidth="1"/>
    <col min="60" max="60" width="18.28515625" bestFit="1" customWidth="1"/>
    <col min="61" max="61" width="19.7109375" bestFit="1" customWidth="1"/>
    <col min="62" max="62" width="21.7109375" bestFit="1" customWidth="1"/>
  </cols>
  <sheetData>
    <row r="1" spans="1:62" x14ac:dyDescent="0.25">
      <c r="A1" t="s">
        <v>25</v>
      </c>
      <c r="B1" t="s">
        <v>102</v>
      </c>
      <c r="C1" t="s">
        <v>31</v>
      </c>
      <c r="D1" t="s">
        <v>32</v>
      </c>
      <c r="E1" t="s">
        <v>33</v>
      </c>
      <c r="F1" t="s">
        <v>34</v>
      </c>
      <c r="G1" t="s">
        <v>46</v>
      </c>
      <c r="H1" t="s">
        <v>47</v>
      </c>
      <c r="I1" t="s">
        <v>48</v>
      </c>
      <c r="J1" t="s">
        <v>87</v>
      </c>
      <c r="K1" t="s">
        <v>54</v>
      </c>
      <c r="L1" t="s">
        <v>55</v>
      </c>
      <c r="M1" t="s">
        <v>52</v>
      </c>
      <c r="N1" t="s">
        <v>88</v>
      </c>
      <c r="O1" t="s">
        <v>57</v>
      </c>
      <c r="P1" t="s">
        <v>58</v>
      </c>
      <c r="Q1" t="s">
        <v>89</v>
      </c>
      <c r="R1" t="s">
        <v>60</v>
      </c>
      <c r="S1" t="s">
        <v>61</v>
      </c>
      <c r="T1" t="s">
        <v>53</v>
      </c>
      <c r="U1" t="s">
        <v>90</v>
      </c>
      <c r="V1" t="s">
        <v>63</v>
      </c>
      <c r="W1" t="s">
        <v>64</v>
      </c>
      <c r="X1" t="s">
        <v>91</v>
      </c>
      <c r="Y1" t="s">
        <v>66</v>
      </c>
      <c r="Z1" t="s">
        <v>67</v>
      </c>
      <c r="AA1" t="s">
        <v>56</v>
      </c>
      <c r="AB1" t="s">
        <v>92</v>
      </c>
      <c r="AC1" t="s">
        <v>69</v>
      </c>
      <c r="AD1" t="s">
        <v>70</v>
      </c>
      <c r="AE1" t="s">
        <v>93</v>
      </c>
      <c r="AF1" t="s">
        <v>71</v>
      </c>
      <c r="AG1" t="s">
        <v>72</v>
      </c>
      <c r="AH1" t="s">
        <v>94</v>
      </c>
      <c r="AI1" t="s">
        <v>73</v>
      </c>
      <c r="AJ1" t="s">
        <v>74</v>
      </c>
      <c r="AK1" t="s">
        <v>59</v>
      </c>
      <c r="AL1" t="s">
        <v>95</v>
      </c>
      <c r="AM1" t="s">
        <v>75</v>
      </c>
      <c r="AN1" t="s">
        <v>76</v>
      </c>
      <c r="AO1" t="s">
        <v>96</v>
      </c>
      <c r="AP1" t="s">
        <v>77</v>
      </c>
      <c r="AQ1" t="s">
        <v>78</v>
      </c>
      <c r="AR1" t="s">
        <v>62</v>
      </c>
      <c r="AS1" t="s">
        <v>97</v>
      </c>
      <c r="AT1" t="s">
        <v>79</v>
      </c>
      <c r="AU1" t="s">
        <v>80</v>
      </c>
      <c r="AV1" t="s">
        <v>98</v>
      </c>
      <c r="AW1" t="s">
        <v>81</v>
      </c>
      <c r="AX1" t="s">
        <v>82</v>
      </c>
      <c r="AY1" t="s">
        <v>65</v>
      </c>
      <c r="AZ1" t="s">
        <v>99</v>
      </c>
      <c r="BA1" t="s">
        <v>83</v>
      </c>
      <c r="BB1" t="s">
        <v>84</v>
      </c>
      <c r="BC1" t="s">
        <v>100</v>
      </c>
      <c r="BD1" t="s">
        <v>85</v>
      </c>
      <c r="BE1" t="s">
        <v>86</v>
      </c>
      <c r="BF1" t="s">
        <v>68</v>
      </c>
      <c r="BG1" t="s">
        <v>109</v>
      </c>
      <c r="BH1" t="s">
        <v>110</v>
      </c>
      <c r="BI1" t="s">
        <v>111</v>
      </c>
      <c r="BJ1" t="s">
        <v>112</v>
      </c>
    </row>
    <row r="2" spans="1:62" x14ac:dyDescent="0.25">
      <c r="A2">
        <v>1</v>
      </c>
      <c r="B2">
        <v>1</v>
      </c>
      <c r="C2">
        <v>1</v>
      </c>
      <c r="D2">
        <v>21</v>
      </c>
      <c r="E2">
        <v>0.6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0.19999999999999998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</v>
      </c>
      <c r="V2">
        <v>0.57999999999999996</v>
      </c>
      <c r="W2">
        <v>3</v>
      </c>
      <c r="X2">
        <v>0</v>
      </c>
      <c r="Y2">
        <v>0</v>
      </c>
      <c r="Z2">
        <v>0</v>
      </c>
      <c r="AA2">
        <v>0.28999999999999998</v>
      </c>
      <c r="AB2">
        <v>-0.61119199999999996</v>
      </c>
      <c r="AC2">
        <v>-0.72005918888606135</v>
      </c>
      <c r="AD2">
        <v>0</v>
      </c>
      <c r="AE2">
        <v>400</v>
      </c>
      <c r="AF2">
        <v>0.66666666666666663</v>
      </c>
      <c r="AG2">
        <v>3</v>
      </c>
      <c r="AH2">
        <v>0</v>
      </c>
      <c r="AI2">
        <v>0</v>
      </c>
      <c r="AJ2">
        <v>0</v>
      </c>
      <c r="AK2">
        <v>0.22222222222222221</v>
      </c>
      <c r="AL2">
        <v>0</v>
      </c>
      <c r="AM2">
        <v>0</v>
      </c>
      <c r="AN2">
        <v>0</v>
      </c>
      <c r="AO2">
        <v>5</v>
      </c>
      <c r="AP2">
        <v>0.1</v>
      </c>
      <c r="AQ2">
        <v>0</v>
      </c>
      <c r="AR2">
        <v>0</v>
      </c>
      <c r="AS2">
        <v>0</v>
      </c>
      <c r="AT2">
        <v>0</v>
      </c>
      <c r="AU2">
        <v>0</v>
      </c>
      <c r="AV2">
        <v>50</v>
      </c>
      <c r="AW2">
        <v>1</v>
      </c>
      <c r="AX2">
        <v>5</v>
      </c>
      <c r="AY2">
        <v>0.5</v>
      </c>
      <c r="AZ2">
        <v>0</v>
      </c>
      <c r="BA2">
        <v>0</v>
      </c>
      <c r="BB2">
        <v>0</v>
      </c>
      <c r="BC2">
        <v>35</v>
      </c>
      <c r="BD2">
        <v>1</v>
      </c>
      <c r="BE2">
        <v>5</v>
      </c>
      <c r="BF2">
        <v>0.5</v>
      </c>
      <c r="BG2">
        <v>19</v>
      </c>
      <c r="BH2" t="s">
        <v>101</v>
      </c>
      <c r="BI2">
        <v>0.24460317460317457</v>
      </c>
      <c r="BJ2">
        <v>0</v>
      </c>
    </row>
    <row r="3" spans="1:62" x14ac:dyDescent="0.25">
      <c r="A3">
        <v>2</v>
      </c>
      <c r="B3">
        <v>2</v>
      </c>
      <c r="C3">
        <v>1</v>
      </c>
      <c r="D3">
        <v>25</v>
      </c>
      <c r="E3">
        <v>0.86206896551724133</v>
      </c>
      <c r="F3">
        <v>5</v>
      </c>
      <c r="G3">
        <v>0</v>
      </c>
      <c r="H3">
        <v>0</v>
      </c>
      <c r="I3">
        <v>0</v>
      </c>
      <c r="J3">
        <v>4</v>
      </c>
      <c r="K3">
        <v>0.13793103448275862</v>
      </c>
      <c r="L3">
        <v>0</v>
      </c>
      <c r="M3">
        <v>0.28735632183908044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</v>
      </c>
      <c r="V3">
        <v>0.93103448275862066</v>
      </c>
      <c r="W3">
        <v>5</v>
      </c>
      <c r="X3">
        <v>0</v>
      </c>
      <c r="Y3">
        <v>0</v>
      </c>
      <c r="Z3">
        <v>0</v>
      </c>
      <c r="AA3">
        <v>0.46551724137931033</v>
      </c>
      <c r="AB3">
        <v>4.7239999999999505E-3</v>
      </c>
      <c r="AC3">
        <v>4.2761812000100931E-3</v>
      </c>
      <c r="AD3">
        <v>0</v>
      </c>
      <c r="AE3">
        <v>200</v>
      </c>
      <c r="AF3">
        <v>0.5714285714285714</v>
      </c>
      <c r="AG3">
        <v>3</v>
      </c>
      <c r="AH3">
        <v>0</v>
      </c>
      <c r="AI3">
        <v>0</v>
      </c>
      <c r="AJ3">
        <v>0</v>
      </c>
      <c r="AK3">
        <v>0.19047619047619047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29</v>
      </c>
      <c r="BD3">
        <v>1</v>
      </c>
      <c r="BE3">
        <v>5</v>
      </c>
      <c r="BF3">
        <v>0.5</v>
      </c>
      <c r="BG3">
        <v>18</v>
      </c>
      <c r="BH3" t="s">
        <v>101</v>
      </c>
      <c r="BI3">
        <v>0.20619282195636873</v>
      </c>
      <c r="BJ3">
        <v>0</v>
      </c>
    </row>
    <row r="4" spans="1:62" x14ac:dyDescent="0.25">
      <c r="A4">
        <v>3</v>
      </c>
      <c r="B4">
        <v>3</v>
      </c>
      <c r="C4">
        <v>1</v>
      </c>
      <c r="D4">
        <v>37</v>
      </c>
      <c r="E4">
        <v>0.86046511627906974</v>
      </c>
      <c r="F4">
        <v>5</v>
      </c>
      <c r="G4">
        <v>0</v>
      </c>
      <c r="H4">
        <v>0</v>
      </c>
      <c r="I4">
        <v>0</v>
      </c>
      <c r="J4">
        <v>3</v>
      </c>
      <c r="K4">
        <v>6.9767441860465115E-2</v>
      </c>
      <c r="L4">
        <v>0</v>
      </c>
      <c r="M4">
        <v>0.2868217054263566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-4.6230000000000437E-3</v>
      </c>
      <c r="AC4">
        <v>-2.710837545012067E-3</v>
      </c>
      <c r="AD4">
        <v>0</v>
      </c>
      <c r="AE4">
        <v>300</v>
      </c>
      <c r="AF4">
        <v>0.5</v>
      </c>
      <c r="AG4">
        <v>1</v>
      </c>
      <c r="AH4">
        <v>0</v>
      </c>
      <c r="AI4">
        <v>0</v>
      </c>
      <c r="AJ4">
        <v>0</v>
      </c>
      <c r="AK4">
        <v>0.16666666666666666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50</v>
      </c>
      <c r="AT4">
        <v>1</v>
      </c>
      <c r="AU4">
        <v>5</v>
      </c>
      <c r="AV4">
        <v>0</v>
      </c>
      <c r="AW4">
        <v>0</v>
      </c>
      <c r="AX4">
        <v>0</v>
      </c>
      <c r="AY4">
        <v>0.5</v>
      </c>
      <c r="AZ4">
        <v>0</v>
      </c>
      <c r="BA4">
        <v>0</v>
      </c>
      <c r="BB4">
        <v>0</v>
      </c>
      <c r="BC4">
        <v>43</v>
      </c>
      <c r="BD4">
        <v>1</v>
      </c>
      <c r="BE4">
        <v>5</v>
      </c>
      <c r="BF4">
        <v>0.5</v>
      </c>
      <c r="BG4">
        <v>16</v>
      </c>
      <c r="BH4" t="s">
        <v>101</v>
      </c>
      <c r="BI4">
        <v>0.20764119601328904</v>
      </c>
      <c r="BJ4">
        <v>0</v>
      </c>
    </row>
    <row r="5" spans="1:62" x14ac:dyDescent="0.25">
      <c r="A5">
        <v>4</v>
      </c>
      <c r="B5">
        <v>4</v>
      </c>
      <c r="C5">
        <v>1</v>
      </c>
      <c r="D5">
        <v>30</v>
      </c>
      <c r="E5">
        <v>0.81081081081081086</v>
      </c>
      <c r="F5">
        <v>5</v>
      </c>
      <c r="G5">
        <v>0</v>
      </c>
      <c r="H5">
        <v>0</v>
      </c>
      <c r="I5">
        <v>0</v>
      </c>
      <c r="J5">
        <v>12</v>
      </c>
      <c r="K5">
        <v>0.32432432432432434</v>
      </c>
      <c r="L5">
        <v>1</v>
      </c>
      <c r="M5">
        <v>0.37837837837837834</v>
      </c>
      <c r="N5">
        <v>0</v>
      </c>
      <c r="O5">
        <v>0</v>
      </c>
      <c r="P5">
        <v>0</v>
      </c>
      <c r="Q5">
        <v>200</v>
      </c>
      <c r="R5">
        <v>0.29411764705882354</v>
      </c>
      <c r="S5">
        <v>1</v>
      </c>
      <c r="T5">
        <v>0.14705882352941177</v>
      </c>
      <c r="U5">
        <v>43</v>
      </c>
      <c r="V5">
        <v>0.72881355932203384</v>
      </c>
      <c r="W5">
        <v>3</v>
      </c>
      <c r="X5">
        <v>0</v>
      </c>
      <c r="Y5">
        <v>0</v>
      </c>
      <c r="Z5">
        <v>0</v>
      </c>
      <c r="AA5">
        <v>0.36440677966101692</v>
      </c>
      <c r="AB5">
        <v>2.907000000000215E-3</v>
      </c>
      <c r="AC5">
        <v>2.565965255753751E-3</v>
      </c>
      <c r="AD5">
        <v>0</v>
      </c>
      <c r="AE5">
        <v>200</v>
      </c>
      <c r="AF5">
        <v>0.5</v>
      </c>
      <c r="AG5">
        <v>1</v>
      </c>
      <c r="AH5">
        <v>0</v>
      </c>
      <c r="AI5">
        <v>0</v>
      </c>
      <c r="AJ5">
        <v>0</v>
      </c>
      <c r="AK5">
        <v>0.16666666666666666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15</v>
      </c>
      <c r="AW5">
        <v>0.25423728813559321</v>
      </c>
      <c r="AX5">
        <v>1</v>
      </c>
      <c r="AY5">
        <v>0.1271186440677966</v>
      </c>
      <c r="AZ5">
        <v>37</v>
      </c>
      <c r="BA5">
        <v>1</v>
      </c>
      <c r="BB5">
        <v>5</v>
      </c>
      <c r="BC5">
        <v>37</v>
      </c>
      <c r="BD5">
        <v>1</v>
      </c>
      <c r="BE5">
        <v>5</v>
      </c>
      <c r="BF5">
        <v>1</v>
      </c>
      <c r="BG5">
        <v>22</v>
      </c>
      <c r="BH5" t="s">
        <v>101</v>
      </c>
      <c r="BI5">
        <v>0.31194704175761007</v>
      </c>
      <c r="BJ5">
        <v>0</v>
      </c>
    </row>
    <row r="6" spans="1:62" x14ac:dyDescent="0.25">
      <c r="A6">
        <v>5</v>
      </c>
      <c r="B6">
        <v>5</v>
      </c>
      <c r="C6">
        <v>1</v>
      </c>
      <c r="D6">
        <v>38</v>
      </c>
      <c r="E6">
        <v>0.43181818181818182</v>
      </c>
      <c r="F6">
        <v>1</v>
      </c>
      <c r="G6">
        <v>0</v>
      </c>
      <c r="H6">
        <v>0</v>
      </c>
      <c r="I6">
        <v>0</v>
      </c>
      <c r="J6">
        <v>21</v>
      </c>
      <c r="K6">
        <v>0.23863636363636365</v>
      </c>
      <c r="L6">
        <v>0</v>
      </c>
      <c r="M6">
        <v>0.14393939393939395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68</v>
      </c>
      <c r="V6">
        <v>0.59130434782608698</v>
      </c>
      <c r="W6">
        <v>3</v>
      </c>
      <c r="X6">
        <v>0</v>
      </c>
      <c r="Y6">
        <v>0</v>
      </c>
      <c r="Z6">
        <v>0</v>
      </c>
      <c r="AA6">
        <v>0.29565217391304349</v>
      </c>
      <c r="AB6">
        <v>3.7909999999998778E-3</v>
      </c>
      <c r="AC6">
        <v>2.9761554289517494E-3</v>
      </c>
      <c r="AD6">
        <v>0</v>
      </c>
      <c r="AE6">
        <v>217</v>
      </c>
      <c r="AF6">
        <v>0.59128065395095364</v>
      </c>
      <c r="AG6">
        <v>3</v>
      </c>
      <c r="AH6">
        <v>150</v>
      </c>
      <c r="AI6">
        <v>0.40871934604904631</v>
      </c>
      <c r="AJ6">
        <v>1</v>
      </c>
      <c r="AK6">
        <v>0.33333333333333331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115</v>
      </c>
      <c r="AT6">
        <v>1</v>
      </c>
      <c r="AU6">
        <v>5</v>
      </c>
      <c r="AV6">
        <v>0</v>
      </c>
      <c r="AW6">
        <v>0</v>
      </c>
      <c r="AX6">
        <v>0</v>
      </c>
      <c r="AY6">
        <v>0.5</v>
      </c>
      <c r="AZ6">
        <v>88</v>
      </c>
      <c r="BA6">
        <v>1</v>
      </c>
      <c r="BB6">
        <v>5</v>
      </c>
      <c r="BC6">
        <v>88</v>
      </c>
      <c r="BD6">
        <v>1</v>
      </c>
      <c r="BE6">
        <v>5</v>
      </c>
      <c r="BF6">
        <v>1</v>
      </c>
      <c r="BG6">
        <v>23</v>
      </c>
      <c r="BH6" t="s">
        <v>101</v>
      </c>
      <c r="BI6">
        <v>0.32470355731225303</v>
      </c>
      <c r="BJ6">
        <v>0</v>
      </c>
    </row>
    <row r="7" spans="1:62" x14ac:dyDescent="0.25">
      <c r="A7">
        <v>6</v>
      </c>
      <c r="B7">
        <v>6</v>
      </c>
      <c r="C7">
        <v>1</v>
      </c>
      <c r="D7">
        <v>29</v>
      </c>
      <c r="E7">
        <v>0.70731707317073167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0.23577235772357721</v>
      </c>
      <c r="N7">
        <v>0</v>
      </c>
      <c r="O7">
        <v>0</v>
      </c>
      <c r="P7">
        <v>0</v>
      </c>
      <c r="Q7">
        <v>117</v>
      </c>
      <c r="R7">
        <v>0.33913043478260868</v>
      </c>
      <c r="S7">
        <v>1</v>
      </c>
      <c r="T7">
        <v>0.16956521739130434</v>
      </c>
      <c r="U7">
        <v>32</v>
      </c>
      <c r="V7">
        <v>0.76190476190476186</v>
      </c>
      <c r="W7">
        <v>5</v>
      </c>
      <c r="X7">
        <v>0</v>
      </c>
      <c r="Y7">
        <v>0</v>
      </c>
      <c r="Z7">
        <v>0</v>
      </c>
      <c r="AA7">
        <v>0.38095238095238093</v>
      </c>
      <c r="AB7">
        <v>-2.8332000000000024E-2</v>
      </c>
      <c r="AC7">
        <v>-1.5552779101351081E-2</v>
      </c>
      <c r="AD7">
        <v>0</v>
      </c>
      <c r="AE7">
        <v>200</v>
      </c>
      <c r="AF7">
        <v>0.66666666666666663</v>
      </c>
      <c r="AG7">
        <v>3</v>
      </c>
      <c r="AH7">
        <v>0</v>
      </c>
      <c r="AI7">
        <v>0</v>
      </c>
      <c r="AJ7">
        <v>0</v>
      </c>
      <c r="AK7">
        <v>0.22222222222222221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42</v>
      </c>
      <c r="AT7">
        <v>1</v>
      </c>
      <c r="AU7">
        <v>5</v>
      </c>
      <c r="AV7">
        <v>9</v>
      </c>
      <c r="AW7">
        <v>0.21428571428571427</v>
      </c>
      <c r="AX7">
        <v>0</v>
      </c>
      <c r="AY7">
        <v>0.5</v>
      </c>
      <c r="AZ7">
        <v>0</v>
      </c>
      <c r="BA7">
        <v>0</v>
      </c>
      <c r="BB7">
        <v>0</v>
      </c>
      <c r="BC7">
        <v>41</v>
      </c>
      <c r="BD7">
        <v>1</v>
      </c>
      <c r="BE7">
        <v>5</v>
      </c>
      <c r="BF7">
        <v>0.5</v>
      </c>
      <c r="BG7">
        <v>22</v>
      </c>
      <c r="BH7" t="s">
        <v>101</v>
      </c>
      <c r="BI7">
        <v>0.28693031118421208</v>
      </c>
      <c r="BJ7">
        <v>0</v>
      </c>
    </row>
    <row r="8" spans="1:62" x14ac:dyDescent="0.25">
      <c r="A8">
        <v>7</v>
      </c>
      <c r="B8">
        <v>7</v>
      </c>
      <c r="C8">
        <v>1</v>
      </c>
      <c r="D8">
        <v>72</v>
      </c>
      <c r="E8">
        <v>0.86746987951807231</v>
      </c>
      <c r="F8">
        <v>5</v>
      </c>
      <c r="G8">
        <v>0</v>
      </c>
      <c r="H8">
        <v>0</v>
      </c>
      <c r="I8">
        <v>0</v>
      </c>
      <c r="J8">
        <v>18</v>
      </c>
      <c r="K8">
        <v>0.21686746987951808</v>
      </c>
      <c r="L8">
        <v>0</v>
      </c>
      <c r="M8">
        <v>0.28915662650602408</v>
      </c>
      <c r="N8">
        <v>0</v>
      </c>
      <c r="O8">
        <v>0</v>
      </c>
      <c r="P8">
        <v>0</v>
      </c>
      <c r="Q8">
        <v>325</v>
      </c>
      <c r="R8">
        <v>0.28888888888888886</v>
      </c>
      <c r="S8">
        <v>1</v>
      </c>
      <c r="T8">
        <v>0.14444444444444443</v>
      </c>
      <c r="U8">
        <v>6</v>
      </c>
      <c r="V8">
        <v>5.7692307692307696E-2</v>
      </c>
      <c r="W8">
        <v>0</v>
      </c>
      <c r="X8">
        <v>0</v>
      </c>
      <c r="Y8">
        <v>0</v>
      </c>
      <c r="Z8">
        <v>0</v>
      </c>
      <c r="AA8">
        <v>0</v>
      </c>
      <c r="AB8">
        <v>2.6599999999987745E-4</v>
      </c>
      <c r="AC8">
        <v>1.0855964209595098E-4</v>
      </c>
      <c r="AD8">
        <v>0</v>
      </c>
      <c r="AE8">
        <v>530</v>
      </c>
      <c r="AF8">
        <v>0.3202416918429003</v>
      </c>
      <c r="AG8">
        <v>1</v>
      </c>
      <c r="AH8">
        <v>125</v>
      </c>
      <c r="AI8">
        <v>7.5528700906344406E-2</v>
      </c>
      <c r="AJ8">
        <v>0</v>
      </c>
      <c r="AK8">
        <v>0.1067472306143001</v>
      </c>
      <c r="AL8">
        <v>0</v>
      </c>
      <c r="AM8">
        <v>0</v>
      </c>
      <c r="AN8">
        <v>0</v>
      </c>
      <c r="AO8">
        <v>3</v>
      </c>
      <c r="AP8">
        <v>2.8846153846153848E-2</v>
      </c>
      <c r="AQ8">
        <v>0</v>
      </c>
      <c r="AR8">
        <v>0</v>
      </c>
      <c r="AS8">
        <v>104</v>
      </c>
      <c r="AT8">
        <v>1</v>
      </c>
      <c r="AU8">
        <v>5</v>
      </c>
      <c r="AV8">
        <v>3</v>
      </c>
      <c r="AW8">
        <v>2.8846153846153848E-2</v>
      </c>
      <c r="AX8">
        <v>0</v>
      </c>
      <c r="AY8">
        <v>0.5</v>
      </c>
      <c r="AZ8">
        <v>0</v>
      </c>
      <c r="BA8">
        <v>0</v>
      </c>
      <c r="BB8">
        <v>0</v>
      </c>
      <c r="BC8">
        <v>83</v>
      </c>
      <c r="BD8">
        <v>1</v>
      </c>
      <c r="BE8">
        <v>5</v>
      </c>
      <c r="BF8">
        <v>0.5</v>
      </c>
      <c r="BG8">
        <v>17</v>
      </c>
      <c r="BH8" t="s">
        <v>101</v>
      </c>
      <c r="BI8">
        <v>0.22004975736639551</v>
      </c>
      <c r="BJ8">
        <v>0</v>
      </c>
    </row>
    <row r="9" spans="1:62" x14ac:dyDescent="0.25">
      <c r="A9">
        <v>8</v>
      </c>
      <c r="B9">
        <v>8</v>
      </c>
      <c r="C9">
        <v>1</v>
      </c>
      <c r="D9">
        <v>74</v>
      </c>
      <c r="E9">
        <v>1</v>
      </c>
      <c r="F9">
        <v>5</v>
      </c>
      <c r="G9">
        <v>0</v>
      </c>
      <c r="H9">
        <v>0</v>
      </c>
      <c r="I9">
        <v>0</v>
      </c>
      <c r="J9">
        <v>3</v>
      </c>
      <c r="K9">
        <v>4.0540540540540543E-2</v>
      </c>
      <c r="L9">
        <v>0</v>
      </c>
      <c r="M9">
        <v>0.33333333333333331</v>
      </c>
      <c r="N9">
        <v>0</v>
      </c>
      <c r="O9">
        <v>0</v>
      </c>
      <c r="P9">
        <v>0</v>
      </c>
      <c r="Q9">
        <v>186</v>
      </c>
      <c r="R9">
        <v>0.60784313725490191</v>
      </c>
      <c r="S9">
        <v>3</v>
      </c>
      <c r="T9">
        <v>0.30392156862745096</v>
      </c>
      <c r="U9">
        <v>74</v>
      </c>
      <c r="V9">
        <v>0.50340136054421769</v>
      </c>
      <c r="W9">
        <v>1</v>
      </c>
      <c r="X9">
        <v>0</v>
      </c>
      <c r="Y9">
        <v>0</v>
      </c>
      <c r="Z9">
        <v>0</v>
      </c>
      <c r="AA9">
        <v>0.25170068027210885</v>
      </c>
      <c r="AB9">
        <v>1.7579999999999263E-3</v>
      </c>
      <c r="AC9">
        <v>1.4157347889040589E-3</v>
      </c>
      <c r="AD9">
        <v>0</v>
      </c>
      <c r="AE9">
        <v>200</v>
      </c>
      <c r="AF9">
        <v>0.4</v>
      </c>
      <c r="AG9">
        <v>1</v>
      </c>
      <c r="AH9">
        <v>200</v>
      </c>
      <c r="AI9">
        <v>0.4</v>
      </c>
      <c r="AJ9">
        <v>1</v>
      </c>
      <c r="AK9">
        <v>0.26666666666666666</v>
      </c>
      <c r="AL9">
        <v>43</v>
      </c>
      <c r="AM9">
        <v>0.29251700680272108</v>
      </c>
      <c r="AN9">
        <v>1</v>
      </c>
      <c r="AO9">
        <v>0</v>
      </c>
      <c r="AP9">
        <v>0</v>
      </c>
      <c r="AQ9">
        <v>0</v>
      </c>
      <c r="AR9">
        <v>0.14625850340136054</v>
      </c>
      <c r="AS9">
        <v>147</v>
      </c>
      <c r="AT9">
        <v>1</v>
      </c>
      <c r="AU9">
        <v>5</v>
      </c>
      <c r="AV9">
        <v>39</v>
      </c>
      <c r="AW9">
        <v>0.26530612244897961</v>
      </c>
      <c r="AX9">
        <v>1</v>
      </c>
      <c r="AY9">
        <v>0.63265306122448983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18</v>
      </c>
      <c r="BH9" t="s">
        <v>101</v>
      </c>
      <c r="BI9">
        <v>0.27636197336077289</v>
      </c>
      <c r="BJ9">
        <v>0</v>
      </c>
    </row>
    <row r="13" spans="1:62" ht="15" customHeight="1" x14ac:dyDescent="0.25"/>
    <row r="14" spans="1:62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K41"/>
  <sheetViews>
    <sheetView topLeftCell="A14" workbookViewId="0">
      <selection activeCell="G20" sqref="G20"/>
    </sheetView>
  </sheetViews>
  <sheetFormatPr defaultRowHeight="15" x14ac:dyDescent="0.25"/>
  <cols>
    <col min="2" max="2" width="32" bestFit="1" customWidth="1"/>
    <col min="3" max="3" width="32" customWidth="1"/>
    <col min="4" max="4" width="6.5703125" style="2" bestFit="1" customWidth="1"/>
    <col min="5" max="5" width="2.7109375" bestFit="1" customWidth="1"/>
    <col min="6" max="6" width="6.140625" bestFit="1" customWidth="1"/>
    <col min="7" max="7" width="8.42578125" bestFit="1" customWidth="1"/>
    <col min="8" max="8" width="80.7109375" bestFit="1" customWidth="1"/>
    <col min="9" max="9" width="6.85546875" bestFit="1" customWidth="1"/>
    <col min="10" max="10" width="22.140625" bestFit="1" customWidth="1"/>
    <col min="11" max="11" width="82.7109375" bestFit="1" customWidth="1"/>
  </cols>
  <sheetData>
    <row r="1" spans="1:11" x14ac:dyDescent="0.25">
      <c r="A1" t="s">
        <v>37</v>
      </c>
      <c r="B1" t="s">
        <v>36</v>
      </c>
      <c r="C1" t="s">
        <v>38</v>
      </c>
      <c r="E1" t="s">
        <v>25</v>
      </c>
      <c r="F1" t="s">
        <v>37</v>
      </c>
      <c r="G1" t="s">
        <v>35</v>
      </c>
      <c r="H1" t="s">
        <v>36</v>
      </c>
      <c r="I1" t="s">
        <v>39</v>
      </c>
      <c r="J1" t="s">
        <v>40</v>
      </c>
      <c r="K1" t="s">
        <v>41</v>
      </c>
    </row>
    <row r="2" spans="1:11" x14ac:dyDescent="0.25">
      <c r="A2">
        <v>1</v>
      </c>
      <c r="B2" s="3" t="s">
        <v>113</v>
      </c>
      <c r="E2" t="str">
        <f>CONCATENATE(F2,G2)</f>
        <v>1a</v>
      </c>
      <c r="F2">
        <v>1</v>
      </c>
      <c r="G2" t="s">
        <v>42</v>
      </c>
      <c r="H2" s="3" t="s">
        <v>120</v>
      </c>
      <c r="I2" t="s">
        <v>43</v>
      </c>
      <c r="J2" t="s">
        <v>44</v>
      </c>
      <c r="K2" s="1" t="s">
        <v>45</v>
      </c>
    </row>
    <row r="3" spans="1:11" x14ac:dyDescent="0.25">
      <c r="A3">
        <v>2</v>
      </c>
      <c r="B3" s="3" t="s">
        <v>114</v>
      </c>
      <c r="E3" t="str">
        <f t="shared" ref="E3:E17" si="0">CONCATENATE(F3,G3)</f>
        <v>1b</v>
      </c>
      <c r="F3">
        <v>1</v>
      </c>
      <c r="G3" t="s">
        <v>49</v>
      </c>
      <c r="H3" s="3" t="s">
        <v>0</v>
      </c>
    </row>
    <row r="4" spans="1:11" x14ac:dyDescent="0.25">
      <c r="A4">
        <v>3</v>
      </c>
      <c r="B4" s="3" t="s">
        <v>115</v>
      </c>
      <c r="E4" t="str">
        <f t="shared" si="0"/>
        <v>1c</v>
      </c>
      <c r="F4">
        <v>1</v>
      </c>
      <c r="G4" t="s">
        <v>51</v>
      </c>
      <c r="H4" s="3" t="s">
        <v>121</v>
      </c>
    </row>
    <row r="5" spans="1:11" x14ac:dyDescent="0.25">
      <c r="A5">
        <v>4</v>
      </c>
      <c r="B5" s="3" t="s">
        <v>116</v>
      </c>
      <c r="E5" t="str">
        <f t="shared" si="0"/>
        <v>2a</v>
      </c>
      <c r="F5">
        <v>2</v>
      </c>
      <c r="G5" t="s">
        <v>42</v>
      </c>
      <c r="H5" s="3" t="s">
        <v>1</v>
      </c>
    </row>
    <row r="6" spans="1:11" x14ac:dyDescent="0.25">
      <c r="A6">
        <v>5</v>
      </c>
      <c r="B6" s="3" t="s">
        <v>117</v>
      </c>
      <c r="E6" t="str">
        <f t="shared" si="0"/>
        <v>2b</v>
      </c>
      <c r="F6">
        <v>2</v>
      </c>
      <c r="G6" t="s">
        <v>49</v>
      </c>
      <c r="H6" s="3" t="s">
        <v>122</v>
      </c>
    </row>
    <row r="7" spans="1:11" x14ac:dyDescent="0.25">
      <c r="A7">
        <v>6</v>
      </c>
      <c r="B7" s="3" t="s">
        <v>118</v>
      </c>
      <c r="E7" t="str">
        <f t="shared" si="0"/>
        <v>3a</v>
      </c>
      <c r="F7">
        <v>3</v>
      </c>
      <c r="G7" t="s">
        <v>42</v>
      </c>
      <c r="H7" s="3" t="s">
        <v>2</v>
      </c>
    </row>
    <row r="8" spans="1:11" x14ac:dyDescent="0.25">
      <c r="A8">
        <v>7</v>
      </c>
      <c r="B8" s="3" t="s">
        <v>119</v>
      </c>
      <c r="E8" t="str">
        <f t="shared" si="0"/>
        <v>3b</v>
      </c>
      <c r="F8">
        <v>3</v>
      </c>
      <c r="G8" t="s">
        <v>49</v>
      </c>
      <c r="H8" s="3" t="s">
        <v>123</v>
      </c>
    </row>
    <row r="9" spans="1:11" x14ac:dyDescent="0.25">
      <c r="E9" t="str">
        <f t="shared" si="0"/>
        <v>4a</v>
      </c>
      <c r="F9">
        <v>4</v>
      </c>
      <c r="G9" t="s">
        <v>42</v>
      </c>
      <c r="H9" s="3" t="s">
        <v>3</v>
      </c>
    </row>
    <row r="10" spans="1:11" x14ac:dyDescent="0.25">
      <c r="E10" t="str">
        <f t="shared" si="0"/>
        <v>4b</v>
      </c>
      <c r="F10">
        <v>4</v>
      </c>
      <c r="G10" t="s">
        <v>49</v>
      </c>
      <c r="H10" s="3" t="s">
        <v>4</v>
      </c>
    </row>
    <row r="11" spans="1:11" x14ac:dyDescent="0.25">
      <c r="E11" t="str">
        <f t="shared" si="0"/>
        <v>4c</v>
      </c>
      <c r="F11">
        <v>4</v>
      </c>
      <c r="G11" t="s">
        <v>51</v>
      </c>
      <c r="H11" s="3" t="s">
        <v>50</v>
      </c>
    </row>
    <row r="12" spans="1:11" x14ac:dyDescent="0.25">
      <c r="E12" t="str">
        <f t="shared" si="0"/>
        <v>5a</v>
      </c>
      <c r="F12">
        <v>5</v>
      </c>
      <c r="G12" t="s">
        <v>42</v>
      </c>
      <c r="H12" s="3" t="s">
        <v>5</v>
      </c>
    </row>
    <row r="13" spans="1:11" x14ac:dyDescent="0.25">
      <c r="E13" t="str">
        <f t="shared" si="0"/>
        <v>5b</v>
      </c>
      <c r="F13">
        <v>5</v>
      </c>
      <c r="G13" t="s">
        <v>49</v>
      </c>
      <c r="H13" s="3" t="s">
        <v>124</v>
      </c>
    </row>
    <row r="14" spans="1:11" x14ac:dyDescent="0.25">
      <c r="E14" t="str">
        <f t="shared" si="0"/>
        <v>6a</v>
      </c>
      <c r="F14">
        <v>6</v>
      </c>
      <c r="G14" t="s">
        <v>42</v>
      </c>
      <c r="H14" s="3" t="s">
        <v>125</v>
      </c>
    </row>
    <row r="15" spans="1:11" x14ac:dyDescent="0.25">
      <c r="E15" t="str">
        <f t="shared" si="0"/>
        <v>6b</v>
      </c>
      <c r="F15">
        <v>6</v>
      </c>
      <c r="G15" t="s">
        <v>49</v>
      </c>
      <c r="H15" s="3" t="s">
        <v>126</v>
      </c>
    </row>
    <row r="16" spans="1:11" x14ac:dyDescent="0.25">
      <c r="E16" t="str">
        <f t="shared" si="0"/>
        <v>7a</v>
      </c>
      <c r="F16">
        <v>7</v>
      </c>
      <c r="G16" t="s">
        <v>42</v>
      </c>
      <c r="H16" s="3" t="s">
        <v>6</v>
      </c>
    </row>
    <row r="17" spans="5:8" x14ac:dyDescent="0.25">
      <c r="E17" t="str">
        <f t="shared" si="0"/>
        <v>7b</v>
      </c>
      <c r="F17">
        <v>7</v>
      </c>
      <c r="G17" t="s">
        <v>49</v>
      </c>
      <c r="H17" s="3" t="s">
        <v>7</v>
      </c>
    </row>
    <row r="18" spans="5:8" x14ac:dyDescent="0.25">
      <c r="H18" s="1"/>
    </row>
    <row r="19" spans="5:8" x14ac:dyDescent="0.25">
      <c r="F19" t="s">
        <v>129</v>
      </c>
      <c r="G19" t="str">
        <f>CONCATENATE("'",F19,"',")</f>
        <v>'1a',</v>
      </c>
    </row>
    <row r="20" spans="5:8" x14ac:dyDescent="0.25">
      <c r="F20" t="s">
        <v>130</v>
      </c>
      <c r="G20" t="str">
        <f t="shared" ref="G20:G41" si="1">CONCATENATE("'",F20,"',")</f>
        <v>'1b',</v>
      </c>
    </row>
    <row r="21" spans="5:8" x14ac:dyDescent="0.25">
      <c r="F21" t="s">
        <v>131</v>
      </c>
      <c r="G21" t="str">
        <f t="shared" si="1"/>
        <v>'1c',</v>
      </c>
      <c r="H21" s="1"/>
    </row>
    <row r="22" spans="5:8" x14ac:dyDescent="0.25">
      <c r="F22" t="s">
        <v>52</v>
      </c>
      <c r="G22" t="str">
        <f t="shared" si="1"/>
        <v>'1r',</v>
      </c>
    </row>
    <row r="23" spans="5:8" x14ac:dyDescent="0.25">
      <c r="F23" t="s">
        <v>132</v>
      </c>
      <c r="G23" t="str">
        <f t="shared" si="1"/>
        <v>'2a',</v>
      </c>
    </row>
    <row r="24" spans="5:8" x14ac:dyDescent="0.25">
      <c r="F24" t="s">
        <v>133</v>
      </c>
      <c r="G24" t="str">
        <f t="shared" si="1"/>
        <v>'2b',</v>
      </c>
    </row>
    <row r="25" spans="5:8" x14ac:dyDescent="0.25">
      <c r="F25" t="s">
        <v>53</v>
      </c>
      <c r="G25" t="str">
        <f t="shared" si="1"/>
        <v>'2r',</v>
      </c>
    </row>
    <row r="26" spans="5:8" x14ac:dyDescent="0.25">
      <c r="F26" t="s">
        <v>134</v>
      </c>
      <c r="G26" t="str">
        <f t="shared" si="1"/>
        <v>'3a',</v>
      </c>
    </row>
    <row r="27" spans="5:8" x14ac:dyDescent="0.25">
      <c r="F27" t="s">
        <v>135</v>
      </c>
      <c r="G27" t="str">
        <f t="shared" si="1"/>
        <v>'3b',</v>
      </c>
    </row>
    <row r="28" spans="5:8" x14ac:dyDescent="0.25">
      <c r="F28" t="s">
        <v>56</v>
      </c>
      <c r="G28" t="str">
        <f t="shared" si="1"/>
        <v>'3r',</v>
      </c>
    </row>
    <row r="29" spans="5:8" x14ac:dyDescent="0.25">
      <c r="F29" t="s">
        <v>136</v>
      </c>
      <c r="G29" t="str">
        <f t="shared" si="1"/>
        <v>'4a',</v>
      </c>
    </row>
    <row r="30" spans="5:8" x14ac:dyDescent="0.25">
      <c r="F30" t="s">
        <v>137</v>
      </c>
      <c r="G30" t="str">
        <f t="shared" si="1"/>
        <v>'4b',</v>
      </c>
    </row>
    <row r="31" spans="5:8" x14ac:dyDescent="0.25">
      <c r="F31" t="s">
        <v>138</v>
      </c>
      <c r="G31" t="str">
        <f t="shared" si="1"/>
        <v>'4c',</v>
      </c>
    </row>
    <row r="32" spans="5:8" x14ac:dyDescent="0.25">
      <c r="F32" t="s">
        <v>59</v>
      </c>
      <c r="G32" t="str">
        <f t="shared" si="1"/>
        <v>'4r',</v>
      </c>
    </row>
    <row r="33" spans="6:7" x14ac:dyDescent="0.25">
      <c r="F33" t="s">
        <v>139</v>
      </c>
      <c r="G33" t="str">
        <f t="shared" si="1"/>
        <v>'5a',</v>
      </c>
    </row>
    <row r="34" spans="6:7" x14ac:dyDescent="0.25">
      <c r="F34" t="s">
        <v>140</v>
      </c>
      <c r="G34" t="str">
        <f t="shared" si="1"/>
        <v>'5b',</v>
      </c>
    </row>
    <row r="35" spans="6:7" x14ac:dyDescent="0.25">
      <c r="F35" t="s">
        <v>62</v>
      </c>
      <c r="G35" t="str">
        <f t="shared" si="1"/>
        <v>'5r',</v>
      </c>
    </row>
    <row r="36" spans="6:7" x14ac:dyDescent="0.25">
      <c r="F36" t="s">
        <v>141</v>
      </c>
      <c r="G36" t="str">
        <f t="shared" si="1"/>
        <v>'6a',</v>
      </c>
    </row>
    <row r="37" spans="6:7" x14ac:dyDescent="0.25">
      <c r="F37" t="s">
        <v>142</v>
      </c>
      <c r="G37" t="str">
        <f t="shared" si="1"/>
        <v>'6b',</v>
      </c>
    </row>
    <row r="38" spans="6:7" x14ac:dyDescent="0.25">
      <c r="F38" t="s">
        <v>65</v>
      </c>
      <c r="G38" t="str">
        <f t="shared" si="1"/>
        <v>'6r',</v>
      </c>
    </row>
    <row r="39" spans="6:7" x14ac:dyDescent="0.25">
      <c r="F39" t="s">
        <v>143</v>
      </c>
      <c r="G39" t="str">
        <f t="shared" si="1"/>
        <v>'7a',</v>
      </c>
    </row>
    <row r="40" spans="6:7" x14ac:dyDescent="0.25">
      <c r="F40" t="s">
        <v>144</v>
      </c>
      <c r="G40" t="str">
        <f t="shared" si="1"/>
        <v>'7b',</v>
      </c>
    </row>
    <row r="41" spans="6:7" x14ac:dyDescent="0.25">
      <c r="F41" t="s">
        <v>68</v>
      </c>
      <c r="G41" t="str">
        <f t="shared" si="1"/>
        <v>'7r',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kota</vt:lpstr>
      <vt:lpstr>kawasan</vt:lpstr>
      <vt:lpstr>rtrw</vt:lpstr>
      <vt:lpstr>kumuhKawasan</vt:lpstr>
      <vt:lpstr>kumuhRT</vt:lpstr>
      <vt:lpstr>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2024-05-05T08:14:19Z</dcterms:modified>
</cp:coreProperties>
</file>