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que\OneDrive\Área de Trabalho\PC\TI\PostgreSQL\Dashboarddeacompanhamentodevendas\Project\"/>
    </mc:Choice>
  </mc:AlternateContent>
  <xr:revisionPtr revIDLastSave="0" documentId="13_ncr:1_{777B6D9E-DD98-44DB-8B51-A5BF2DEB724C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Dashboard" sheetId="2" r:id="rId1"/>
    <sheet name="Results" sheetId="3" r:id="rId2"/>
    <sheet name="Queries" sheetId="4" r:id="rId3"/>
  </sheets>
  <definedNames>
    <definedName name="_xlnm._FilterDatabase" localSheetId="0" hidden="1">Results!$J$3:$K$3</definedName>
    <definedName name="_xlchart.v5.0" hidden="1">Results!$I$3:$I$3</definedName>
    <definedName name="_xlchart.v5.1" hidden="1">Results!$I$4:$I$8</definedName>
    <definedName name="_xlchart.v5.2" hidden="1">Results!#REF!</definedName>
    <definedName name="_xlchart.v5.3" hidden="1">Results!#REF!</definedName>
    <definedName name="_xlchart.v5.4" hidden="1">Results!$I$3:$I$3</definedName>
    <definedName name="_xlchart.v5.5" hidden="1">Results!$I$4:$I$8</definedName>
    <definedName name="_xlchart.v5.6" hidden="1">Results!#REF!</definedName>
    <definedName name="_xlchart.v5.7" hidden="1">Results!#REF!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3" l="1"/>
  <c r="E29" i="3" l="1"/>
  <c r="F29" i="3" l="1"/>
  <c r="G29" i="3" l="1"/>
  <c r="H29" i="3" l="1"/>
  <c r="I29" i="3" l="1"/>
  <c r="J29" i="3" l="1"/>
  <c r="K29" i="3" l="1"/>
  <c r="L29" i="3" l="1"/>
  <c r="M29" i="3" l="1"/>
  <c r="N29" i="3" l="1"/>
</calcChain>
</file>

<file path=xl/sharedStrings.xml><?xml version="1.0" encoding="utf-8"?>
<sst xmlns="http://schemas.openxmlformats.org/spreadsheetml/2006/main" count="34" uniqueCount="33">
  <si>
    <t>dia_semana</t>
  </si>
  <si>
    <t>dia da semana</t>
  </si>
  <si>
    <t>visitas (#)</t>
  </si>
  <si>
    <t>FIAT</t>
  </si>
  <si>
    <t>CHEVROLET</t>
  </si>
  <si>
    <t>VOLKSWAGEN</t>
  </si>
  <si>
    <t>FORD</t>
  </si>
  <si>
    <t>RENAULT</t>
  </si>
  <si>
    <t>KIYOKO CILEIDI JERY LTDA</t>
  </si>
  <si>
    <t>CLAUDINEO JOZENAIDE LUYANE LTDA</t>
  </si>
  <si>
    <t>ADO JUBERTH VALTUIDES LTDA</t>
  </si>
  <si>
    <t>GERRIVALDO ROSIELEN VALTEIDE LTDA</t>
  </si>
  <si>
    <t>NILFA CID SILVANDRO LTDA</t>
  </si>
  <si>
    <t>month</t>
  </si>
  <si>
    <t>revenue (k, R$)</t>
  </si>
  <si>
    <t>conversion (%)</t>
  </si>
  <si>
    <t xml:space="preserve">sales </t>
  </si>
  <si>
    <t>leads</t>
  </si>
  <si>
    <t>average ticket (k, R$)</t>
  </si>
  <si>
    <t>brand</t>
  </si>
  <si>
    <t>sales</t>
  </si>
  <si>
    <t>store</t>
  </si>
  <si>
    <t>monday</t>
  </si>
  <si>
    <t>sunday</t>
  </si>
  <si>
    <t>tuesday</t>
  </si>
  <si>
    <t>wednesday</t>
  </si>
  <si>
    <t>thursday</t>
  </si>
  <si>
    <t>friday</t>
  </si>
  <si>
    <t>saturday</t>
  </si>
  <si>
    <t>1 -Revenue, leads, Conversion and Average Tickets month by month
vv</t>
  </si>
  <si>
    <t xml:space="preserve">3 -Best Selling Stores
</t>
  </si>
  <si>
    <t xml:space="preserve">4-Days of the Week with the Highest Number of Visits in the Website
</t>
  </si>
  <si>
    <t>2 -Best Selling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</si>
</sst>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416]mmm\-yy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3" fontId="0" fillId="2" borderId="0" xfId="0" applyNumberFormat="1" applyFill="1"/>
    <xf numFmtId="3" fontId="0" fillId="0" borderId="0" xfId="0" applyNumberFormat="1"/>
    <xf numFmtId="165" fontId="0" fillId="2" borderId="0" xfId="0" applyNumberFormat="1" applyFill="1"/>
    <xf numFmtId="165" fontId="0" fillId="0" borderId="0" xfId="0" applyNumberFormat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/>
    <xf numFmtId="0" fontId="0" fillId="3" borderId="0" xfId="0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E00"/>
      <color rgb="FF404040"/>
      <color rgb="FFC89400"/>
      <color rgb="FF1C819E"/>
      <color rgb="FF176C83"/>
      <color rgb="FFBFBFBF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964838790962708E-2"/>
          <c:y val="0.19366649151933321"/>
          <c:w val="0.86520753223694313"/>
          <c:h val="0.63886141076654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Results!$C$3</c:f>
              <c:strCache>
                <c:ptCount val="1"/>
                <c:pt idx="0">
                  <c:v>leads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Results!$C$4:$C$15</c:f>
              <c:numCache>
                <c:formatCode>#,##0</c:formatCode>
                <c:ptCount val="12"/>
                <c:pt idx="0">
                  <c:v>26</c:v>
                </c:pt>
                <c:pt idx="1">
                  <c:v>931</c:v>
                </c:pt>
                <c:pt idx="2">
                  <c:v>1207</c:v>
                </c:pt>
                <c:pt idx="3">
                  <c:v>1008</c:v>
                </c:pt>
                <c:pt idx="4">
                  <c:v>1058</c:v>
                </c:pt>
                <c:pt idx="5">
                  <c:v>1300</c:v>
                </c:pt>
                <c:pt idx="6">
                  <c:v>1932</c:v>
                </c:pt>
                <c:pt idx="7">
                  <c:v>2376</c:v>
                </c:pt>
                <c:pt idx="8">
                  <c:v>3819</c:v>
                </c:pt>
                <c:pt idx="9">
                  <c:v>4440</c:v>
                </c:pt>
                <c:pt idx="10">
                  <c:v>6130</c:v>
                </c:pt>
                <c:pt idx="11">
                  <c:v>6353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305806031"/>
        <c:axId val="1305802703"/>
      </c:barChart>
      <c:lineChart>
        <c:grouping val="standard"/>
        <c:varyColors val="0"/>
        <c:ser>
          <c:idx val="1"/>
          <c:order val="1"/>
          <c:tx>
            <c:strRef>
              <c:f>Results!$F$3</c:f>
              <c:strCache>
                <c:ptCount val="1"/>
                <c:pt idx="0">
                  <c:v>conversion (%)</c:v>
                </c:pt>
              </c:strCache>
            </c:strRef>
          </c:tx>
          <c:spPr>
            <a:ln w="28575" cap="rnd">
              <a:solidFill>
                <a:srgbClr val="FFBE00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Results!$F$4:$F$15</c:f>
              <c:numCache>
                <c:formatCode>0%</c:formatCode>
                <c:ptCount val="12"/>
                <c:pt idx="0">
                  <c:v>0.19230769230769201</c:v>
                </c:pt>
                <c:pt idx="1">
                  <c:v>3.7593984962405999E-2</c:v>
                </c:pt>
                <c:pt idx="2">
                  <c:v>3.6454018227009097E-2</c:v>
                </c:pt>
                <c:pt idx="3">
                  <c:v>3.2738095238095198E-2</c:v>
                </c:pt>
                <c:pt idx="4">
                  <c:v>3.0245746691871401E-2</c:v>
                </c:pt>
                <c:pt idx="5">
                  <c:v>5.2307692307692298E-2</c:v>
                </c:pt>
                <c:pt idx="6">
                  <c:v>6.15942028985507E-2</c:v>
                </c:pt>
                <c:pt idx="7">
                  <c:v>5.97643097643097E-2</c:v>
                </c:pt>
                <c:pt idx="8">
                  <c:v>0.103168368682901</c:v>
                </c:pt>
                <c:pt idx="9">
                  <c:v>0.132657657657657</c:v>
                </c:pt>
                <c:pt idx="10">
                  <c:v>0.17504078303425699</c:v>
                </c:pt>
                <c:pt idx="11">
                  <c:v>0.19738706123091401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420143"/>
        <c:axId val="1886418895"/>
      </c:lineChart>
      <c:dateAx>
        <c:axId val="1305806031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802703"/>
        <c:crosses val="autoZero"/>
        <c:auto val="1"/>
        <c:lblOffset val="100"/>
        <c:baseTimeUnit val="months"/>
      </c:dateAx>
      <c:valAx>
        <c:axId val="130580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806031"/>
        <c:crosses val="autoZero"/>
        <c:crossBetween val="between"/>
      </c:valAx>
      <c:valAx>
        <c:axId val="18864188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6420143"/>
        <c:crosses val="max"/>
        <c:crossBetween val="between"/>
      </c:valAx>
      <c:dateAx>
        <c:axId val="1886420143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1886418895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0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964838790962708E-2"/>
          <c:y val="0.19366649151933321"/>
          <c:w val="0.86520753223694313"/>
          <c:h val="0.63886141076654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Results!$E$3</c:f>
              <c:strCache>
                <c:ptCount val="1"/>
                <c:pt idx="0">
                  <c:v>revenue (k, R$)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Results!$E$4:$E$15</c:f>
              <c:numCache>
                <c:formatCode>#,##0</c:formatCode>
                <c:ptCount val="12"/>
                <c:pt idx="0">
                  <c:v>259.29000000000002</c:v>
                </c:pt>
                <c:pt idx="1">
                  <c:v>1676.45685</c:v>
                </c:pt>
                <c:pt idx="2">
                  <c:v>2278.5075000000002</c:v>
                </c:pt>
                <c:pt idx="3">
                  <c:v>2602.7686899999999</c:v>
                </c:pt>
                <c:pt idx="4">
                  <c:v>2297.2240499999998</c:v>
                </c:pt>
                <c:pt idx="5">
                  <c:v>3631.0958999999998</c:v>
                </c:pt>
                <c:pt idx="6">
                  <c:v>7911.1924799999997</c:v>
                </c:pt>
                <c:pt idx="7">
                  <c:v>7477.5559199999998</c:v>
                </c:pt>
                <c:pt idx="8">
                  <c:v>21508.476480000001</c:v>
                </c:pt>
                <c:pt idx="9">
                  <c:v>33179.246639999998</c:v>
                </c:pt>
                <c:pt idx="10">
                  <c:v>58987.786489999999</c:v>
                </c:pt>
                <c:pt idx="11">
                  <c:v>68274.090230000002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305806031"/>
        <c:axId val="1305802703"/>
      </c:barChart>
      <c:lineChart>
        <c:grouping val="standard"/>
        <c:varyColors val="0"/>
        <c:ser>
          <c:idx val="1"/>
          <c:order val="1"/>
          <c:tx>
            <c:strRef>
              <c:f>Results!$G$3</c:f>
              <c:strCache>
                <c:ptCount val="1"/>
                <c:pt idx="0">
                  <c:v>average ticket (k, R$)</c:v>
                </c:pt>
              </c:strCache>
            </c:strRef>
          </c:tx>
          <c:spPr>
            <a:ln w="28575" cap="rnd">
              <a:solidFill>
                <a:srgbClr val="FFBE00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Results!$G$4:$G$15</c:f>
              <c:numCache>
                <c:formatCode>#,##0.0</c:formatCode>
                <c:ptCount val="12"/>
                <c:pt idx="0">
                  <c:v>51.857999999999997</c:v>
                </c:pt>
                <c:pt idx="1">
                  <c:v>47.898767142857103</c:v>
                </c:pt>
                <c:pt idx="2">
                  <c:v>51.784261363636297</c:v>
                </c:pt>
                <c:pt idx="3">
                  <c:v>78.871778484848406</c:v>
                </c:pt>
                <c:pt idx="4">
                  <c:v>71.788251562499994</c:v>
                </c:pt>
                <c:pt idx="5">
                  <c:v>53.398469117646997</c:v>
                </c:pt>
                <c:pt idx="6">
                  <c:v>66.480609075630198</c:v>
                </c:pt>
                <c:pt idx="7">
                  <c:v>52.658844507042197</c:v>
                </c:pt>
                <c:pt idx="8">
                  <c:v>54.590041827411099</c:v>
                </c:pt>
                <c:pt idx="9">
                  <c:v>56.331488353140898</c:v>
                </c:pt>
                <c:pt idx="10">
                  <c:v>54.974637921714802</c:v>
                </c:pt>
                <c:pt idx="11">
                  <c:v>54.445048030302999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420143"/>
        <c:axId val="1886418895"/>
      </c:lineChart>
      <c:dateAx>
        <c:axId val="1305806031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802703"/>
        <c:crosses val="autoZero"/>
        <c:auto val="1"/>
        <c:lblOffset val="100"/>
        <c:baseTimeUnit val="months"/>
      </c:dateAx>
      <c:valAx>
        <c:axId val="130580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806031"/>
        <c:crosses val="autoZero"/>
        <c:crossBetween val="between"/>
      </c:valAx>
      <c:valAx>
        <c:axId val="1886418895"/>
        <c:scaling>
          <c:orientation val="minMax"/>
        </c:scaling>
        <c:delete val="0"/>
        <c:axPos val="r"/>
        <c:numFmt formatCode="#,##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6420143"/>
        <c:crosses val="max"/>
        <c:crossBetween val="between"/>
      </c:valAx>
      <c:dateAx>
        <c:axId val="1886420143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1886418895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5 - Best Selling Brands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Results!$K$3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Results!$J$4:$J$8</c:f>
              <c:strCache>
                <c:ptCount val="5"/>
                <c:pt idx="0">
                  <c:v>FIAT</c:v>
                </c:pt>
                <c:pt idx="1">
                  <c:v>CHEVROLET</c:v>
                </c:pt>
                <c:pt idx="2">
                  <c:v>VOLKSWAGEN</c:v>
                </c:pt>
                <c:pt idx="3">
                  <c:v>FORD</c:v>
                </c:pt>
                <c:pt idx="4">
                  <c:v>RENAULT</c:v>
                </c:pt>
              </c:strCache>
            </c:strRef>
          </c:cat>
          <c:val>
            <c:numRef>
              <c:f>Results!$K$4:$K$8</c:f>
              <c:numCache>
                <c:formatCode>General</c:formatCode>
                <c:ptCount val="5"/>
                <c:pt idx="0">
                  <c:v>248</c:v>
                </c:pt>
                <c:pt idx="1">
                  <c:v>237</c:v>
                </c:pt>
                <c:pt idx="2">
                  <c:v>193</c:v>
                </c:pt>
                <c:pt idx="3">
                  <c:v>136</c:v>
                </c:pt>
                <c:pt idx="4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6-4CC5-98DF-5CAE1CA2C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928149903"/>
        <c:axId val="1928139087"/>
      </c:barChart>
      <c:catAx>
        <c:axId val="1928149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8139087"/>
        <c:crosses val="autoZero"/>
        <c:auto val="1"/>
        <c:lblAlgn val="ctr"/>
        <c:lblOffset val="100"/>
        <c:noMultiLvlLbl val="0"/>
      </c:catAx>
      <c:valAx>
        <c:axId val="19281390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281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5 - Best Selling Stores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Results!$O$3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Results!$N$4:$N$8</c:f>
              <c:strCache>
                <c:ptCount val="5"/>
                <c:pt idx="0">
                  <c:v>KIYOKO CILEIDI JERY LTDA</c:v>
                </c:pt>
                <c:pt idx="1">
                  <c:v>CLAUDINEO JOZENAIDE LUYANE LTDA</c:v>
                </c:pt>
                <c:pt idx="2">
                  <c:v>ADO JUBERTH VALTUIDES LTDA</c:v>
                </c:pt>
                <c:pt idx="3">
                  <c:v>GERRIVALDO ROSIELEN VALTEIDE LTDA</c:v>
                </c:pt>
                <c:pt idx="4">
                  <c:v>NILFA CID SILVANDRO LTDA</c:v>
                </c:pt>
              </c:strCache>
            </c:strRef>
          </c:cat>
          <c:val>
            <c:numRef>
              <c:f>Results!$O$4:$O$8</c:f>
              <c:numCache>
                <c:formatCode>General</c:formatCode>
                <c:ptCount val="5"/>
                <c:pt idx="0">
                  <c:v>18</c:v>
                </c:pt>
                <c:pt idx="1">
                  <c:v>15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6-4CC5-98DF-5CAE1CA2C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928149903"/>
        <c:axId val="1928139087"/>
      </c:barChart>
      <c:catAx>
        <c:axId val="1928149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8139087"/>
        <c:crosses val="autoZero"/>
        <c:auto val="1"/>
        <c:lblAlgn val="ctr"/>
        <c:lblOffset val="100"/>
        <c:noMultiLvlLbl val="0"/>
      </c:catAx>
      <c:valAx>
        <c:axId val="19281390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281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Visits</a:t>
            </a:r>
            <a:r>
              <a:rPr lang="en-US" baseline="0"/>
              <a:t> in the Website by Day of Week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Results!$S$3</c:f>
              <c:strCache>
                <c:ptCount val="1"/>
                <c:pt idx="0">
                  <c:v>visitas (#)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Results!$R$4:$R$10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Results!$S$4:$S$10</c:f>
              <c:numCache>
                <c:formatCode>General</c:formatCode>
                <c:ptCount val="7"/>
                <c:pt idx="0">
                  <c:v>67</c:v>
                </c:pt>
                <c:pt idx="1">
                  <c:v>1301</c:v>
                </c:pt>
                <c:pt idx="2">
                  <c:v>1238</c:v>
                </c:pt>
                <c:pt idx="3">
                  <c:v>1038</c:v>
                </c:pt>
                <c:pt idx="4">
                  <c:v>1076</c:v>
                </c:pt>
                <c:pt idx="5">
                  <c:v>956</c:v>
                </c:pt>
                <c:pt idx="6">
                  <c:v>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6-4CC5-98DF-5CAE1CA2C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928149903"/>
        <c:axId val="1928139087"/>
      </c:barChart>
      <c:catAx>
        <c:axId val="192814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8139087"/>
        <c:crosses val="autoZero"/>
        <c:auto val="1"/>
        <c:lblAlgn val="ctr"/>
        <c:lblOffset val="100"/>
        <c:noMultiLvlLbl val="0"/>
      </c:catAx>
      <c:valAx>
        <c:axId val="19281390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281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75478</xdr:rowOff>
    </xdr:from>
    <xdr:to>
      <xdr:col>6</xdr:col>
      <xdr:colOff>299356</xdr:colOff>
      <xdr:row>27</xdr:row>
      <xdr:rowOff>31216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0</xdr:row>
      <xdr:rowOff>174650</xdr:rowOff>
    </xdr:from>
    <xdr:to>
      <xdr:col>6</xdr:col>
      <xdr:colOff>299356</xdr:colOff>
      <xdr:row>13</xdr:row>
      <xdr:rowOff>130388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1361</xdr:colOff>
      <xdr:row>27</xdr:row>
      <xdr:rowOff>172193</xdr:rowOff>
    </xdr:from>
    <xdr:to>
      <xdr:col>3</xdr:col>
      <xdr:colOff>1115785</xdr:colOff>
      <xdr:row>37</xdr:row>
      <xdr:rowOff>163287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1259280</xdr:colOff>
      <xdr:row>27</xdr:row>
      <xdr:rowOff>172193</xdr:rowOff>
    </xdr:from>
    <xdr:to>
      <xdr:col>6</xdr:col>
      <xdr:colOff>1061358</xdr:colOff>
      <xdr:row>37</xdr:row>
      <xdr:rowOff>163287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1197429</xdr:colOff>
      <xdr:row>27</xdr:row>
      <xdr:rowOff>172193</xdr:rowOff>
    </xdr:from>
    <xdr:to>
      <xdr:col>10</xdr:col>
      <xdr:colOff>979714</xdr:colOff>
      <xdr:row>37</xdr:row>
      <xdr:rowOff>163287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1</xdr:row>
      <xdr:rowOff>95250</xdr:rowOff>
    </xdr:from>
    <xdr:to>
      <xdr:col>10</xdr:col>
      <xdr:colOff>489857</xdr:colOff>
      <xdr:row>19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50422" y="285750"/>
          <a:ext cx="5962649" cy="342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1) Revenue, leads, Conversion and Average Tickets month by month</a:t>
          </a:r>
        </a:p>
        <a:p>
          <a:r>
            <a:rPr lang="en-US" sz="1100" b="1"/>
            <a:t>-- Columns: month, leads (#), sales (#), revenue (k, R$), conversion (%), average ticket (k, R$)</a:t>
          </a:r>
        </a:p>
        <a:p>
          <a:endParaRPr lang="en-US" sz="1100" b="0"/>
        </a:p>
        <a:p>
          <a:r>
            <a:rPr lang="en-US" sz="1100" b="0"/>
            <a:t>WITH</a:t>
          </a:r>
        </a:p>
        <a:p>
          <a:r>
            <a:rPr lang="en-US" sz="1100" b="0"/>
            <a:t>	leads AS(</a:t>
          </a:r>
        </a:p>
        <a:p>
          <a:r>
            <a:rPr lang="en-US" sz="1100" b="0"/>
            <a:t>		--Months, Leads</a:t>
          </a:r>
        </a:p>
        <a:p>
          <a:r>
            <a:rPr lang="en-US" sz="1100" b="0"/>
            <a:t>		SELECT</a:t>
          </a:r>
        </a:p>
        <a:p>
          <a:r>
            <a:rPr lang="en-US" sz="1100" b="0"/>
            <a:t>		DATE_TRUNC('month', visit_page_date)::date AS visit_page_month,</a:t>
          </a:r>
        </a:p>
        <a:p>
          <a:r>
            <a:rPr lang="en-US" sz="1100" b="0"/>
            <a:t>		COUNT (*) AS visit_page_count</a:t>
          </a:r>
        </a:p>
        <a:p>
          <a:r>
            <a:rPr lang="en-US" sz="1100" b="0"/>
            <a:t>	FROM sales.funnel</a:t>
          </a:r>
        </a:p>
        <a:p>
          <a:r>
            <a:rPr lang="en-US" sz="1100" b="0"/>
            <a:t>	GROUP BY visit_page_month</a:t>
          </a:r>
        </a:p>
        <a:p>
          <a:r>
            <a:rPr lang="en-US" sz="1100" b="0"/>
            <a:t>	ORDER BY visit_page_month</a:t>
          </a:r>
        </a:p>
        <a:p>
          <a:r>
            <a:rPr lang="en-US" sz="1100" b="0"/>
            <a:t>	</a:t>
          </a:r>
        </a:p>
        <a:p>
          <a:r>
            <a:rPr lang="en-US" sz="1100" b="0"/>
            <a:t>	),</a:t>
          </a:r>
        </a:p>
        <a:p>
          <a:r>
            <a:rPr lang="en-US" sz="1100" b="0"/>
            <a:t>	</a:t>
          </a:r>
        </a:p>
        <a:p>
          <a:r>
            <a:rPr lang="en-US" sz="1100" b="0"/>
            <a:t>	payments AS (</a:t>
          </a:r>
        </a:p>
        <a:p>
          <a:r>
            <a:rPr lang="en-US" sz="1100" b="0"/>
            <a:t>		--Sales/Revenue</a:t>
          </a:r>
        </a:p>
        <a:p>
          <a:r>
            <a:rPr lang="en-US" sz="1100" b="0"/>
            <a:t>		SELECT </a:t>
          </a:r>
        </a:p>
        <a:p>
          <a:r>
            <a:rPr lang="en-US" sz="1100" b="0"/>
            <a:t>			DATE_TRUNC('month', fun.paid_date)::date AS paid_month,</a:t>
          </a:r>
        </a:p>
        <a:p>
          <a:r>
            <a:rPr lang="en-US" sz="1100" b="0"/>
            <a:t>			COUNT(fun.paid_date) AS paid_count,</a:t>
          </a:r>
        </a:p>
        <a:p>
          <a:r>
            <a:rPr lang="en-US" sz="1100" b="0"/>
            <a:t>			SUM(pro.price * (1 + fun.discount)) AS revenue</a:t>
          </a:r>
        </a:p>
        <a:p>
          <a:r>
            <a:rPr lang="en-US" sz="1100" b="0"/>
            <a:t>		FROM sales.funnel as fun</a:t>
          </a:r>
        </a:p>
        <a:p>
          <a:r>
            <a:rPr lang="en-US" sz="1100" b="0"/>
            <a:t>		LEFT JOIN sales.products as pro</a:t>
          </a:r>
        </a:p>
        <a:p>
          <a:r>
            <a:rPr lang="en-US" sz="1100" b="0"/>
            <a:t>			ON fun.product_id = pro.product_id</a:t>
          </a:r>
        </a:p>
        <a:p>
          <a:r>
            <a:rPr lang="en-US" sz="1100" b="0"/>
            <a:t>		WHERE fun.paid_date IS NOT NULL</a:t>
          </a:r>
        </a:p>
        <a:p>
          <a:r>
            <a:rPr lang="en-US" sz="1100" b="0"/>
            <a:t>		GROUP BY paid_month</a:t>
          </a:r>
        </a:p>
        <a:p>
          <a:r>
            <a:rPr lang="en-US" sz="1100" b="0"/>
            <a:t>		ORDER BY paid_month</a:t>
          </a:r>
        </a:p>
        <a:p>
          <a:r>
            <a:rPr lang="en-US" sz="1100" b="0"/>
            <a:t>	)</a:t>
          </a:r>
        </a:p>
        <a:p>
          <a:endParaRPr lang="en-US" sz="1100" b="0"/>
        </a:p>
        <a:p>
          <a:r>
            <a:rPr lang="en-US" sz="1100" b="0"/>
            <a:t>--Conversion into Sale, Average Ticket</a:t>
          </a:r>
        </a:p>
        <a:p>
          <a:r>
            <a:rPr lang="en-US" sz="1100" b="0"/>
            <a:t>SELECT</a:t>
          </a:r>
        </a:p>
        <a:p>
          <a:r>
            <a:rPr lang="en-US" sz="1100" b="0"/>
            <a:t>	leads.visit_page_month AS "month",</a:t>
          </a:r>
        </a:p>
        <a:p>
          <a:r>
            <a:rPr lang="en-US" sz="1100" b="0"/>
            <a:t>	leads.visit_page_count AS "leads",</a:t>
          </a:r>
        </a:p>
        <a:p>
          <a:r>
            <a:rPr lang="en-US" sz="1100" b="0"/>
            <a:t>	payments.paid_count AS "sales",</a:t>
          </a:r>
        </a:p>
        <a:p>
          <a:r>
            <a:rPr lang="en-US" sz="1100" b="0"/>
            <a:t>	(payments.revenue/1000) AS "revenue (k, R$)",</a:t>
          </a:r>
        </a:p>
        <a:p>
          <a:r>
            <a:rPr lang="en-US" sz="1100" b="0"/>
            <a:t>	(payments.paid_count::float/leads.visit_page_count::float) AS "conversion (%)",</a:t>
          </a:r>
        </a:p>
        <a:p>
          <a:r>
            <a:rPr lang="en-US" sz="1100" b="0"/>
            <a:t>	(payments.revenue/payments.paid_count/1000) AS "average ticket (k, R$)"</a:t>
          </a:r>
        </a:p>
        <a:p>
          <a:r>
            <a:rPr lang="en-US" sz="1100" b="0"/>
            <a:t>FROM leads</a:t>
          </a:r>
        </a:p>
        <a:p>
          <a:r>
            <a:rPr lang="en-US" sz="1100" b="0"/>
            <a:t>LEFT JOIN payments</a:t>
          </a:r>
        </a:p>
        <a:p>
          <a:r>
            <a:rPr lang="en-US" sz="1100" b="0"/>
            <a:t>	ON leads.visit_page_month = paid_month</a:t>
          </a:r>
        </a:p>
        <a:p>
          <a:endParaRPr lang="en-US" sz="1100" b="0"/>
        </a:p>
      </xdr:txBody>
    </xdr:sp>
    <xdr:clientData/>
  </xdr:twoCellAnchor>
  <xdr:twoCellAnchor>
    <xdr:from>
      <xdr:col>11</xdr:col>
      <xdr:colOff>57150</xdr:colOff>
      <xdr:row>1</xdr:row>
      <xdr:rowOff>123825</xdr:rowOff>
    </xdr:from>
    <xdr:to>
      <xdr:col>17</xdr:col>
      <xdr:colOff>285751</xdr:colOff>
      <xdr:row>19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792686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2) Best Selling Brands</a:t>
          </a:r>
        </a:p>
        <a:p>
          <a:r>
            <a:rPr lang="en-US" sz="1100" b="1"/>
            <a:t>-- Columns: brand, sales</a:t>
          </a:r>
        </a:p>
        <a:p>
          <a:endParaRPr lang="en-US" sz="1100" b="0"/>
        </a:p>
        <a:p>
          <a:r>
            <a:rPr lang="en-US" sz="1100" b="0"/>
            <a:t>SELECT</a:t>
          </a:r>
        </a:p>
        <a:p>
          <a:r>
            <a:rPr lang="en-US" sz="1100" b="0"/>
            <a:t>	pro.brand AS marca,</a:t>
          </a:r>
        </a:p>
        <a:p>
          <a:r>
            <a:rPr lang="en-US" sz="1100" b="0"/>
            <a:t>	COUNT(fun.paid_date) AS "vendas (#)"</a:t>
          </a:r>
        </a:p>
        <a:p>
          <a:r>
            <a:rPr lang="en-US" sz="1100" b="0"/>
            <a:t>FROM sales.funnel AS fun</a:t>
          </a:r>
        </a:p>
        <a:p>
          <a:r>
            <a:rPr lang="en-US" sz="1100" b="0"/>
            <a:t>LEFT JOIN sales.products AS pro</a:t>
          </a:r>
        </a:p>
        <a:p>
          <a:r>
            <a:rPr lang="en-US" sz="1100" b="0"/>
            <a:t>	ON fun.product_id = pro.product_id</a:t>
          </a:r>
        </a:p>
        <a:p>
          <a:r>
            <a:rPr lang="en-US" sz="1100" b="0"/>
            <a:t>WHERE paid_date BETWEEN '2021-08-01' AND '2021-08-31'</a:t>
          </a:r>
        </a:p>
        <a:p>
          <a:r>
            <a:rPr lang="en-US" sz="1100" b="0"/>
            <a:t>GROUP BY marca</a:t>
          </a:r>
        </a:p>
        <a:p>
          <a:r>
            <a:rPr lang="en-US" sz="1100" b="0"/>
            <a:t>ORDER BY "vendas (#)" DESC</a:t>
          </a:r>
        </a:p>
        <a:p>
          <a:r>
            <a:rPr lang="en-US" sz="1100" b="0"/>
            <a:t>LIMIT 5</a:t>
          </a:r>
        </a:p>
      </xdr:txBody>
    </xdr:sp>
    <xdr:clientData/>
  </xdr:twoCellAnchor>
  <xdr:twoCellAnchor>
    <xdr:from>
      <xdr:col>17</xdr:col>
      <xdr:colOff>478972</xdr:colOff>
      <xdr:row>1</xdr:row>
      <xdr:rowOff>123825</xdr:rowOff>
    </xdr:from>
    <xdr:to>
      <xdr:col>24</xdr:col>
      <xdr:colOff>95251</xdr:colOff>
      <xdr:row>19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0888436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3) Best Selling Stores</a:t>
          </a:r>
        </a:p>
        <a:p>
          <a:r>
            <a:rPr lang="en-US" sz="1100" b="1"/>
            <a:t>-- Columns: store, sales (</a:t>
          </a:r>
        </a:p>
        <a:p>
          <a:endParaRPr lang="en-US" sz="1100" b="0"/>
        </a:p>
        <a:p>
          <a:r>
            <a:rPr lang="en-US" sz="1100" b="0"/>
            <a:t>SELECT</a:t>
          </a:r>
        </a:p>
        <a:p>
          <a:r>
            <a:rPr lang="en-US" sz="1100" b="0"/>
            <a:t>	sto.store_name AS store,</a:t>
          </a:r>
        </a:p>
        <a:p>
          <a:r>
            <a:rPr lang="en-US" sz="1100" b="0"/>
            <a:t>	COUNT(fun.paid_date) AS "sales"</a:t>
          </a:r>
        </a:p>
        <a:p>
          <a:r>
            <a:rPr lang="en-US" sz="1100" b="0"/>
            <a:t>FROM sales.funnel AS fun</a:t>
          </a:r>
        </a:p>
        <a:p>
          <a:r>
            <a:rPr lang="en-US" sz="1100" b="0"/>
            <a:t>LEFT JOIN sales.stores AS sto</a:t>
          </a:r>
        </a:p>
        <a:p>
          <a:r>
            <a:rPr lang="en-US" sz="1100" b="0"/>
            <a:t>	ON fun.store_id = sto.store_id</a:t>
          </a:r>
        </a:p>
        <a:p>
          <a:r>
            <a:rPr lang="en-US" sz="1100" b="0"/>
            <a:t>WHERE paid_date BETWEEN '2021-08-01' AND '2021-08-31'</a:t>
          </a:r>
        </a:p>
        <a:p>
          <a:r>
            <a:rPr lang="en-US" sz="1100" b="0"/>
            <a:t>GROUP BY store</a:t>
          </a:r>
        </a:p>
        <a:p>
          <a:r>
            <a:rPr lang="en-US" sz="1100" b="0"/>
            <a:t>ORDER BY "sales" DESC</a:t>
          </a:r>
        </a:p>
        <a:p>
          <a:r>
            <a:rPr lang="en-US" sz="1100" b="0"/>
            <a:t>LIMIT 5</a:t>
          </a:r>
        </a:p>
      </xdr:txBody>
    </xdr:sp>
    <xdr:clientData/>
  </xdr:twoCellAnchor>
  <xdr:twoCellAnchor>
    <xdr:from>
      <xdr:col>24</xdr:col>
      <xdr:colOff>274865</xdr:colOff>
      <xdr:row>1</xdr:row>
      <xdr:rowOff>123825</xdr:rowOff>
    </xdr:from>
    <xdr:to>
      <xdr:col>30</xdr:col>
      <xdr:colOff>503465</xdr:colOff>
      <xdr:row>19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14970579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4) Days of the Week with the Highest Number of Visits in the Website</a:t>
          </a:r>
        </a:p>
        <a:p>
          <a:r>
            <a:rPr lang="en-US" sz="1100" b="1"/>
            <a:t>-- Columns: day_week(int), day of week(varchar), visits </a:t>
          </a:r>
        </a:p>
        <a:p>
          <a:endParaRPr lang="en-US" sz="1100" b="0"/>
        </a:p>
        <a:p>
          <a:r>
            <a:rPr lang="en-US" sz="1100" b="0"/>
            <a:t>SELECT</a:t>
          </a:r>
        </a:p>
        <a:p>
          <a:r>
            <a:rPr lang="en-US" sz="1100" b="0"/>
            <a:t>	EXTRACT('dow' FROM visit_page_date) AS day_week,</a:t>
          </a:r>
        </a:p>
        <a:p>
          <a:r>
            <a:rPr lang="en-US" sz="1100" b="0"/>
            <a:t>	CASE</a:t>
          </a:r>
        </a:p>
        <a:p>
          <a:r>
            <a:rPr lang="en-US" sz="1100" b="0"/>
            <a:t>		WHEN EXTRACT('dow' FROM visit_page_date) = 0 then 'sunday'</a:t>
          </a:r>
        </a:p>
        <a:p>
          <a:r>
            <a:rPr lang="en-US" sz="1100" b="0"/>
            <a:t>		WHEN EXTRACT('dow' FROM visit_page_date) = 1 then 'monday'</a:t>
          </a:r>
        </a:p>
        <a:p>
          <a:r>
            <a:rPr lang="en-US" sz="1100" b="0"/>
            <a:t>		WHEN EXTRACT('dow' FROM visit_page_date) = 2 then 'tuesday'</a:t>
          </a:r>
        </a:p>
        <a:p>
          <a:r>
            <a:rPr lang="en-US" sz="1100" b="0"/>
            <a:t>		WHEN EXTRACT('dow' FROM visit_page_date) = 3 then 'wednesday'</a:t>
          </a:r>
        </a:p>
        <a:p>
          <a:r>
            <a:rPr lang="en-US" sz="1100" b="0"/>
            <a:t>		WHEN EXTRACT('dow' FROM visit_page_date) = 4 then 'thursday'</a:t>
          </a:r>
        </a:p>
        <a:p>
          <a:r>
            <a:rPr lang="en-US" sz="1100" b="0"/>
            <a:t>		WHEN EXTRACT('dow' FROM visit_page_date) = 5 then 'friday'</a:t>
          </a:r>
        </a:p>
        <a:p>
          <a:r>
            <a:rPr lang="en-US" sz="1100" b="0"/>
            <a:t>		WHEN EXTRACT('dow' FROM visit_page_date) = 6 then 'saturday'</a:t>
          </a:r>
        </a:p>
        <a:p>
          <a:r>
            <a:rPr lang="en-US" sz="1100" b="0"/>
            <a:t>		ELSE NULL </a:t>
          </a:r>
        </a:p>
        <a:p>
          <a:r>
            <a:rPr lang="en-US" sz="1100" b="0"/>
            <a:t>		END AS "day of week",		</a:t>
          </a:r>
        </a:p>
        <a:p>
          <a:r>
            <a:rPr lang="en-US" sz="1100" b="0"/>
            <a:t>	COUNT(*) AS "visits"</a:t>
          </a:r>
        </a:p>
        <a:p>
          <a:r>
            <a:rPr lang="en-US" sz="1100" b="0"/>
            <a:t>FROM sales.funnel</a:t>
          </a:r>
        </a:p>
        <a:p>
          <a:r>
            <a:rPr lang="en-US" sz="1100" b="0"/>
            <a:t>WHERE visit_page_date BETWEEN '2021-08-01' AND '2021-08-31'</a:t>
          </a:r>
        </a:p>
        <a:p>
          <a:r>
            <a:rPr lang="en-US" sz="1100" b="0"/>
            <a:t>GROUP BY day_week</a:t>
          </a:r>
        </a:p>
        <a:p>
          <a:r>
            <a:rPr lang="en-US" sz="1100" b="0"/>
            <a:t>ORDER BY day_week</a:t>
          </a:r>
        </a:p>
        <a:p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16E-A1E2-4185-80B4-F277BBE3ABDD}">
  <sheetPr>
    <tabColor rgb="FF1C819E"/>
    <pageSetUpPr fitToPage="1"/>
  </sheetPr>
  <dimension ref="B1:G1"/>
  <sheetViews>
    <sheetView showGridLines="0" tabSelected="1" topLeftCell="A19" zoomScaleNormal="100" workbookViewId="0">
      <selection activeCell="I40" sqref="I40"/>
    </sheetView>
  </sheetViews>
  <sheetFormatPr defaultRowHeight="15" x14ac:dyDescent="0.25"/>
  <cols>
    <col min="1" max="1" width="6.28515625" customWidth="1"/>
    <col min="2" max="2" width="21" style="9" customWidth="1"/>
    <col min="3" max="4" width="21" customWidth="1"/>
    <col min="5" max="5" width="21" style="7" customWidth="1"/>
    <col min="6" max="6" width="21" style="3" customWidth="1"/>
    <col min="7" max="7" width="21" style="5" customWidth="1"/>
    <col min="9" max="9" width="14.28515625" customWidth="1"/>
    <col min="10" max="11" width="15.85546875" customWidth="1"/>
    <col min="13" max="13" width="20" customWidth="1"/>
    <col min="14" max="14" width="11.140625" customWidth="1"/>
    <col min="16" max="16" width="20" customWidth="1"/>
    <col min="17" max="17" width="11.140625" customWidth="1"/>
    <col min="19" max="19" width="12.5703125" bestFit="1" customWidth="1"/>
    <col min="20" max="20" width="15.140625" bestFit="1" customWidth="1"/>
    <col min="21" max="21" width="10" bestFit="1" customWidth="1"/>
  </cols>
  <sheetData/>
  <pageMargins left="0.7" right="0.7" top="0.75" bottom="0.75" header="0.3" footer="0.3"/>
  <pageSetup paperSize="5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S30"/>
  <sheetViews>
    <sheetView showGridLines="0" zoomScale="85" zoomScaleNormal="85" workbookViewId="0">
      <selection activeCell="B27" sqref="B27"/>
    </sheetView>
  </sheetViews>
  <sheetFormatPr defaultRowHeight="15" x14ac:dyDescent="0.25"/>
  <cols>
    <col min="2" max="2" width="12" customWidth="1"/>
    <col min="3" max="7" width="10.7109375" customWidth="1"/>
    <col min="8" max="8" width="7.7109375" customWidth="1"/>
    <col min="9" max="11" width="10.7109375" customWidth="1"/>
    <col min="12" max="12" width="7.7109375" customWidth="1"/>
    <col min="13" max="14" width="10.7109375" customWidth="1"/>
    <col min="15" max="15" width="9.140625" customWidth="1"/>
    <col min="16" max="16" width="8.140625" customWidth="1"/>
    <col min="17" max="17" width="10.7109375" customWidth="1"/>
    <col min="19" max="21" width="10.7109375" customWidth="1"/>
  </cols>
  <sheetData>
    <row r="2" spans="2:19" x14ac:dyDescent="0.25">
      <c r="B2" s="14" t="s">
        <v>29</v>
      </c>
      <c r="I2" s="12"/>
      <c r="J2" s="12" t="s">
        <v>32</v>
      </c>
      <c r="N2" s="14" t="s">
        <v>30</v>
      </c>
      <c r="Q2" s="14" t="s">
        <v>31</v>
      </c>
    </row>
    <row r="3" spans="2:19" x14ac:dyDescent="0.25">
      <c r="B3" s="8" t="s">
        <v>13</v>
      </c>
      <c r="C3" s="1" t="s">
        <v>17</v>
      </c>
      <c r="D3" s="1" t="s">
        <v>16</v>
      </c>
      <c r="E3" s="6" t="s">
        <v>14</v>
      </c>
      <c r="F3" s="2" t="s">
        <v>15</v>
      </c>
      <c r="G3" s="4" t="s">
        <v>18</v>
      </c>
      <c r="I3" s="13"/>
      <c r="J3" s="1" t="s">
        <v>19</v>
      </c>
      <c r="K3" s="1" t="s">
        <v>20</v>
      </c>
      <c r="N3" s="1" t="s">
        <v>21</v>
      </c>
      <c r="O3" s="1" t="s">
        <v>20</v>
      </c>
      <c r="Q3" s="1" t="s">
        <v>0</v>
      </c>
      <c r="R3" s="1" t="s">
        <v>1</v>
      </c>
      <c r="S3" s="1" t="s">
        <v>2</v>
      </c>
    </row>
    <row r="4" spans="2:19" x14ac:dyDescent="0.25">
      <c r="B4" s="8">
        <v>44075</v>
      </c>
      <c r="C4" s="6">
        <v>26</v>
      </c>
      <c r="D4" s="6">
        <v>5</v>
      </c>
      <c r="E4" s="6">
        <v>259.29000000000002</v>
      </c>
      <c r="F4" s="2">
        <v>0.19230769230769201</v>
      </c>
      <c r="G4" s="4">
        <v>51.857999999999997</v>
      </c>
      <c r="I4" s="13"/>
      <c r="J4" s="1" t="s">
        <v>3</v>
      </c>
      <c r="K4" s="1">
        <v>248</v>
      </c>
      <c r="N4" s="1" t="s">
        <v>8</v>
      </c>
      <c r="O4" s="1">
        <v>18</v>
      </c>
      <c r="Q4" s="1">
        <v>0</v>
      </c>
      <c r="R4" s="1" t="s">
        <v>23</v>
      </c>
      <c r="S4" s="1">
        <v>67</v>
      </c>
    </row>
    <row r="5" spans="2:19" x14ac:dyDescent="0.25">
      <c r="B5" s="8">
        <v>44105</v>
      </c>
      <c r="C5" s="6">
        <v>931</v>
      </c>
      <c r="D5" s="6">
        <v>35</v>
      </c>
      <c r="E5" s="6">
        <v>1676.45685</v>
      </c>
      <c r="F5" s="2">
        <v>3.7593984962405999E-2</v>
      </c>
      <c r="G5" s="4">
        <v>47.898767142857103</v>
      </c>
      <c r="I5" s="13"/>
      <c r="J5" s="1" t="s">
        <v>4</v>
      </c>
      <c r="K5" s="1">
        <v>237</v>
      </c>
      <c r="N5" s="1" t="s">
        <v>9</v>
      </c>
      <c r="O5" s="1">
        <v>15</v>
      </c>
      <c r="Q5" s="1">
        <v>1</v>
      </c>
      <c r="R5" s="1" t="s">
        <v>22</v>
      </c>
      <c r="S5" s="1">
        <v>1301</v>
      </c>
    </row>
    <row r="6" spans="2:19" x14ac:dyDescent="0.25">
      <c r="B6" s="8">
        <v>44136</v>
      </c>
      <c r="C6" s="6">
        <v>1207</v>
      </c>
      <c r="D6" s="6">
        <v>44</v>
      </c>
      <c r="E6" s="6">
        <v>2278.5075000000002</v>
      </c>
      <c r="F6" s="2">
        <v>3.6454018227009097E-2</v>
      </c>
      <c r="G6" s="4">
        <v>51.784261363636297</v>
      </c>
      <c r="I6" s="13"/>
      <c r="J6" s="1" t="s">
        <v>5</v>
      </c>
      <c r="K6" s="1">
        <v>193</v>
      </c>
      <c r="N6" s="1" t="s">
        <v>10</v>
      </c>
      <c r="O6" s="1">
        <v>10</v>
      </c>
      <c r="Q6" s="1">
        <v>2</v>
      </c>
      <c r="R6" s="1" t="s">
        <v>24</v>
      </c>
      <c r="S6" s="1">
        <v>1238</v>
      </c>
    </row>
    <row r="7" spans="2:19" x14ac:dyDescent="0.25">
      <c r="B7" s="8">
        <v>44166</v>
      </c>
      <c r="C7" s="6">
        <v>1008</v>
      </c>
      <c r="D7" s="6">
        <v>33</v>
      </c>
      <c r="E7" s="6">
        <v>2602.7686899999999</v>
      </c>
      <c r="F7" s="2">
        <v>3.2738095238095198E-2</v>
      </c>
      <c r="G7" s="4">
        <v>78.871778484848406</v>
      </c>
      <c r="I7" s="13"/>
      <c r="J7" s="1" t="s">
        <v>6</v>
      </c>
      <c r="K7" s="1">
        <v>136</v>
      </c>
      <c r="N7" s="1" t="s">
        <v>11</v>
      </c>
      <c r="O7" s="1">
        <v>10</v>
      </c>
      <c r="Q7" s="1">
        <v>3</v>
      </c>
      <c r="R7" s="1" t="s">
        <v>25</v>
      </c>
      <c r="S7" s="1">
        <v>1038</v>
      </c>
    </row>
    <row r="8" spans="2:19" x14ac:dyDescent="0.25">
      <c r="B8" s="8">
        <v>44197</v>
      </c>
      <c r="C8" s="6">
        <v>1058</v>
      </c>
      <c r="D8" s="6">
        <v>32</v>
      </c>
      <c r="E8" s="6">
        <v>2297.2240499999998</v>
      </c>
      <c r="F8" s="2">
        <v>3.0245746691871401E-2</v>
      </c>
      <c r="G8" s="4">
        <v>71.788251562499994</v>
      </c>
      <c r="I8" s="13"/>
      <c r="J8" s="1" t="s">
        <v>7</v>
      </c>
      <c r="K8" s="1">
        <v>108</v>
      </c>
      <c r="N8" s="1" t="s">
        <v>12</v>
      </c>
      <c r="O8" s="1">
        <v>10</v>
      </c>
      <c r="Q8" s="1">
        <v>4</v>
      </c>
      <c r="R8" s="1" t="s">
        <v>26</v>
      </c>
      <c r="S8" s="1">
        <v>1076</v>
      </c>
    </row>
    <row r="9" spans="2:19" x14ac:dyDescent="0.25">
      <c r="B9" s="8">
        <v>44228</v>
      </c>
      <c r="C9" s="6">
        <v>1300</v>
      </c>
      <c r="D9" s="6">
        <v>68</v>
      </c>
      <c r="E9" s="6">
        <v>3631.0958999999998</v>
      </c>
      <c r="F9" s="2">
        <v>5.2307692307692298E-2</v>
      </c>
      <c r="G9" s="4">
        <v>53.398469117646997</v>
      </c>
      <c r="I9" s="13"/>
      <c r="Q9" s="1">
        <v>5</v>
      </c>
      <c r="R9" s="1" t="s">
        <v>27</v>
      </c>
      <c r="S9" s="1">
        <v>956</v>
      </c>
    </row>
    <row r="10" spans="2:19" x14ac:dyDescent="0.25">
      <c r="B10" s="8">
        <v>44256</v>
      </c>
      <c r="C10" s="6">
        <v>1932</v>
      </c>
      <c r="D10" s="6">
        <v>119</v>
      </c>
      <c r="E10" s="6">
        <v>7911.1924799999997</v>
      </c>
      <c r="F10" s="2">
        <v>6.15942028985507E-2</v>
      </c>
      <c r="G10" s="4">
        <v>66.480609075630198</v>
      </c>
      <c r="Q10" s="1">
        <v>6</v>
      </c>
      <c r="R10" s="1" t="s">
        <v>28</v>
      </c>
      <c r="S10" s="1">
        <v>677</v>
      </c>
    </row>
    <row r="11" spans="2:19" x14ac:dyDescent="0.25">
      <c r="B11" s="8">
        <v>44287</v>
      </c>
      <c r="C11" s="6">
        <v>2376</v>
      </c>
      <c r="D11" s="6">
        <v>142</v>
      </c>
      <c r="E11" s="6">
        <v>7477.5559199999998</v>
      </c>
      <c r="F11" s="2">
        <v>5.97643097643097E-2</v>
      </c>
      <c r="G11" s="4">
        <v>52.658844507042197</v>
      </c>
    </row>
    <row r="12" spans="2:19" x14ac:dyDescent="0.25">
      <c r="B12" s="8">
        <v>44317</v>
      </c>
      <c r="C12" s="6">
        <v>3819</v>
      </c>
      <c r="D12" s="6">
        <v>394</v>
      </c>
      <c r="E12" s="6">
        <v>21508.476480000001</v>
      </c>
      <c r="F12" s="2">
        <v>0.103168368682901</v>
      </c>
      <c r="G12" s="4">
        <v>54.590041827411099</v>
      </c>
    </row>
    <row r="13" spans="2:19" x14ac:dyDescent="0.25">
      <c r="B13" s="8">
        <v>44348</v>
      </c>
      <c r="C13" s="6">
        <v>4440</v>
      </c>
      <c r="D13" s="6">
        <v>589</v>
      </c>
      <c r="E13" s="6">
        <v>33179.246639999998</v>
      </c>
      <c r="F13" s="2">
        <v>0.132657657657657</v>
      </c>
      <c r="G13" s="4">
        <v>56.331488353140898</v>
      </c>
    </row>
    <row r="14" spans="2:19" x14ac:dyDescent="0.25">
      <c r="B14" s="8">
        <v>44378</v>
      </c>
      <c r="C14" s="6">
        <v>6130</v>
      </c>
      <c r="D14" s="6">
        <v>1073</v>
      </c>
      <c r="E14" s="6">
        <v>58987.786489999999</v>
      </c>
      <c r="F14" s="2">
        <v>0.17504078303425699</v>
      </c>
      <c r="G14" s="4">
        <v>54.974637921714802</v>
      </c>
    </row>
    <row r="15" spans="2:19" x14ac:dyDescent="0.25">
      <c r="B15" s="8">
        <v>44409</v>
      </c>
      <c r="C15" s="6">
        <v>6353</v>
      </c>
      <c r="D15" s="6">
        <v>1254</v>
      </c>
      <c r="E15" s="6">
        <v>68274.090230000002</v>
      </c>
      <c r="F15" s="2">
        <v>0.19738706123091401</v>
      </c>
      <c r="G15" s="4">
        <v>54.445048030302999</v>
      </c>
    </row>
    <row r="29" spans="3:14" x14ac:dyDescent="0.25">
      <c r="C29" s="10">
        <v>44075</v>
      </c>
      <c r="D29" s="10">
        <f>EDATE(C29,1)</f>
        <v>44105</v>
      </c>
      <c r="E29" s="10">
        <f t="shared" ref="E29:L29" si="0">EDATE(D29,1)</f>
        <v>44136</v>
      </c>
      <c r="F29" s="10">
        <f t="shared" si="0"/>
        <v>44166</v>
      </c>
      <c r="G29" s="10">
        <f t="shared" si="0"/>
        <v>44197</v>
      </c>
      <c r="H29" s="10">
        <f t="shared" si="0"/>
        <v>44228</v>
      </c>
      <c r="I29" s="10">
        <f t="shared" si="0"/>
        <v>44256</v>
      </c>
      <c r="J29" s="10">
        <f t="shared" si="0"/>
        <v>44287</v>
      </c>
      <c r="K29" s="10">
        <f t="shared" si="0"/>
        <v>44317</v>
      </c>
      <c r="L29" s="10">
        <f t="shared" si="0"/>
        <v>44348</v>
      </c>
      <c r="M29" s="10">
        <f t="shared" ref="M29:N29" si="1">EDATE(L29,1)</f>
        <v>44378</v>
      </c>
      <c r="N29" s="10">
        <f t="shared" si="1"/>
        <v>44409</v>
      </c>
    </row>
    <row r="30" spans="3:14" x14ac:dyDescent="0.2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zoomScaleNormal="100" workbookViewId="0">
      <selection activeCell="AF6" sqref="AF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Results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Riquelmo A. Avelar Ferreira</cp:lastModifiedBy>
  <cp:lastPrinted>2021-12-25T02:20:17Z</cp:lastPrinted>
  <dcterms:created xsi:type="dcterms:W3CDTF">2015-06-05T18:17:20Z</dcterms:created>
  <dcterms:modified xsi:type="dcterms:W3CDTF">2023-03-22T21:22:21Z</dcterms:modified>
</cp:coreProperties>
</file>