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ABBC2DE6-424F-42BE-A9D2-B895D253A952}" xr6:coauthVersionLast="47" xr6:coauthVersionMax="47" xr10:uidLastSave="{00000000-0000-0000-0000-000000000000}"/>
  <bookViews>
    <workbookView xWindow="-28920" yWindow="-120" windowWidth="29040" windowHeight="15720" activeTab="2"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6" i="27" l="1"/>
  <c r="R36" i="27"/>
  <c r="Q36" i="27"/>
  <c r="P36" i="27"/>
  <c r="O36" i="27"/>
  <c r="N36" i="27"/>
  <c r="M36" i="27"/>
  <c r="L36" i="27"/>
  <c r="E36" i="27" l="1"/>
  <c r="K36" i="27" s="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F37" i="27" l="1"/>
  <c r="G37" i="27" s="1"/>
  <c r="H37" i="27" s="1"/>
  <c r="I37" i="27" s="1"/>
  <c r="J37" i="27" s="1"/>
  <c r="K37" i="27" s="1"/>
  <c r="L37" i="27" s="1"/>
  <c r="M37" i="27" s="1"/>
  <c r="N37" i="27" s="1"/>
  <c r="O37" i="27" s="1"/>
  <c r="P37" i="27" s="1"/>
  <c r="Q37" i="27" s="1"/>
  <c r="R37" i="27" s="1"/>
  <c r="S37" i="27" s="1"/>
  <c r="F36" i="27"/>
  <c r="H36" i="27" s="1"/>
  <c r="G36" i="27"/>
  <c r="J36" i="27"/>
  <c r="I36" i="27"/>
  <c r="L32" i="26"/>
  <c r="I32" i="26"/>
  <c r="K32" i="26"/>
  <c r="F32" i="26"/>
  <c r="H32" i="26" s="1"/>
  <c r="G32" i="26"/>
  <c r="H33" i="26"/>
  <c r="I33" i="26" s="1"/>
  <c r="J33" i="26" s="1"/>
  <c r="K33" i="26" s="1"/>
  <c r="L33" i="26" s="1"/>
  <c r="M33" i="26" s="1"/>
  <c r="N33" i="26" s="1"/>
  <c r="O33" i="26" s="1"/>
  <c r="P33" i="26" s="1"/>
  <c r="Q33" i="26" s="1"/>
  <c r="R33" i="26" s="1"/>
  <c r="S33" i="26" s="1"/>
  <c r="J32" i="26"/>
  <c r="R32" i="26" l="1"/>
  <c r="Q32" i="26"/>
  <c r="P32" i="26"/>
  <c r="N32" i="26"/>
  <c r="M32" i="26"/>
  <c r="O32" i="26" s="1"/>
  <c r="S32" i="26"/>
</calcChain>
</file>

<file path=xl/sharedStrings.xml><?xml version="1.0" encoding="utf-8"?>
<sst xmlns="http://schemas.openxmlformats.org/spreadsheetml/2006/main" count="200" uniqueCount="125">
  <si>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</si>
  <si>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</si>
  <si>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</si>
  <si>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</si>
  <si>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</si>
  <si>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</si>
  <si>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</si>
  <si>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</si>
  <si>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</si>
  <si>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</si>
  <si>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</si>
  <si>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</si>
  <si>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</si>
  <si>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</si>
  <si>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</si>
  <si>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</si>
  <si>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</si>
  <si>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</si>
  <si>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</si>
  <si>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</si>
  <si>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</si>
  <si>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</si>
  <si>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</si>
  <si>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</si>
  <si>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</si>
  <si>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</si>
  <si>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</si>
  <si>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</si>
  <si>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</si>
  <si>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</si>
  <si>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</si>
  <si>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</si>
  <si>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</si>
  <si>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</si>
  <si>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CS491-2304A-01 Group 5</t>
  </si>
  <si>
    <t>Pizza Restaurant Online Ordering System</t>
  </si>
  <si>
    <t xml:space="preserve">Mark Legaspi </t>
  </si>
  <si>
    <t>Jacob Lenz</t>
  </si>
  <si>
    <t>Felicia Mach</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</si>
  <si>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</si>
  <si>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</si>
  <si>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</si>
  <si>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</si>
  <si>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</si>
  <si>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</si>
  <si>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</si>
  <si>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</si>
  <si>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</si>
  <si>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</si>
  <si>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</si>
  <si>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</si>
  <si>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</si>
  <si>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</si>
  <si>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</si>
  <si>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</si>
  <si>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</si>
  <si>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</si>
  <si>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</si>
  <si>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</si>
  <si>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</si>
  <si>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</si>
  <si>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</si>
  <si>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</si>
  <si>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</si>
  <si>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</si>
  <si>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</si>
  <si>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</si>
  <si>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</si>
  <si>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</si>
  <si>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</si>
  <si>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</si>
  <si>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</si>
  <si>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</si>
  <si>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</si>
  <si>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</si>
  <si>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</si>
  <si>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</si>
  <si>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</si>
  <si>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</si>
  <si>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</si>
  <si>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</si>
  <si>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</si>
  <si>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</si>
  <si>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</si>
  <si>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</si>
  <si>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</si>
  <si>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</si>
  <si>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</si>
  <si>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Authentication           - Develop email verificaton process</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</si>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</sst>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1'!$F$36:$S$36</c:f>
              <c:numCache>
                <c:formatCode>General</c:formatCode>
                <c:ptCount val="14"/>
                <c:pt idx="0">
                  <c:v>47.25</c:v>
                </c:pt>
                <c:pt idx="1">
                  <c:v>46.75</c:v>
                </c:pt>
                <c:pt idx="2">
                  <c:v>45.25</c:v>
                </c:pt>
                <c:pt idx="3">
                  <c:v>43.25</c:v>
                </c:pt>
                <c:pt idx="4">
                  <c:v>40.75</c:v>
                </c:pt>
                <c:pt idx="5">
                  <c:v>39.25</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1'!$F$37:$S$37</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38</xdr:row>
      <xdr:rowOff>104775</xdr:rowOff>
    </xdr:from>
    <xdr:to>
      <xdr:col>18</xdr:col>
      <xdr:colOff>752475</xdr:colOff>
      <xdr:row>60</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A19" sqref="A19:XFD19"/>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34</v>
      </c>
      <c r="D4" s="42"/>
    </row>
    <row r="5" spans="1:133" x14ac:dyDescent="0.25">
      <c r="B5" s="47" t="s">
        <v>12</v>
      </c>
      <c r="C5" s="48" t="s">
        <v>35</v>
      </c>
      <c r="D5" s="42"/>
    </row>
    <row r="6" spans="1:133" x14ac:dyDescent="0.25">
      <c r="B6" s="47" t="s">
        <v>14</v>
      </c>
      <c r="C6" s="48" t="s">
        <v>36</v>
      </c>
      <c r="D6" s="42"/>
    </row>
    <row r="7" spans="1:133" x14ac:dyDescent="0.25">
      <c r="B7" s="47" t="s">
        <v>13</v>
      </c>
      <c r="C7" s="48" t="s">
        <v>37</v>
      </c>
      <c r="D7" s="42"/>
    </row>
    <row r="8" spans="1:133" x14ac:dyDescent="0.25">
      <c r="B8" s="47" t="s">
        <v>15</v>
      </c>
      <c r="C8" s="48" t="s">
        <v>38</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39</v>
      </c>
      <c r="C11" s="48" t="s">
        <v>40</v>
      </c>
      <c r="D11" s="48" t="s">
        <v>41</v>
      </c>
      <c r="E11" s="48">
        <v>1</v>
      </c>
      <c r="F11" s="48">
        <v>1</v>
      </c>
      <c r="G11" s="48" t="s">
        <v>49</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59</v>
      </c>
      <c r="C12" s="48" t="s">
        <v>60</v>
      </c>
      <c r="D12" s="48" t="s">
        <v>61</v>
      </c>
      <c r="E12" s="48">
        <v>1</v>
      </c>
      <c r="F12" s="48">
        <v>1</v>
      </c>
      <c r="G12" s="48" t="s">
        <v>62</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69</v>
      </c>
      <c r="C13" s="59" t="s">
        <v>70</v>
      </c>
      <c r="D13" s="59" t="s">
        <v>71</v>
      </c>
      <c r="E13" s="59">
        <v>2</v>
      </c>
      <c r="F13" s="59">
        <v>1</v>
      </c>
      <c r="G13" s="48" t="s">
        <v>49</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42</v>
      </c>
      <c r="C14" s="48" t="s">
        <v>43</v>
      </c>
      <c r="D14" s="48" t="s">
        <v>44</v>
      </c>
      <c r="E14" s="48">
        <v>1</v>
      </c>
      <c r="F14" s="48">
        <v>1</v>
      </c>
      <c r="G14" s="48" t="s">
        <v>45</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46</v>
      </c>
      <c r="C15" s="58" t="s">
        <v>47</v>
      </c>
      <c r="D15" s="48" t="s">
        <v>48</v>
      </c>
      <c r="E15" s="48">
        <v>1</v>
      </c>
      <c r="F15" s="48">
        <v>1</v>
      </c>
      <c r="G15" s="48" t="s">
        <v>49</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50</v>
      </c>
      <c r="C16" s="48" t="s">
        <v>51</v>
      </c>
      <c r="D16" s="48" t="s">
        <v>52</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53</v>
      </c>
      <c r="C17" s="58" t="s">
        <v>54</v>
      </c>
      <c r="D17" s="48" t="s">
        <v>55</v>
      </c>
      <c r="E17" s="48">
        <v>1</v>
      </c>
      <c r="F17" s="48">
        <v>1</v>
      </c>
      <c r="G17" s="48" t="s">
        <v>49</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56</v>
      </c>
      <c r="C18" s="48" t="s">
        <v>57</v>
      </c>
      <c r="D18" s="48" t="s">
        <v>58</v>
      </c>
      <c r="E18" s="48">
        <v>1</v>
      </c>
      <c r="F18" s="48">
        <v>1</v>
      </c>
      <c r="G18" s="48" t="s">
        <v>49</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78</v>
      </c>
      <c r="C19" s="48" t="s">
        <v>79</v>
      </c>
      <c r="D19" s="48" t="s">
        <v>80</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75</v>
      </c>
      <c r="C20" s="48" t="s">
        <v>76</v>
      </c>
      <c r="D20" s="48" t="s">
        <v>77</v>
      </c>
      <c r="E20" s="48">
        <v>2</v>
      </c>
      <c r="F20" s="48">
        <v>2</v>
      </c>
      <c r="G20" s="48" t="s">
        <v>62</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72</v>
      </c>
      <c r="C21" s="48" t="s">
        <v>73</v>
      </c>
      <c r="D21" s="48" t="s">
        <v>74</v>
      </c>
      <c r="E21" s="48">
        <v>2</v>
      </c>
      <c r="F21" s="48">
        <v>2</v>
      </c>
      <c r="G21" s="48" t="s">
        <v>62</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63</v>
      </c>
      <c r="C22" s="48" t="s">
        <v>64</v>
      </c>
      <c r="D22" s="48" t="s">
        <v>65</v>
      </c>
      <c r="E22" s="48">
        <v>2</v>
      </c>
      <c r="F22" s="48">
        <v>2</v>
      </c>
      <c r="G22" s="48" t="s">
        <v>45</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66</v>
      </c>
      <c r="C23" s="48" t="s">
        <v>67</v>
      </c>
      <c r="D23" s="48" t="s">
        <v>68</v>
      </c>
      <c r="E23" s="48">
        <v>2</v>
      </c>
      <c r="F23" s="48">
        <v>2</v>
      </c>
      <c r="G23" s="48" t="s">
        <v>49</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AC3AA21D-558C-42B9-AFD3-DEC2AA8F64B5}"/>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7F2F6814-86B1-4863-AF2A-10461B55DF12}"/>
    </customSheetView>
    <customSheetView guid="{988818D5-2AEF-4A9A-A55E-18240173EC63}" showAutoFilter="1">
      <selection activeCell="B43" sqref="B43"/>
      <pageMargins left="0" right="0" top="0" bottom="0" header="0" footer="0"/>
      <pageSetup orientation="portrait" r:id="rId2"/>
      <headerFooter alignWithMargins="0"/>
      <autoFilter ref="B1:F1" xr:uid="{FD189D20-B022-4CD5-9675-39B0E7B2D990}"/>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0"/>
  <sheetViews>
    <sheetView tabSelected="1" topLeftCell="A10" workbookViewId="0">
      <selection activeCell="J15" sqref="J1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81</v>
      </c>
      <c r="B11" s="27" t="s">
        <v>82</v>
      </c>
      <c r="C11" s="28" t="s">
        <v>83</v>
      </c>
      <c r="D11" s="61" t="s">
        <v>89</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84</v>
      </c>
      <c r="D12" s="61" t="s">
        <v>14</v>
      </c>
      <c r="E12" s="25">
        <v>2</v>
      </c>
      <c r="F12" s="29">
        <v>0.75</v>
      </c>
      <c r="G12" s="29"/>
      <c r="H12" s="29"/>
      <c r="I12" s="29"/>
      <c r="J12" s="27"/>
      <c r="K12" s="27"/>
      <c r="L12" s="27"/>
      <c r="M12" s="29"/>
      <c r="N12" s="29"/>
      <c r="O12" s="29"/>
      <c r="P12" s="29"/>
      <c r="Q12" s="27"/>
      <c r="R12" s="27"/>
      <c r="S12" s="27"/>
    </row>
    <row r="13" spans="1:19" s="30" customFormat="1" ht="15.75" x14ac:dyDescent="0.2">
      <c r="A13" s="26">
        <v>1.2</v>
      </c>
      <c r="B13" s="27">
        <v>1</v>
      </c>
      <c r="C13" s="28" t="s">
        <v>124</v>
      </c>
      <c r="D13" s="61" t="s">
        <v>62</v>
      </c>
      <c r="E13" s="25">
        <v>2</v>
      </c>
      <c r="F13" s="29"/>
      <c r="G13" s="27">
        <v>0.5</v>
      </c>
      <c r="H13" s="27"/>
      <c r="I13" s="27">
        <v>1</v>
      </c>
      <c r="J13" s="27"/>
      <c r="K13" s="27"/>
      <c r="L13" s="27"/>
      <c r="M13" s="29"/>
      <c r="N13" s="27"/>
      <c r="O13" s="27"/>
      <c r="P13" s="27"/>
      <c r="Q13" s="27"/>
      <c r="R13" s="27"/>
      <c r="S13" s="27"/>
    </row>
    <row r="14" spans="1:19" s="30" customFormat="1" ht="25.5" x14ac:dyDescent="0.2">
      <c r="A14" s="26">
        <v>2.1</v>
      </c>
      <c r="B14" s="27">
        <v>2</v>
      </c>
      <c r="C14" s="28" t="s">
        <v>85</v>
      </c>
      <c r="D14" s="61" t="s">
        <v>62</v>
      </c>
      <c r="E14" s="25">
        <v>1</v>
      </c>
      <c r="F14" s="29"/>
      <c r="G14" s="27"/>
      <c r="H14" s="27"/>
      <c r="I14" s="27"/>
      <c r="J14" s="27">
        <v>1</v>
      </c>
      <c r="K14" s="27"/>
      <c r="L14" s="27"/>
      <c r="M14" s="29"/>
      <c r="N14" s="27"/>
      <c r="O14" s="27"/>
      <c r="P14" s="27"/>
      <c r="Q14" s="27"/>
      <c r="R14" s="27"/>
      <c r="S14" s="27"/>
    </row>
    <row r="15" spans="1:19" s="30" customFormat="1" ht="25.5" x14ac:dyDescent="0.2">
      <c r="A15" s="26">
        <v>2.2000000000000002</v>
      </c>
      <c r="B15" s="27">
        <v>2</v>
      </c>
      <c r="C15" s="28" t="s">
        <v>86</v>
      </c>
      <c r="D15" s="61" t="s">
        <v>62</v>
      </c>
      <c r="E15" s="25">
        <v>2</v>
      </c>
      <c r="F15" s="29"/>
      <c r="G15" s="27"/>
      <c r="H15" s="27"/>
      <c r="I15" s="27"/>
      <c r="J15" s="27">
        <v>1</v>
      </c>
      <c r="K15" s="27"/>
      <c r="L15" s="27"/>
      <c r="M15" s="29"/>
      <c r="N15" s="27"/>
      <c r="O15" s="27"/>
      <c r="P15" s="27"/>
      <c r="Q15" s="27"/>
      <c r="R15" s="27"/>
      <c r="S15" s="27"/>
    </row>
    <row r="16" spans="1:19" s="7" customFormat="1" ht="25.5" x14ac:dyDescent="0.2">
      <c r="A16" s="26">
        <v>2.2999999999999998</v>
      </c>
      <c r="B16" s="27">
        <v>2</v>
      </c>
      <c r="C16" s="28" t="s">
        <v>87</v>
      </c>
      <c r="D16" s="61" t="s">
        <v>62</v>
      </c>
      <c r="E16" s="25">
        <v>1</v>
      </c>
      <c r="F16" s="29"/>
      <c r="G16" s="23"/>
      <c r="H16" s="23"/>
      <c r="I16" s="23"/>
      <c r="J16" s="23"/>
      <c r="K16" s="23"/>
      <c r="L16" s="23"/>
      <c r="M16" s="29"/>
      <c r="N16" s="23"/>
      <c r="O16" s="23"/>
      <c r="P16" s="23"/>
      <c r="Q16" s="23"/>
      <c r="R16" s="23"/>
      <c r="S16" s="23"/>
    </row>
    <row r="17" spans="1:19" s="7" customFormat="1" ht="25.5" x14ac:dyDescent="0.2">
      <c r="A17" s="26">
        <v>2.4</v>
      </c>
      <c r="B17" s="27">
        <v>2</v>
      </c>
      <c r="C17" s="28" t="s">
        <v>88</v>
      </c>
      <c r="D17" s="61" t="s">
        <v>89</v>
      </c>
      <c r="E17" s="25">
        <v>1</v>
      </c>
      <c r="F17" s="29"/>
      <c r="G17" s="21"/>
      <c r="H17" s="21"/>
      <c r="I17" s="21"/>
      <c r="J17" s="21"/>
      <c r="K17" s="21"/>
      <c r="L17" s="21"/>
      <c r="M17" s="27"/>
      <c r="N17" s="21"/>
      <c r="O17" s="21"/>
      <c r="P17" s="21"/>
      <c r="Q17" s="21"/>
      <c r="R17" s="21"/>
      <c r="S17" s="21"/>
    </row>
    <row r="18" spans="1:19" ht="38.25" x14ac:dyDescent="0.2">
      <c r="A18" s="62">
        <v>4.0999999999999996</v>
      </c>
      <c r="B18" s="63">
        <v>4</v>
      </c>
      <c r="C18" s="64" t="s">
        <v>90</v>
      </c>
      <c r="D18" s="61" t="s">
        <v>45</v>
      </c>
      <c r="E18" s="65">
        <v>2</v>
      </c>
      <c r="F18" s="29"/>
      <c r="G18" s="21"/>
      <c r="H18" s="21"/>
      <c r="I18" s="21">
        <v>1</v>
      </c>
      <c r="J18" s="21"/>
      <c r="K18" s="21"/>
      <c r="L18" s="21"/>
      <c r="M18" s="27"/>
      <c r="N18" s="21"/>
      <c r="O18" s="21"/>
      <c r="P18" s="21"/>
      <c r="Q18" s="21"/>
      <c r="R18" s="21"/>
      <c r="S18" s="21"/>
    </row>
    <row r="19" spans="1:19" ht="25.5" x14ac:dyDescent="0.2">
      <c r="A19" s="26">
        <v>5.0999999999999996</v>
      </c>
      <c r="B19" s="27">
        <v>5</v>
      </c>
      <c r="C19" s="28" t="s">
        <v>91</v>
      </c>
      <c r="D19" s="61" t="s">
        <v>45</v>
      </c>
      <c r="E19" s="25">
        <v>1</v>
      </c>
      <c r="F19" s="29"/>
      <c r="G19" s="21"/>
      <c r="H19" s="21"/>
      <c r="I19" s="21"/>
      <c r="J19" s="21"/>
      <c r="K19" s="21"/>
      <c r="L19" s="21"/>
      <c r="M19" s="27"/>
      <c r="N19" s="21"/>
      <c r="O19" s="21"/>
      <c r="P19" s="21"/>
      <c r="Q19" s="21"/>
      <c r="R19" s="21"/>
      <c r="S19" s="21"/>
    </row>
    <row r="20" spans="1:19" ht="25.5" x14ac:dyDescent="0.2">
      <c r="A20" s="26" t="s">
        <v>103</v>
      </c>
      <c r="B20" s="27">
        <v>5</v>
      </c>
      <c r="C20" s="28" t="s">
        <v>92</v>
      </c>
      <c r="D20" s="61" t="s">
        <v>45</v>
      </c>
      <c r="E20" s="25">
        <v>1</v>
      </c>
      <c r="F20" s="29"/>
      <c r="G20" s="21"/>
      <c r="H20" s="21"/>
      <c r="I20" s="21"/>
      <c r="J20" s="21"/>
      <c r="K20" s="21"/>
      <c r="L20" s="21"/>
      <c r="M20" s="27"/>
      <c r="N20" s="21"/>
      <c r="O20" s="21"/>
      <c r="P20" s="21"/>
      <c r="Q20" s="21"/>
      <c r="R20" s="21"/>
      <c r="S20" s="21"/>
    </row>
    <row r="21" spans="1:19" ht="25.5" x14ac:dyDescent="0.2">
      <c r="A21" s="26">
        <v>5.3</v>
      </c>
      <c r="B21" s="27">
        <v>5</v>
      </c>
      <c r="C21" s="28" t="s">
        <v>93</v>
      </c>
      <c r="D21" s="61" t="s">
        <v>89</v>
      </c>
      <c r="E21" s="25">
        <v>1</v>
      </c>
      <c r="F21" s="29"/>
      <c r="G21" s="21"/>
      <c r="H21" s="21"/>
      <c r="I21" s="21"/>
      <c r="J21" s="21"/>
      <c r="K21" s="21"/>
      <c r="L21" s="21"/>
      <c r="M21" s="27"/>
      <c r="N21" s="21"/>
      <c r="O21" s="21"/>
      <c r="P21" s="21"/>
      <c r="Q21" s="21"/>
      <c r="R21" s="21"/>
      <c r="S21" s="21"/>
    </row>
    <row r="22" spans="1:19" ht="25.5" x14ac:dyDescent="0.2">
      <c r="A22" s="26">
        <v>6.1</v>
      </c>
      <c r="B22" s="27">
        <v>6</v>
      </c>
      <c r="C22" s="64" t="s">
        <v>94</v>
      </c>
      <c r="D22" s="61" t="s">
        <v>49</v>
      </c>
      <c r="E22" s="25">
        <v>2</v>
      </c>
      <c r="F22" s="29"/>
      <c r="G22" s="21"/>
      <c r="H22" s="21"/>
      <c r="I22" s="21"/>
      <c r="J22" s="21"/>
      <c r="K22" s="21"/>
      <c r="L22" s="21"/>
      <c r="M22" s="27"/>
      <c r="N22" s="21"/>
      <c r="O22" s="21"/>
      <c r="P22" s="21"/>
      <c r="Q22" s="21"/>
      <c r="R22" s="21"/>
      <c r="S22" s="21"/>
    </row>
    <row r="23" spans="1:19" ht="25.5" x14ac:dyDescent="0.2">
      <c r="A23" s="26">
        <v>6.2</v>
      </c>
      <c r="B23" s="27">
        <v>6</v>
      </c>
      <c r="C23" s="64" t="s">
        <v>95</v>
      </c>
      <c r="D23" s="61" t="s">
        <v>89</v>
      </c>
      <c r="E23" s="25">
        <v>1</v>
      </c>
      <c r="F23" s="29"/>
      <c r="G23" s="21"/>
      <c r="H23" s="21"/>
      <c r="I23" s="21"/>
      <c r="J23" s="21"/>
      <c r="K23" s="21"/>
      <c r="L23" s="21"/>
      <c r="M23" s="27"/>
      <c r="N23" s="21"/>
      <c r="O23" s="21"/>
      <c r="P23" s="21"/>
      <c r="Q23" s="21"/>
      <c r="R23" s="21"/>
      <c r="S23" s="21"/>
    </row>
    <row r="24" spans="1:19" ht="25.5" x14ac:dyDescent="0.2">
      <c r="A24" s="26">
        <v>6.3</v>
      </c>
      <c r="B24" s="27">
        <v>6</v>
      </c>
      <c r="C24" s="64" t="s">
        <v>96</v>
      </c>
      <c r="D24" s="61" t="s">
        <v>62</v>
      </c>
      <c r="E24" s="25">
        <v>2</v>
      </c>
      <c r="F24" s="29"/>
      <c r="G24" s="21"/>
      <c r="H24" s="21"/>
      <c r="I24" s="21"/>
      <c r="J24" s="21"/>
      <c r="K24" s="21"/>
      <c r="L24" s="21"/>
      <c r="M24" s="27"/>
      <c r="N24" s="21"/>
      <c r="O24" s="21"/>
      <c r="P24" s="21"/>
      <c r="Q24" s="21"/>
      <c r="R24" s="21"/>
      <c r="S24" s="21"/>
    </row>
    <row r="25" spans="1:19" ht="15.75" x14ac:dyDescent="0.2">
      <c r="A25" s="26">
        <v>7.1</v>
      </c>
      <c r="B25" s="27">
        <v>7</v>
      </c>
      <c r="C25" s="28" t="s">
        <v>97</v>
      </c>
      <c r="D25" s="61" t="s">
        <v>14</v>
      </c>
      <c r="E25" s="25">
        <v>1</v>
      </c>
      <c r="F25" s="29"/>
      <c r="G25" s="21"/>
      <c r="H25" s="21"/>
      <c r="I25" s="21"/>
      <c r="J25" s="21"/>
      <c r="K25" s="21"/>
      <c r="L25" s="21"/>
      <c r="M25" s="27"/>
      <c r="N25" s="21"/>
      <c r="O25" s="21"/>
      <c r="P25" s="21"/>
      <c r="Q25" s="21"/>
      <c r="R25" s="21"/>
      <c r="S25" s="21"/>
    </row>
    <row r="26" spans="1:19" s="7" customFormat="1" ht="25.5" x14ac:dyDescent="0.2">
      <c r="A26" s="62">
        <v>8.1</v>
      </c>
      <c r="B26" s="63">
        <v>8</v>
      </c>
      <c r="C26" s="64" t="s">
        <v>98</v>
      </c>
      <c r="D26" s="61" t="s">
        <v>89</v>
      </c>
      <c r="E26" s="65">
        <v>5</v>
      </c>
      <c r="F26" s="66"/>
      <c r="G26" s="23"/>
      <c r="H26" s="23"/>
      <c r="I26" s="23"/>
      <c r="J26" s="23"/>
      <c r="K26" s="23"/>
      <c r="L26" s="23"/>
      <c r="M26" s="66"/>
      <c r="N26" s="23"/>
      <c r="O26" s="23"/>
      <c r="P26" s="23"/>
      <c r="Q26" s="23"/>
      <c r="R26" s="23"/>
      <c r="S26" s="23"/>
    </row>
    <row r="27" spans="1:19" ht="25.5" x14ac:dyDescent="0.2">
      <c r="A27" s="62">
        <v>9.1</v>
      </c>
      <c r="B27" s="63">
        <v>9</v>
      </c>
      <c r="C27" s="64" t="s">
        <v>99</v>
      </c>
      <c r="D27" s="61" t="s">
        <v>123</v>
      </c>
      <c r="E27" s="65">
        <v>5</v>
      </c>
      <c r="F27" s="66"/>
      <c r="G27" s="23"/>
      <c r="H27" s="23"/>
      <c r="I27" s="23"/>
      <c r="J27" s="23"/>
      <c r="K27" s="23"/>
      <c r="L27" s="23"/>
      <c r="M27" s="66"/>
      <c r="N27" s="23"/>
      <c r="O27" s="23"/>
      <c r="P27" s="23"/>
      <c r="Q27" s="23"/>
      <c r="R27" s="23"/>
      <c r="S27" s="23"/>
    </row>
    <row r="28" spans="1:19" s="7" customFormat="1" ht="15.75" x14ac:dyDescent="0.2">
      <c r="A28" s="27">
        <v>12.1</v>
      </c>
      <c r="B28" s="27">
        <v>12</v>
      </c>
      <c r="C28" s="28" t="s">
        <v>100</v>
      </c>
      <c r="D28" s="61" t="s">
        <v>13</v>
      </c>
      <c r="E28" s="25">
        <v>0.5</v>
      </c>
      <c r="F28" s="29"/>
      <c r="G28" s="21"/>
      <c r="H28" s="21"/>
      <c r="I28" s="21"/>
      <c r="J28" s="21"/>
      <c r="K28" s="21">
        <v>0.5</v>
      </c>
      <c r="L28" s="21"/>
      <c r="M28" s="27"/>
      <c r="N28" s="21"/>
      <c r="O28" s="21"/>
      <c r="P28" s="21"/>
      <c r="Q28" s="21"/>
      <c r="R28" s="21"/>
      <c r="S28" s="21"/>
    </row>
    <row r="29" spans="1:19" ht="25.5" x14ac:dyDescent="0.2">
      <c r="A29" s="27">
        <v>12.2</v>
      </c>
      <c r="B29" s="27">
        <v>12</v>
      </c>
      <c r="C29" s="28" t="s">
        <v>101</v>
      </c>
      <c r="D29" s="61" t="s">
        <v>13</v>
      </c>
      <c r="E29" s="25">
        <v>1</v>
      </c>
      <c r="F29" s="29"/>
      <c r="G29" s="21"/>
      <c r="H29" s="21"/>
      <c r="I29" s="21"/>
      <c r="J29" s="21"/>
      <c r="K29" s="21">
        <v>0.5</v>
      </c>
      <c r="L29" s="21"/>
      <c r="M29" s="27"/>
      <c r="N29" s="21"/>
      <c r="O29" s="21"/>
      <c r="P29" s="21"/>
      <c r="Q29" s="21"/>
      <c r="R29" s="21"/>
      <c r="S29" s="21"/>
    </row>
    <row r="30" spans="1:19" ht="15.75" x14ac:dyDescent="0.2">
      <c r="A30" s="27">
        <v>12.3</v>
      </c>
      <c r="B30" s="27">
        <v>12</v>
      </c>
      <c r="C30" s="28" t="s">
        <v>102</v>
      </c>
      <c r="D30" s="61" t="s">
        <v>13</v>
      </c>
      <c r="E30" s="25">
        <v>1</v>
      </c>
      <c r="F30" s="29"/>
      <c r="G30" s="21"/>
      <c r="H30" s="21"/>
      <c r="I30" s="21"/>
      <c r="J30" s="21"/>
      <c r="K30" s="21">
        <v>0.5</v>
      </c>
      <c r="L30" s="21"/>
      <c r="M30" s="27"/>
      <c r="N30" s="21"/>
      <c r="O30" s="21"/>
      <c r="P30" s="21"/>
      <c r="Q30" s="21"/>
      <c r="R30" s="21"/>
      <c r="S30" s="21"/>
    </row>
    <row r="31" spans="1:19" ht="15.75" x14ac:dyDescent="0.2">
      <c r="A31" s="27" t="s">
        <v>81</v>
      </c>
      <c r="B31" s="27" t="s">
        <v>82</v>
      </c>
      <c r="C31" s="28" t="s">
        <v>104</v>
      </c>
      <c r="D31" s="61" t="s">
        <v>49</v>
      </c>
      <c r="E31" s="25">
        <v>1</v>
      </c>
      <c r="F31" s="29"/>
      <c r="G31" s="21"/>
      <c r="H31" s="21"/>
      <c r="I31" s="21"/>
      <c r="J31" s="21"/>
      <c r="K31" s="21"/>
      <c r="L31" s="21"/>
      <c r="M31" s="27"/>
      <c r="N31" s="21"/>
      <c r="O31" s="21"/>
      <c r="P31" s="21"/>
      <c r="Q31" s="21"/>
      <c r="R31" s="21"/>
      <c r="S31" s="21"/>
    </row>
    <row r="34" spans="3:19" x14ac:dyDescent="0.2">
      <c r="M34" s="4"/>
      <c r="N34" s="4"/>
      <c r="O34" s="4"/>
      <c r="P34" s="4"/>
      <c r="Q34" s="4"/>
      <c r="R34" s="4"/>
      <c r="S34" s="4"/>
    </row>
    <row r="35" spans="3:19" x14ac:dyDescent="0.2">
      <c r="M35" s="4"/>
      <c r="N35" s="4"/>
      <c r="O35" s="4"/>
      <c r="P35" s="4"/>
      <c r="Q35" s="4"/>
      <c r="R35" s="4"/>
      <c r="S35" s="4"/>
    </row>
    <row r="36" spans="3:19" x14ac:dyDescent="0.2">
      <c r="C36" s="11" t="s">
        <v>26</v>
      </c>
      <c r="D36" s="53"/>
      <c r="E36" s="79">
        <f>8*2*E7</f>
        <v>48</v>
      </c>
      <c r="F36" s="8">
        <f>IF(SUM(F11:F31)&gt;0,E36-SUM(F11:F31),NA())</f>
        <v>47.25</v>
      </c>
      <c r="G36" s="8">
        <f>IF(SUM(G11:G31)&gt;0,E36-SUM(F11:G31),NA())</f>
        <v>46.75</v>
      </c>
      <c r="H36" s="8">
        <f>IF(SUM(H11:H31)&gt;0,F36-SUM(G11:H31),NA())</f>
        <v>45.25</v>
      </c>
      <c r="I36" s="8">
        <f>IF(SUM(I11:I31)&gt;0,E36-SUM(F11:I31),NA())</f>
        <v>43.25</v>
      </c>
      <c r="J36" s="8">
        <f>IF(SUM(J11:J31)&gt;0,E36-SUM(F11:J31),NA())</f>
        <v>40.75</v>
      </c>
      <c r="K36" s="8">
        <f>IF(SUM(K11:K31)&gt;0,E36-SUM(F11:K31),NA())</f>
        <v>39.25</v>
      </c>
      <c r="L36" s="8" t="e">
        <f>IF(SUM(L11:L31)&gt;0,E36-SUM(F11:L31),NA())</f>
        <v>#N/A</v>
      </c>
      <c r="M36" s="8" t="e">
        <f>IF(SUM(M11:M31)&gt;0,L36-SUM(M11:M31),NA())</f>
        <v>#N/A</v>
      </c>
      <c r="N36" s="8" t="e">
        <f>IF(SUM(N11:N31)&gt;0,L36-SUM(M11:N31),NA())</f>
        <v>#N/A</v>
      </c>
      <c r="O36" s="8" t="e">
        <f>IF(SUM(O11:O31)&gt;0,M36-SUM(N11:O31),NA())</f>
        <v>#N/A</v>
      </c>
      <c r="P36" s="8" t="e">
        <f>IF(SUM(P11:P31)&gt;0,L36-SUM(M11:P31),NA())</f>
        <v>#N/A</v>
      </c>
      <c r="Q36" s="8" t="e">
        <f>IF(SUM(Q11:Q31)&gt;0,L36-SUM(M11:Q31),NA())</f>
        <v>#N/A</v>
      </c>
      <c r="R36" s="8" t="e">
        <f>IF(SUM(R11:R31)&gt;0,L36-SUM(M11:R31),NA())</f>
        <v>#N/A</v>
      </c>
      <c r="S36" s="8" t="e">
        <f>IF(SUM(S11:S31)&gt;0,L36-SUM(M11:S31),NA())</f>
        <v>#N/A</v>
      </c>
    </row>
    <row r="37" spans="3:19" x14ac:dyDescent="0.2">
      <c r="C37" s="11" t="s">
        <v>27</v>
      </c>
      <c r="D37" s="54"/>
      <c r="E37" s="80"/>
      <c r="F37" s="9">
        <f>E36-(E36/14)</f>
        <v>44.571428571428569</v>
      </c>
      <c r="G37" s="9">
        <f>F37-(E36/14)</f>
        <v>41.142857142857139</v>
      </c>
      <c r="H37" s="9">
        <f>G37-(E36/14)</f>
        <v>37.714285714285708</v>
      </c>
      <c r="I37" s="9">
        <f>H37-(E36/14)</f>
        <v>34.285714285714278</v>
      </c>
      <c r="J37" s="9">
        <f>I37-(E36/14)</f>
        <v>30.857142857142851</v>
      </c>
      <c r="K37" s="9">
        <f>J37-(E36/14)</f>
        <v>27.428571428571423</v>
      </c>
      <c r="L37" s="9">
        <f>K37-(E36/14)</f>
        <v>23.999999999999996</v>
      </c>
      <c r="M37" s="9">
        <f>L37-(E36/14)</f>
        <v>20.571428571428569</v>
      </c>
      <c r="N37" s="9">
        <f>M37-(E36/14)</f>
        <v>17.142857142857142</v>
      </c>
      <c r="O37" s="9">
        <f>N37-(E36/14)</f>
        <v>13.714285714285714</v>
      </c>
      <c r="P37" s="9">
        <f>O37-(E36/14)</f>
        <v>10.285714285714285</v>
      </c>
      <c r="Q37" s="9">
        <f>P37-(E36/14)</f>
        <v>6.8571428571428559</v>
      </c>
      <c r="R37" s="9">
        <f>Q37-(E36/14)</f>
        <v>3.4285714285714275</v>
      </c>
      <c r="S37" s="9">
        <f>R37-(E36/14)</f>
        <v>0</v>
      </c>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sheetData>
  <sheetProtection formatCells="0" formatColumns="0" formatRows="0" insertRows="0" autoFilter="0"/>
  <autoFilter ref="A10:E10" xr:uid="{00000000-0009-0000-0000-000002000000}"/>
  <mergeCells count="5">
    <mergeCell ref="A2:L2"/>
    <mergeCell ref="E4:J4"/>
    <mergeCell ref="F8:L8"/>
    <mergeCell ref="M8:S8"/>
    <mergeCell ref="E36:E37"/>
  </mergeCells>
  <conditionalFormatting sqref="F36:S36">
    <cfRule type="cellIs" dxfId="3" priority="1" stopIfTrue="1" operator="lessThan">
      <formula>F37</formula>
    </cfRule>
    <cfRule type="cellIs" dxfId="2" priority="2" stopIfTrue="1" operator="greaterThan">
      <formula>F37</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opLeftCell="A10" workbookViewId="0">
      <selection activeCell="A14" sqref="A14:XFD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81</v>
      </c>
      <c r="B11" s="27" t="s">
        <v>82</v>
      </c>
      <c r="C11" s="28" t="s">
        <v>105</v>
      </c>
      <c r="D11" s="61" t="s">
        <v>49</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119</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120</v>
      </c>
      <c r="D13" s="61" t="s">
        <v>123</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121</v>
      </c>
      <c r="D14" s="61" t="s">
        <v>89</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122</v>
      </c>
      <c r="D15" s="61" t="s">
        <v>89</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106</v>
      </c>
      <c r="D16" s="61" t="s">
        <v>45</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107</v>
      </c>
      <c r="D17" s="61" t="s">
        <v>45</v>
      </c>
      <c r="E17" s="65">
        <v>2</v>
      </c>
      <c r="F17" s="29"/>
      <c r="G17" s="29"/>
      <c r="H17" s="29"/>
      <c r="I17" s="29"/>
      <c r="J17" s="27"/>
      <c r="K17" s="27"/>
      <c r="L17" s="27"/>
      <c r="M17" s="29"/>
      <c r="N17" s="29"/>
      <c r="O17" s="29"/>
      <c r="P17" s="29"/>
      <c r="Q17" s="27"/>
      <c r="R17" s="27"/>
      <c r="S17" s="27"/>
    </row>
    <row r="18" spans="1:19" s="30" customFormat="1" ht="25.5" x14ac:dyDescent="0.2">
      <c r="A18" s="62">
        <v>15.3</v>
      </c>
      <c r="B18" s="27">
        <v>15</v>
      </c>
      <c r="C18" s="64" t="s">
        <v>108</v>
      </c>
      <c r="D18" s="61" t="s">
        <v>45</v>
      </c>
      <c r="E18" s="65">
        <v>2</v>
      </c>
      <c r="F18" s="29"/>
      <c r="G18" s="29"/>
      <c r="H18" s="29"/>
      <c r="I18" s="29"/>
      <c r="J18" s="27"/>
      <c r="K18" s="27"/>
      <c r="L18" s="27"/>
      <c r="M18" s="29"/>
      <c r="N18" s="29"/>
      <c r="O18" s="29"/>
      <c r="P18" s="29"/>
      <c r="Q18" s="27"/>
      <c r="R18" s="27"/>
      <c r="S18" s="27"/>
    </row>
    <row r="19" spans="1:19" s="30" customFormat="1" ht="25.5" x14ac:dyDescent="0.2">
      <c r="A19" s="62">
        <v>16.100000000000001</v>
      </c>
      <c r="B19" s="63">
        <v>16</v>
      </c>
      <c r="C19" s="64" t="s">
        <v>109</v>
      </c>
      <c r="D19" s="61" t="s">
        <v>49</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110</v>
      </c>
      <c r="D20" s="61" t="s">
        <v>49</v>
      </c>
      <c r="E20" s="65">
        <v>2</v>
      </c>
      <c r="F20" s="29"/>
      <c r="G20" s="27"/>
      <c r="H20" s="27"/>
      <c r="I20" s="27"/>
      <c r="J20" s="27"/>
      <c r="K20" s="27"/>
      <c r="L20" s="27"/>
      <c r="M20" s="29"/>
      <c r="N20" s="27"/>
      <c r="O20" s="27"/>
      <c r="P20" s="27"/>
      <c r="Q20" s="27"/>
      <c r="R20" s="27"/>
      <c r="S20" s="27"/>
    </row>
    <row r="21" spans="1:19" ht="15.75" x14ac:dyDescent="0.2">
      <c r="A21" s="27" t="s">
        <v>111</v>
      </c>
      <c r="B21" s="27" t="s">
        <v>82</v>
      </c>
      <c r="C21" s="28" t="s">
        <v>112</v>
      </c>
      <c r="D21" s="61" t="s">
        <v>49</v>
      </c>
      <c r="E21" s="25">
        <v>2</v>
      </c>
      <c r="F21" s="29"/>
      <c r="G21" s="21"/>
      <c r="H21" s="21"/>
      <c r="I21" s="21"/>
      <c r="J21" s="21"/>
      <c r="K21" s="21"/>
      <c r="L21" s="21"/>
      <c r="M21" s="27"/>
      <c r="N21" s="21"/>
      <c r="O21" s="21"/>
      <c r="P21" s="21"/>
      <c r="Q21" s="21"/>
      <c r="R21" s="21"/>
      <c r="S21" s="21"/>
    </row>
    <row r="22" spans="1:19" ht="15.75" x14ac:dyDescent="0.2">
      <c r="A22" s="27" t="s">
        <v>113</v>
      </c>
      <c r="B22" s="27" t="s">
        <v>82</v>
      </c>
      <c r="C22" s="28" t="s">
        <v>114</v>
      </c>
      <c r="D22" s="61" t="s">
        <v>49</v>
      </c>
      <c r="E22" s="25">
        <v>2</v>
      </c>
      <c r="F22" s="29"/>
      <c r="G22" s="21"/>
      <c r="H22" s="21"/>
      <c r="I22" s="21"/>
      <c r="J22" s="21"/>
      <c r="K22" s="21"/>
      <c r="L22" s="21"/>
      <c r="M22" s="27"/>
      <c r="N22" s="21"/>
      <c r="O22" s="21"/>
      <c r="P22" s="21"/>
      <c r="Q22" s="21"/>
      <c r="R22" s="21"/>
      <c r="S22" s="21"/>
    </row>
    <row r="23" spans="1:19" ht="15.75" x14ac:dyDescent="0.2">
      <c r="A23" s="27" t="s">
        <v>115</v>
      </c>
      <c r="B23" s="27" t="s">
        <v>82</v>
      </c>
      <c r="C23" s="28" t="s">
        <v>116</v>
      </c>
      <c r="D23" s="61" t="s">
        <v>49</v>
      </c>
      <c r="E23" s="25">
        <v>1</v>
      </c>
      <c r="F23" s="29"/>
      <c r="G23" s="21"/>
      <c r="H23" s="21"/>
      <c r="I23" s="21"/>
      <c r="J23" s="21"/>
      <c r="K23" s="21"/>
      <c r="L23" s="21"/>
      <c r="M23" s="27"/>
      <c r="N23" s="21"/>
      <c r="O23" s="21"/>
      <c r="P23" s="21"/>
      <c r="Q23" s="21"/>
      <c r="R23" s="21"/>
      <c r="S23" s="21"/>
    </row>
    <row r="24" spans="1:19" ht="15.75" x14ac:dyDescent="0.2">
      <c r="A24" s="27" t="s">
        <v>81</v>
      </c>
      <c r="B24" s="27" t="s">
        <v>82</v>
      </c>
      <c r="C24" s="28" t="s">
        <v>117</v>
      </c>
      <c r="D24" s="61" t="s">
        <v>49</v>
      </c>
      <c r="E24" s="25">
        <v>1</v>
      </c>
      <c r="F24" s="29"/>
      <c r="G24" s="21"/>
      <c r="H24" s="21"/>
      <c r="I24" s="21"/>
      <c r="J24" s="21"/>
      <c r="K24" s="21"/>
      <c r="L24" s="21"/>
      <c r="M24" s="27"/>
      <c r="N24" s="21"/>
      <c r="O24" s="21"/>
      <c r="P24" s="21"/>
      <c r="Q24" s="21"/>
      <c r="R24" s="21"/>
      <c r="S24" s="21"/>
    </row>
    <row r="25" spans="1:19" ht="15.75" x14ac:dyDescent="0.2">
      <c r="A25" s="27" t="s">
        <v>81</v>
      </c>
      <c r="B25" s="27" t="s">
        <v>82</v>
      </c>
      <c r="C25" s="28" t="s">
        <v>118</v>
      </c>
      <c r="D25" s="61" t="s">
        <v>49</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t="e">
        <f>IF(SUM(F11:F17)&gt;0,E32-SUM(F11:F17),NA())</f>
        <v>#N/A</v>
      </c>
      <c r="G32" s="8" t="e">
        <f>IF(SUM(G11:G17)&gt;0,E32-SUM(F11:G17),NA())</f>
        <v>#N/A</v>
      </c>
      <c r="H32" s="8" t="e">
        <f>IF(SUM(H11:H17)&gt;0,F32-SUM(G11:H17),NA())</f>
        <v>#N/A</v>
      </c>
      <c r="I32" s="8" t="e">
        <f>IF(SUM(I11:I17)&gt;0,E32-SUM(F11:I17),NA())</f>
        <v>#N/A</v>
      </c>
      <c r="J32" s="8" t="e">
        <f>IF(SUM(J11:J17)&gt;0,E32-SUM(F11:J17),NA())</f>
        <v>#N/A</v>
      </c>
      <c r="K32" s="8" t="e">
        <f>IF(SUM(K11:K17)&gt;0,E32-SUM(F11:K17),NA())</f>
        <v>#N/A</v>
      </c>
      <c r="L32" s="8" t="e">
        <f>IF(SUM(L11:L17)&gt;0,E32-SUM(F11:L17),NA())</f>
        <v>#N/A</v>
      </c>
      <c r="M32" s="8" t="e">
        <f>IF(SUM(M11:M17)&gt;0,L32-SUM(M11:M17),NA())</f>
        <v>#N/A</v>
      </c>
      <c r="N32" s="8" t="e">
        <f>IF(SUM(N11:N17)&gt;0,L32-SUM(M11:N17),NA())</f>
        <v>#N/A</v>
      </c>
      <c r="O32" s="8" t="e">
        <f>IF(SUM(O11:O17)&gt;0,M32-SUM(N11:O17),NA())</f>
        <v>#N/A</v>
      </c>
      <c r="P32" s="8" t="e">
        <f>IF(SUM(P11:P17)&gt;0,L32-SUM(M11:P17),NA())</f>
        <v>#N/A</v>
      </c>
      <c r="Q32" s="8" t="e">
        <f>IF(SUM(Q11:Q17)&gt;0,L32-SUM(M11:Q17),NA())</f>
        <v>#N/A</v>
      </c>
      <c r="R32" s="8" t="e">
        <f>IF(SUM(R11:R17)&gt;0,L32-SUM(M11:R17),NA())</f>
        <v>#N/A</v>
      </c>
      <c r="S32" s="8" t="e">
        <f>IF(SUM(S11:S17)&gt;0,L32-SUM(M11:S17),NA())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2023-10-08T22:45:47Z</dcterms:modified>
</cp:coreProperties>
</file>