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charts/chart1.xml" ContentType="application/vnd.openxmlformats-officedocument.drawingml.chart+xml"/>
  <Override PartName="/xl/drawings/drawing3.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827"/>
  <workbookPr codeName="ThisWorkbook"/>
  <mc:AlternateContent xmlns:mc="http://schemas.openxmlformats.org/markup-compatibility/2006">
    <mc:Choice Requires="x15">
      <x15ac:absPath xmlns:x15ac="http://schemas.microsoft.com/office/spreadsheetml/2010/11/ac" url="C:\xampp\htdocs\ctugroup\"/>
    </mc:Choice>
  </mc:AlternateContent>
  <xr:revisionPtr revIDLastSave="0" documentId="13_ncr:1_{A5299E9A-6F14-4601-8480-CEFB9895E33E}" xr6:coauthVersionLast="47" xr6:coauthVersionMax="47" xr10:uidLastSave="{00000000-0000-0000-0000-000000000000}"/>
  <bookViews>
    <workbookView xWindow="-120" yWindow="-120" windowWidth="29040" windowHeight="15720" activeTab="3" xr2:uid="{00000000-000D-0000-FFFF-FFFF00000000}"/>
  </bookViews>
  <sheets>
    <sheet name="Introduction" sheetId="1" r:id="rId1"/>
    <sheet name="Product backlog" sheetId="2" r:id="rId2"/>
    <sheet name="Sprint 1" sheetId="27" r:id="rId3"/>
    <sheet name="Sprint 2" sheetId="26" r:id="rId4"/>
  </sheets>
  <definedNames>
    <definedName name="_xlnm._FilterDatabase" localSheetId="1" hidden="1">'Product backlog'!$A$10:$F$10</definedName>
    <definedName name="_xlnm._FilterDatabase" localSheetId="2" hidden="1">'Sprint 1'!$A$10:$E$10</definedName>
    <definedName name="_xlnm._FilterDatabase" localSheetId="3" hidden="1">'Sprint 2'!$A$10:$E$10</definedName>
    <definedName name="Z_988818D5_2AEF_4A9A_A55E_18240173EC63_.wvu.FilterData" localSheetId="1" hidden="1">'Product backlog'!$A$10:$F$10</definedName>
    <definedName name="Z_988818D5_2AEF_4A9A_A55E_18240173EC63_.wvu.FilterData" localSheetId="2" hidden="1">'Sprint 1'!$A$10:$E$10</definedName>
    <definedName name="Z_988818D5_2AEF_4A9A_A55E_18240173EC63_.wvu.FilterData" localSheetId="3" hidden="1">'Sprint 2'!$A$10:$E$10</definedName>
    <definedName name="Z_AF9CDD9E_3CB3_EE48_8887_F1090B6AE042_.wvu.FilterData" localSheetId="1" hidden="1">'Product backlog'!$A$10:$F$10</definedName>
    <definedName name="Z_AF9CDD9E_3CB3_EE48_8887_F1090B6AE042_.wvu.FilterData" localSheetId="2" hidden="1">'Sprint 1'!$A$10:$E$10</definedName>
    <definedName name="Z_AF9CDD9E_3CB3_EE48_8887_F1090B6AE042_.wvu.FilterData" localSheetId="3" hidden="1">'Sprint 2'!$A$10:$E$10</definedName>
    <definedName name="Z_F117AA09_D9DE_4D2E_A2DF_77AB3D7617C3_.wvu.FilterData" localSheetId="1" hidden="1">'Product backlog'!$A$10:$F$10</definedName>
    <definedName name="Z_F117AA09_D9DE_4D2E_A2DF_77AB3D7617C3_.wvu.FilterData" localSheetId="2" hidden="1">'Sprint 1'!$A$10:$E$10</definedName>
    <definedName name="Z_F117AA09_D9DE_4D2E_A2DF_77AB3D7617C3_.wvu.FilterData" localSheetId="3" hidden="1">'Sprint 2'!$A$10:$E$10</definedName>
  </definedNames>
  <calcPr calcId="191029"/>
  <customWorkbookViews>
    <customWorkbookView name="Anders Pedersen - Personal View" guid="{988818D5-2AEF-4A9A-A55E-18240173EC63}" mergeInterval="0" personalView="1" maximized="1" xWindow="-8" yWindow="-8" windowWidth="1382" windowHeight="744" activeSheetId="2"/>
    <customWorkbookView name="Sam Burke - Personal View" guid="{AF9CDD9E-3CB3-EE48-8887-F1090B6AE042}" mergeInterval="0" personalView="1" yWindow="54" windowWidth="1440" windowHeight="741" activeSheetId="2"/>
    <customWorkbookView name="De La Cruz, Anthony - Personal View" guid="{F117AA09-D9DE-4D2E-A2DF-77AB3D7617C3}" mergeInterval="0" personalView="1" maximized="1" xWindow="-8" yWindow="-8" windowWidth="1936" windowHeight="1056" activeSheetId="3"/>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S35" i="27" l="1"/>
  <c r="R35" i="27"/>
  <c r="Q35" i="27"/>
  <c r="P35" i="27"/>
  <c r="E35" i="27" l="1"/>
  <c r="F10" i="27"/>
  <c r="G10" i="27" s="1"/>
  <c r="H10" i="27" s="1"/>
  <c r="I10" i="27" s="1"/>
  <c r="J10" i="27" s="1"/>
  <c r="K10" i="27" s="1"/>
  <c r="L10" i="27" s="1"/>
  <c r="M10" i="27" s="1"/>
  <c r="N10" i="27" s="1"/>
  <c r="O10" i="27" s="1"/>
  <c r="P10" i="27" s="1"/>
  <c r="Q10" i="27" s="1"/>
  <c r="R10" i="27" s="1"/>
  <c r="S10" i="27" s="1"/>
  <c r="A2" i="27"/>
  <c r="E32" i="26"/>
  <c r="F33" i="26" s="1"/>
  <c r="G33" i="26" s="1"/>
  <c r="F10" i="26"/>
  <c r="G10" i="26" s="1"/>
  <c r="H10" i="26" s="1"/>
  <c r="I10" i="26" s="1"/>
  <c r="J10" i="26" s="1"/>
  <c r="K10" i="26" s="1"/>
  <c r="L10" i="26" s="1"/>
  <c r="M10" i="26" s="1"/>
  <c r="N10" i="26" s="1"/>
  <c r="O10" i="26" s="1"/>
  <c r="P10" i="26" s="1"/>
  <c r="Q10" i="26" s="1"/>
  <c r="R10" i="26" s="1"/>
  <c r="S10" i="26" s="1"/>
  <c r="A2" i="26"/>
  <c r="K35" i="27" l="1"/>
  <c r="L35" i="27"/>
  <c r="F36" i="27"/>
  <c r="G36" i="27" s="1"/>
  <c r="H36" i="27" s="1"/>
  <c r="I36" i="27" s="1"/>
  <c r="J36" i="27" s="1"/>
  <c r="K36" i="27" s="1"/>
  <c r="L36" i="27" s="1"/>
  <c r="M36" i="27" s="1"/>
  <c r="N36" i="27" s="1"/>
  <c r="O36" i="27" s="1"/>
  <c r="P36" i="27" s="1"/>
  <c r="Q36" i="27" s="1"/>
  <c r="R36" i="27" s="1"/>
  <c r="S36" i="27" s="1"/>
  <c r="F35" i="27"/>
  <c r="H35" i="27" s="1"/>
  <c r="G35" i="27"/>
  <c r="J35" i="27"/>
  <c r="I35" i="27"/>
  <c r="L32" i="26"/>
  <c r="I32" i="26"/>
  <c r="K32" i="26"/>
  <c r="F32" i="26"/>
  <c r="H32" i="26" s="1"/>
  <c r="G32" i="26"/>
  <c r="H33" i="26"/>
  <c r="I33" i="26" s="1"/>
  <c r="J33" i="26" s="1"/>
  <c r="K33" i="26" s="1"/>
  <c r="L33" i="26" s="1"/>
  <c r="M33" i="26" s="1"/>
  <c r="N33" i="26" s="1"/>
  <c r="O33" i="26" s="1"/>
  <c r="P33" i="26" s="1"/>
  <c r="Q33" i="26" s="1"/>
  <c r="R33" i="26" s="1"/>
  <c r="S33" i="26" s="1"/>
  <c r="J32" i="26"/>
  <c r="N35" i="27" l="1"/>
  <c r="M35" i="27"/>
  <c r="O35" i="27" s="1"/>
  <c r="R32" i="26"/>
  <c r="Q32" i="26"/>
  <c r="P32" i="26"/>
  <c r="N32" i="26"/>
  <c r="M32" i="26"/>
  <c r="O32" i="26" s="1"/>
  <c r="S32" i="26"/>
</calcChain>
</file>

<file path=xl/sharedStrings.xml><?xml version="1.0" encoding="utf-8"?>
<sst xmlns="http://schemas.openxmlformats.org/spreadsheetml/2006/main" count="198" uniqueCount="125">
  <si>
    <t>What is this?</t>
  </si>
  <si>
    <t>This workbook is meant to help manage and piroritize the user stories and features using scrum.</t>
  </si>
  <si>
    <t>How to use and read this document?</t>
  </si>
  <si>
    <r>
      <t>Before each sprint:</t>
    </r>
    <r>
      <rPr>
        <sz val="10"/>
        <rFont val="Calibri"/>
        <family val="2"/>
      </rPr>
      <t xml:space="preserve"> The vendor will break down the user stories into tasks.</t>
    </r>
  </si>
  <si>
    <t>Notes</t>
  </si>
  <si>
    <t>Cells that you can edit have a blue background.</t>
  </si>
  <si>
    <t>Sprints are assumed to be 2 weeks long (10 working days)/</t>
  </si>
  <si>
    <t>Licence</t>
  </si>
  <si>
    <t>This work is licensed under a Creative Commons Attribution-Share Alike 3.0 Unported License.</t>
  </si>
  <si>
    <t>Origins</t>
  </si>
  <si>
    <t>This work is inspired by the Scrum Template published by Nicolas Martignole on his "Touilleur Express" blog. Adapted by Olivier Gérardin.</t>
  </si>
  <si>
    <t>Organizations</t>
  </si>
  <si>
    <t>Project</t>
  </si>
  <si>
    <t>Scrum Master</t>
  </si>
  <si>
    <t>Product Owner</t>
  </si>
  <si>
    <t>Development Team</t>
  </si>
  <si>
    <t>Story ID</t>
  </si>
  <si>
    <t>Title</t>
  </si>
  <si>
    <t>Acceptance Criteria</t>
  </si>
  <si>
    <t>Priority #</t>
  </si>
  <si>
    <t>Sprint #</t>
  </si>
  <si>
    <t>Start date</t>
  </si>
  <si>
    <t>week 1</t>
  </si>
  <si>
    <t>Task ID</t>
  </si>
  <si>
    <t>Description</t>
  </si>
  <si>
    <t>Initial estimate</t>
  </si>
  <si>
    <t>Remaining units (actual)</t>
  </si>
  <si>
    <t>Remaining units (ideal)</t>
  </si>
  <si>
    <t>Project Name</t>
  </si>
  <si>
    <t>Responsibility</t>
  </si>
  <si>
    <r>
      <t>Before project start:</t>
    </r>
    <r>
      <rPr>
        <sz val="10"/>
        <rFont val="Calibri"/>
        <family val="2"/>
      </rPr>
      <t xml:space="preserve"> The product owner is responsible for managing and maintaining the product backlog of user stories. </t>
    </r>
  </si>
  <si>
    <t>Total Team Members</t>
  </si>
  <si>
    <t xml:space="preserve"> Story ID</t>
  </si>
  <si>
    <t>week 2</t>
  </si>
  <si>
    <t>Pizza Restaurant Online Ordering System</t>
  </si>
  <si>
    <t xml:space="preserve">Mark Legaspi </t>
  </si>
  <si>
    <t>Jacob Lenz</t>
  </si>
  <si>
    <t>Welcome Page</t>
  </si>
  <si>
    <t>Includes Pizzeria company name, promotions, discounts</t>
  </si>
  <si>
    <t>Must have pizzeria's company name, short description of pizzeria's history as a company, list of promotions and discounts that the pizzeria is having</t>
  </si>
  <si>
    <t>Menu Browsing</t>
  </si>
  <si>
    <t>Customers can view the restaurant's menu, including descriptions and prices.</t>
  </si>
  <si>
    <t>Menu items are categorized (e.g., pizza, sides, drinks), each item displays name, description , and price.</t>
  </si>
  <si>
    <t>Product Owner and Scrum Master</t>
  </si>
  <si>
    <t>Adding Items to Cart</t>
  </si>
  <si>
    <t>Customers can select menu items, customize their orders (e.g., toppings, crust type), and add them to the cart</t>
  </si>
  <si>
    <t>Users can add items to the cart, Customization options (e.g., toppings) are available, Quantities can be adjusted.</t>
  </si>
  <si>
    <t>Product Owner and Scrum Master, Developer Team</t>
  </si>
  <si>
    <t>Shopping Cart</t>
  </si>
  <si>
    <t>Will store menu items placed in it</t>
  </si>
  <si>
    <t>Must store items, allow editing quantity, remove items, empty cart, and current total</t>
  </si>
  <si>
    <t>Order Confirmation Page</t>
  </si>
  <si>
    <t>Includes pizzas that were selected to order</t>
  </si>
  <si>
    <t>Must have list of pizzas choosen for orders to be sent to pizzeria, includes pricing of all pizzas, total amount, discounts/promotions are included into price</t>
  </si>
  <si>
    <t>Payment</t>
  </si>
  <si>
    <t>Includes payment options for credit card or pay in store</t>
  </si>
  <si>
    <t>Must have types of credit card options for customer to choose from, pay in store option for customers to send to the order in ahead of time and pay during pick-up</t>
  </si>
  <si>
    <t>User Registration</t>
  </si>
  <si>
    <t>Allow customers to create an account by providing basic information (name, email, password)</t>
  </si>
  <si>
    <t>User can successfully register, password must meet security requirement (e.g., minimum length, complexity), Confirmation email sent for account verification.</t>
  </si>
  <si>
    <t>Developer Team</t>
  </si>
  <si>
    <t>Store Manager Dashboard</t>
  </si>
  <si>
    <t>The store manager can access a dashboard to manage the menu in real-time.</t>
  </si>
  <si>
    <t>Dashboard provides access to menu management features, Manager can add new items, update prices, and enable/disable items.</t>
  </si>
  <si>
    <t>Inventory Integration</t>
  </si>
  <si>
    <t>The menu reflects real-time inventory availability.</t>
  </si>
  <si>
    <t>Items are automatically marked as unavailable when out of stock.</t>
  </si>
  <si>
    <t>Contact Info Page</t>
  </si>
  <si>
    <t>Includes contact info. of pizzeria</t>
  </si>
  <si>
    <t>Must include pizzeria's address, phone number, fax number, etc.</t>
  </si>
  <si>
    <t>Data Encryption</t>
  </si>
  <si>
    <t>Implement encryption techniques  to protect client data such as payment and password information.</t>
  </si>
  <si>
    <t>User data is stored securely using industry-standard encryption algorithms, Sensitive information is never stored in plain text.</t>
  </si>
  <si>
    <t>Payment Security</t>
  </si>
  <si>
    <t>Implement secure payment gateways to protect customer financial information.</t>
  </si>
  <si>
    <t>Payment processing complies with industry security standards (e.g. PCI DSS), Regular security assessments and audits are conducted. Uses third party payment processing</t>
  </si>
  <si>
    <t>SQL Database</t>
  </si>
  <si>
    <t>Database to retain menu items and accounts</t>
  </si>
  <si>
    <t>Must store all menu items, inventory totals, and user accounts. Passwords must be stored encrypted</t>
  </si>
  <si>
    <t>MTG</t>
  </si>
  <si>
    <t>N/A</t>
  </si>
  <si>
    <t>Scrum Meeting</t>
  </si>
  <si>
    <t>Welcome Page (Create pizzeria logo)</t>
  </si>
  <si>
    <t>User registration        - Create registration form UI</t>
  </si>
  <si>
    <t>User registration        - Implement user registration logic</t>
  </si>
  <si>
    <t>Authentication           - Implement password encryption</t>
  </si>
  <si>
    <t>Scrum Master and Developer Team</t>
  </si>
  <si>
    <t>Contact Info (Create tab/link on buttom of page next to Reviews for easy access)</t>
  </si>
  <si>
    <t>Menu presentation     - Design menu categories</t>
  </si>
  <si>
    <t>Menu presentation     - Implement menu item display</t>
  </si>
  <si>
    <t>Menu presentation     - Create basic menu UI</t>
  </si>
  <si>
    <t>Adding Items to cart   - Develop "Add to Cart" button functionality</t>
  </si>
  <si>
    <t>Adding Items to cart   - Create customization options UI</t>
  </si>
  <si>
    <t>Adding Items to cart   - Implement cart update logic</t>
  </si>
  <si>
    <t>Create shopping cart logic</t>
  </si>
  <si>
    <t>Order Confirmation Page (Create separate page for ready to pay orders)</t>
  </si>
  <si>
    <t>Payment Page (Create selection of payment option)</t>
  </si>
  <si>
    <t>Create database for web site</t>
  </si>
  <si>
    <t>Create tables and relationships within database</t>
  </si>
  <si>
    <t>Populate database witrh intial values</t>
  </si>
  <si>
    <t>5,2</t>
  </si>
  <si>
    <t>Sprint Review Meeting</t>
  </si>
  <si>
    <t>Beginning of Sprint Meeting</t>
  </si>
  <si>
    <t>Management dashboard     - Design store manager dashboard UI</t>
  </si>
  <si>
    <t>Management dashboard     - Develop menu item management functionality</t>
  </si>
  <si>
    <t>Management dashboard     - Implement pricing update feature</t>
  </si>
  <si>
    <t>Inventory Integration           - Integrate with inventory system</t>
  </si>
  <si>
    <t>Inventory Integration           - Develop automatic item status update logic</t>
  </si>
  <si>
    <t>T.1</t>
  </si>
  <si>
    <t>Team code review of whole project</t>
  </si>
  <si>
    <t>T.2</t>
  </si>
  <si>
    <t>Test every aspect of the web site</t>
  </si>
  <si>
    <t>T.3</t>
  </si>
  <si>
    <t>Proofread web stie</t>
  </si>
  <si>
    <t>Sprint review meeting</t>
  </si>
  <si>
    <t>Project review meeting</t>
  </si>
  <si>
    <t>Create page to take payment input</t>
  </si>
  <si>
    <t>Create logic to use third party API to securely process paymeny</t>
  </si>
  <si>
    <t>Encrypt passwords in database</t>
  </si>
  <si>
    <t>Restrict database access via accounts</t>
  </si>
  <si>
    <t>Product Owner and Developer Team</t>
  </si>
  <si>
    <t>Welcome Page (Create landing page)</t>
  </si>
  <si>
    <t>Scrum Master, Product Owner and Developer Team</t>
  </si>
  <si>
    <t>Felicia Mach, Garret Thompson, Risa Luthor</t>
  </si>
  <si>
    <t>CS492 Group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</si>
</sst>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d\ dd/mm"/>
    <numFmt numFmtId="165" formatCode="0.0"/>
  </numFmts>
  <fonts count="24" x14ac:knownFonts="1">
    <font>
      <sz val="10"/>
      <name val="Arial"/>
    </font>
    <font>
      <b/>
      <sz val="10"/>
      <name val="Arial"/>
      <family val="2"/>
    </font>
    <font>
      <b/>
      <i/>
      <sz val="10"/>
      <name val="Arial"/>
      <family val="2"/>
    </font>
    <font>
      <u/>
      <sz val="10"/>
      <color indexed="12"/>
      <name val="Arial"/>
      <family val="2"/>
    </font>
    <font>
      <sz val="8"/>
      <name val="Arial"/>
      <family val="2"/>
    </font>
    <font>
      <sz val="10"/>
      <name val="Arial"/>
      <family val="2"/>
    </font>
    <font>
      <i/>
      <sz val="10"/>
      <name val="Arial"/>
      <family val="2"/>
    </font>
    <font>
      <sz val="14"/>
      <color indexed="9"/>
      <name val="Arial"/>
      <family val="2"/>
    </font>
    <font>
      <sz val="10"/>
      <name val="Calibri"/>
      <family val="2"/>
    </font>
    <font>
      <sz val="10"/>
      <name val="Arial"/>
      <family val="2"/>
    </font>
    <font>
      <sz val="12"/>
      <name val="Times New Roman"/>
      <family val="1"/>
    </font>
    <font>
      <sz val="12"/>
      <color indexed="9"/>
      <name val="Times New Roman"/>
      <family val="1"/>
    </font>
    <font>
      <b/>
      <sz val="12"/>
      <name val="Times New Roman"/>
      <family val="1"/>
    </font>
    <font>
      <i/>
      <sz val="12"/>
      <name val="Times New Roman"/>
      <family val="1"/>
    </font>
    <font>
      <b/>
      <i/>
      <sz val="12"/>
      <name val="Times New Roman"/>
      <family val="1"/>
    </font>
    <font>
      <sz val="10"/>
      <name val="Calibri"/>
      <family val="2"/>
      <scheme val="minor"/>
    </font>
    <font>
      <b/>
      <i/>
      <sz val="10"/>
      <name val="Calibri"/>
      <family val="2"/>
      <scheme val="minor"/>
    </font>
    <font>
      <u/>
      <sz val="10"/>
      <color indexed="12"/>
      <name val="Calibri"/>
      <family val="2"/>
      <scheme val="minor"/>
    </font>
    <font>
      <b/>
      <sz val="10"/>
      <name val="Calibri"/>
      <family val="2"/>
      <scheme val="minor"/>
    </font>
    <font>
      <sz val="10"/>
      <color indexed="8"/>
      <name val="Calibri"/>
      <family val="2"/>
      <scheme val="minor"/>
    </font>
    <font>
      <sz val="14"/>
      <color indexed="9"/>
      <name val="Calibri"/>
      <family val="2"/>
      <scheme val="minor"/>
    </font>
    <font>
      <b/>
      <i/>
      <sz val="12"/>
      <name val="Times New Roman"/>
      <family val="1"/>
    </font>
    <font>
      <i/>
      <sz val="12"/>
      <name val="Times New Roman"/>
    </font>
    <font>
      <i/>
      <sz val="12"/>
      <color theme="1"/>
      <name val="Times New Roman"/>
      <family val="1"/>
    </font>
  </fonts>
  <fills count="6">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23"/>
        <bgColor indexed="64"/>
      </patternFill>
    </fill>
    <fill>
      <patternFill patternType="solid">
        <fgColor theme="1" tint="0.499984740745262"/>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diagonal/>
    </border>
    <border>
      <left/>
      <right style="thin">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top style="medium">
        <color indexed="64"/>
      </top>
      <bottom style="thin">
        <color indexed="64"/>
      </bottom>
      <diagonal/>
    </border>
    <border>
      <left style="medium">
        <color indexed="64"/>
      </left>
      <right style="thin">
        <color indexed="64"/>
      </right>
      <top/>
      <bottom/>
      <diagonal/>
    </border>
    <border>
      <left style="thin">
        <color indexed="64"/>
      </left>
      <right style="thin">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2">
    <xf numFmtId="0" fontId="0" fillId="0" borderId="0"/>
    <xf numFmtId="0" fontId="3" fillId="0" borderId="0" applyNumberFormat="0" applyFill="0" applyBorder="0" applyAlignment="0" applyProtection="0">
      <alignment vertical="top"/>
      <protection locked="0"/>
    </xf>
  </cellStyleXfs>
  <cellXfs count="81">
    <xf numFmtId="0" fontId="0" fillId="0" borderId="0" xfId="0"/>
    <xf numFmtId="0" fontId="0" fillId="0" borderId="0" xfId="0" applyAlignment="1">
      <alignment wrapText="1"/>
    </xf>
    <xf numFmtId="0" fontId="0" fillId="0" borderId="0" xfId="0" applyAlignment="1">
      <alignment horizontal="center"/>
    </xf>
    <xf numFmtId="0" fontId="1" fillId="0" borderId="0" xfId="0" applyFont="1" applyAlignment="1">
      <alignment vertical="top" wrapText="1"/>
    </xf>
    <xf numFmtId="0" fontId="0" fillId="0" borderId="0" xfId="0" applyAlignment="1">
      <alignment horizontal="center" vertical="top"/>
    </xf>
    <xf numFmtId="0" fontId="0" fillId="0" borderId="0" xfId="0" applyAlignment="1">
      <alignment vertical="top"/>
    </xf>
    <xf numFmtId="0" fontId="0" fillId="0" borderId="0" xfId="0" applyAlignment="1">
      <alignment vertical="top" wrapText="1"/>
    </xf>
    <xf numFmtId="0" fontId="0" fillId="0" borderId="0" xfId="0" applyAlignment="1" applyProtection="1">
      <alignment vertical="top"/>
      <protection locked="0"/>
    </xf>
    <xf numFmtId="0" fontId="1" fillId="0" borderId="1" xfId="0" applyFont="1" applyBorder="1" applyAlignment="1">
      <alignment horizontal="center" vertical="top"/>
    </xf>
    <xf numFmtId="165" fontId="1" fillId="0" borderId="1" xfId="0" applyNumberFormat="1" applyFont="1" applyBorder="1" applyAlignment="1">
      <alignment horizontal="center" vertical="top"/>
    </xf>
    <xf numFmtId="0" fontId="1" fillId="2" borderId="1" xfId="0" applyFont="1" applyFill="1" applyBorder="1" applyAlignment="1">
      <alignment horizontal="center" vertical="top" wrapText="1"/>
    </xf>
    <xf numFmtId="0" fontId="1" fillId="2" borderId="1" xfId="0" applyFont="1" applyFill="1" applyBorder="1" applyAlignment="1">
      <alignment vertical="top" wrapText="1"/>
    </xf>
    <xf numFmtId="0" fontId="0" fillId="0" borderId="0" xfId="0" applyAlignment="1">
      <alignment horizontal="center" wrapText="1"/>
    </xf>
    <xf numFmtId="0" fontId="5" fillId="0" borderId="0" xfId="0" applyFont="1" applyAlignment="1">
      <alignment wrapText="1"/>
    </xf>
    <xf numFmtId="0" fontId="2" fillId="0" borderId="0" xfId="0" applyFont="1" applyAlignment="1">
      <alignment wrapText="1"/>
    </xf>
    <xf numFmtId="0" fontId="2" fillId="0" borderId="0" xfId="0" applyFont="1" applyAlignment="1">
      <alignment horizontal="center" vertical="top" wrapText="1"/>
    </xf>
    <xf numFmtId="0" fontId="1" fillId="2" borderId="2" xfId="0" applyFont="1" applyFill="1" applyBorder="1" applyAlignment="1">
      <alignment horizontal="center" vertical="top" wrapText="1"/>
    </xf>
    <xf numFmtId="0" fontId="1" fillId="2" borderId="3" xfId="0" applyFont="1" applyFill="1" applyBorder="1" applyAlignment="1">
      <alignment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164" fontId="1" fillId="2" borderId="3" xfId="0" applyNumberFormat="1" applyFont="1" applyFill="1" applyBorder="1" applyAlignment="1">
      <alignment horizontal="center" vertical="top" wrapText="1"/>
    </xf>
    <xf numFmtId="0" fontId="0" fillId="3" borderId="1" xfId="0" applyFill="1" applyBorder="1" applyAlignment="1" applyProtection="1">
      <alignment horizontal="center" vertical="top"/>
      <protection locked="0"/>
    </xf>
    <xf numFmtId="14" fontId="0" fillId="3" borderId="1" xfId="0" applyNumberFormat="1" applyFill="1" applyBorder="1" applyAlignment="1" applyProtection="1">
      <alignment horizontal="center" vertical="top"/>
      <protection locked="0"/>
    </xf>
    <xf numFmtId="0" fontId="0" fillId="3" borderId="5" xfId="0" applyFill="1" applyBorder="1" applyAlignment="1" applyProtection="1">
      <alignment horizontal="center" vertical="top"/>
      <protection locked="0"/>
    </xf>
    <xf numFmtId="164" fontId="1" fillId="2" borderId="6" xfId="0" applyNumberFormat="1" applyFont="1" applyFill="1" applyBorder="1" applyAlignment="1">
      <alignment horizontal="center" vertical="top" wrapText="1"/>
    </xf>
    <xf numFmtId="0" fontId="1" fillId="3" borderId="7" xfId="0" applyFont="1" applyFill="1" applyBorder="1" applyAlignment="1" applyProtection="1">
      <alignment horizontal="center" vertical="top"/>
      <protection locked="0"/>
    </xf>
    <xf numFmtId="0" fontId="5" fillId="3" borderId="8" xfId="0" applyFont="1" applyFill="1" applyBorder="1" applyAlignment="1" applyProtection="1">
      <alignment horizontal="center" vertical="top"/>
      <protection locked="0"/>
    </xf>
    <xf numFmtId="0" fontId="5" fillId="3" borderId="1" xfId="0" applyFont="1" applyFill="1" applyBorder="1" applyAlignment="1" applyProtection="1">
      <alignment horizontal="center" vertical="top"/>
      <protection locked="0"/>
    </xf>
    <xf numFmtId="0" fontId="5" fillId="3" borderId="1" xfId="0" applyFont="1" applyFill="1" applyBorder="1" applyAlignment="1" applyProtection="1">
      <alignment vertical="top" wrapText="1"/>
      <protection locked="0"/>
    </xf>
    <xf numFmtId="0" fontId="5" fillId="3" borderId="9" xfId="0" applyFont="1" applyFill="1" applyBorder="1" applyAlignment="1" applyProtection="1">
      <alignment horizontal="center" vertical="top"/>
      <protection locked="0"/>
    </xf>
    <xf numFmtId="0" fontId="5" fillId="0" borderId="0" xfId="0" applyFont="1" applyAlignment="1" applyProtection="1">
      <alignment vertical="top"/>
      <protection locked="0"/>
    </xf>
    <xf numFmtId="0" fontId="1" fillId="2" borderId="1" xfId="0" applyFont="1" applyFill="1" applyBorder="1" applyAlignment="1">
      <alignment horizontal="center"/>
    </xf>
    <xf numFmtId="0" fontId="15" fillId="0" borderId="0" xfId="0" applyFont="1" applyAlignment="1">
      <alignment horizontal="center" wrapText="1"/>
    </xf>
    <xf numFmtId="0" fontId="16" fillId="0" borderId="0" xfId="0" applyFont="1" applyAlignment="1">
      <alignment horizontal="center" vertical="top" wrapText="1"/>
    </xf>
    <xf numFmtId="0" fontId="15" fillId="0" borderId="0" xfId="0" applyFont="1" applyAlignment="1">
      <alignment wrapText="1"/>
    </xf>
    <xf numFmtId="0" fontId="16" fillId="0" borderId="0" xfId="0" applyFont="1" applyAlignment="1">
      <alignment wrapText="1"/>
    </xf>
    <xf numFmtId="0" fontId="17" fillId="0" borderId="0" xfId="1" applyFont="1" applyAlignment="1" applyProtection="1">
      <alignment wrapText="1"/>
    </xf>
    <xf numFmtId="0" fontId="15" fillId="0" borderId="0" xfId="0" applyFont="1" applyAlignment="1">
      <alignment horizontal="center" vertical="top" wrapText="1"/>
    </xf>
    <xf numFmtId="0" fontId="18" fillId="0" borderId="0" xfId="0" applyFont="1" applyAlignment="1">
      <alignment wrapText="1"/>
    </xf>
    <xf numFmtId="0" fontId="15" fillId="3" borderId="0" xfId="0" applyFont="1" applyFill="1" applyAlignment="1">
      <alignment wrapText="1"/>
    </xf>
    <xf numFmtId="0" fontId="19" fillId="0" borderId="0" xfId="0" applyFont="1"/>
    <xf numFmtId="0" fontId="10" fillId="0" borderId="0" xfId="0" applyFont="1"/>
    <xf numFmtId="0" fontId="10" fillId="0" borderId="0" xfId="0" applyFont="1" applyAlignment="1">
      <alignment horizontal="center"/>
    </xf>
    <xf numFmtId="0" fontId="14" fillId="0" borderId="0" xfId="0" applyFont="1" applyAlignment="1">
      <alignment vertical="center"/>
    </xf>
    <xf numFmtId="0" fontId="9" fillId="3" borderId="1" xfId="0" applyFont="1" applyFill="1" applyBorder="1" applyAlignment="1" applyProtection="1">
      <alignment horizontal="center" vertical="top"/>
      <protection locked="0"/>
    </xf>
    <xf numFmtId="0" fontId="14" fillId="5" borderId="13" xfId="0" applyFont="1" applyFill="1" applyBorder="1" applyAlignment="1">
      <alignment horizontal="center" vertical="center"/>
    </xf>
    <xf numFmtId="0" fontId="14" fillId="5" borderId="12" xfId="0" applyFont="1" applyFill="1" applyBorder="1" applyAlignment="1">
      <alignment horizontal="center" vertical="center"/>
    </xf>
    <xf numFmtId="0" fontId="12" fillId="2" borderId="1" xfId="0" applyFont="1" applyFill="1" applyBorder="1" applyAlignment="1">
      <alignment horizontal="center" vertical="center"/>
    </xf>
    <xf numFmtId="0" fontId="13" fillId="3" borderId="10" xfId="0" applyFont="1" applyFill="1" applyBorder="1" applyAlignment="1">
      <alignment horizontal="center" vertical="center"/>
    </xf>
    <xf numFmtId="0" fontId="21" fillId="5" borderId="12" xfId="0" applyFont="1" applyFill="1" applyBorder="1" applyAlignment="1">
      <alignment horizontal="center" vertical="center"/>
    </xf>
    <xf numFmtId="0" fontId="1" fillId="2" borderId="10" xfId="0" applyFont="1" applyFill="1" applyBorder="1" applyAlignment="1">
      <alignment horizontal="center"/>
    </xf>
    <xf numFmtId="0" fontId="1" fillId="2" borderId="15" xfId="0" applyFont="1" applyFill="1" applyBorder="1" applyAlignment="1">
      <alignment vertical="top" wrapText="1"/>
    </xf>
    <xf numFmtId="0" fontId="5" fillId="3" borderId="10" xfId="0" applyFont="1" applyFill="1" applyBorder="1" applyAlignment="1" applyProtection="1">
      <alignment vertical="top" wrapText="1"/>
      <protection locked="0"/>
    </xf>
    <xf numFmtId="0" fontId="1" fillId="2" borderId="5" xfId="0" applyFont="1" applyFill="1" applyBorder="1" applyAlignment="1">
      <alignment vertical="top" wrapText="1"/>
    </xf>
    <xf numFmtId="0" fontId="1" fillId="2" borderId="12" xfId="0" applyFont="1" applyFill="1" applyBorder="1" applyAlignment="1">
      <alignment vertical="top" wrapText="1"/>
    </xf>
    <xf numFmtId="0" fontId="1" fillId="2" borderId="16" xfId="0" applyFont="1" applyFill="1" applyBorder="1" applyAlignment="1">
      <alignment horizontal="center" vertical="top"/>
    </xf>
    <xf numFmtId="0" fontId="1" fillId="2" borderId="17" xfId="0" applyFont="1" applyFill="1" applyBorder="1" applyAlignment="1">
      <alignment horizontal="center" vertical="top"/>
    </xf>
    <xf numFmtId="0" fontId="13" fillId="0" borderId="10" xfId="0" applyFont="1" applyBorder="1" applyAlignment="1">
      <alignment horizontal="center" vertical="center"/>
    </xf>
    <xf numFmtId="0" fontId="22" fillId="3" borderId="10" xfId="0" applyFont="1" applyFill="1" applyBorder="1" applyAlignment="1">
      <alignment horizontal="center" vertical="center"/>
    </xf>
    <xf numFmtId="0" fontId="22" fillId="3" borderId="14" xfId="0" applyFont="1" applyFill="1" applyBorder="1" applyAlignment="1">
      <alignment horizontal="center" vertical="center"/>
    </xf>
    <xf numFmtId="0" fontId="1" fillId="3" borderId="1" xfId="0" applyFont="1" applyFill="1" applyBorder="1" applyAlignment="1" applyProtection="1">
      <alignment vertical="top" wrapText="1"/>
      <protection locked="0"/>
    </xf>
    <xf numFmtId="0" fontId="23" fillId="3" borderId="1" xfId="0" applyFont="1" applyFill="1" applyBorder="1" applyAlignment="1">
      <alignment horizontal="center" vertical="center"/>
    </xf>
    <xf numFmtId="0" fontId="5" fillId="3" borderId="22" xfId="0" applyFont="1" applyFill="1" applyBorder="1" applyAlignment="1" applyProtection="1">
      <alignment horizontal="center" vertical="top"/>
      <protection locked="0"/>
    </xf>
    <xf numFmtId="0" fontId="5" fillId="3" borderId="5" xfId="0" applyFont="1" applyFill="1" applyBorder="1" applyAlignment="1" applyProtection="1">
      <alignment horizontal="center" vertical="top"/>
      <protection locked="0"/>
    </xf>
    <xf numFmtId="0" fontId="5" fillId="3" borderId="5" xfId="0" applyFont="1" applyFill="1" applyBorder="1" applyAlignment="1" applyProtection="1">
      <alignment vertical="top" wrapText="1"/>
      <protection locked="0"/>
    </xf>
    <xf numFmtId="0" fontId="1" fillId="3" borderId="23" xfId="0" applyFont="1" applyFill="1" applyBorder="1" applyAlignment="1" applyProtection="1">
      <alignment horizontal="center" vertical="top"/>
      <protection locked="0"/>
    </xf>
    <xf numFmtId="0" fontId="5" fillId="3" borderId="21" xfId="0" applyFont="1" applyFill="1" applyBorder="1" applyAlignment="1" applyProtection="1">
      <alignment horizontal="center" vertical="top"/>
      <protection locked="0"/>
    </xf>
    <xf numFmtId="0" fontId="1" fillId="3" borderId="10" xfId="0" applyFont="1" applyFill="1" applyBorder="1" applyAlignment="1" applyProtection="1">
      <alignment vertical="top" wrapText="1"/>
      <protection locked="0"/>
    </xf>
    <xf numFmtId="0" fontId="20" fillId="4" borderId="0" xfId="0" applyFont="1" applyFill="1" applyAlignment="1">
      <alignment horizontal="center" vertical="center" wrapText="1"/>
    </xf>
    <xf numFmtId="0" fontId="15" fillId="0" borderId="0" xfId="0" applyFont="1" applyAlignment="1">
      <alignment horizontal="center" wrapText="1"/>
    </xf>
    <xf numFmtId="0" fontId="11" fillId="4" borderId="0" xfId="0" applyFont="1" applyFill="1" applyAlignment="1">
      <alignment horizontal="center" vertical="center" wrapText="1"/>
    </xf>
    <xf numFmtId="0" fontId="11" fillId="4" borderId="0" xfId="0" applyFont="1" applyFill="1"/>
    <xf numFmtId="0" fontId="7" fillId="4" borderId="0" xfId="0" applyFont="1" applyFill="1" applyAlignment="1">
      <alignment horizontal="center" vertical="center" wrapText="1"/>
    </xf>
    <xf numFmtId="0" fontId="6" fillId="3" borderId="10" xfId="0" applyFont="1" applyFill="1" applyBorder="1" applyAlignment="1">
      <alignment horizontal="center"/>
    </xf>
    <xf numFmtId="0" fontId="6" fillId="3" borderId="11" xfId="0" applyFont="1" applyFill="1" applyBorder="1" applyAlignment="1">
      <alignment horizontal="center"/>
    </xf>
    <xf numFmtId="0" fontId="6" fillId="3" borderId="9" xfId="0" applyFont="1" applyFill="1" applyBorder="1" applyAlignment="1">
      <alignment horizontal="center"/>
    </xf>
    <xf numFmtId="0" fontId="1" fillId="2" borderId="18" xfId="0" applyFont="1" applyFill="1" applyBorder="1" applyAlignment="1">
      <alignment horizontal="center" vertical="top"/>
    </xf>
    <xf numFmtId="0" fontId="1" fillId="2" borderId="19" xfId="0" applyFont="1" applyFill="1" applyBorder="1" applyAlignment="1">
      <alignment horizontal="center" vertical="top"/>
    </xf>
    <xf numFmtId="0" fontId="1" fillId="2" borderId="20" xfId="0" applyFont="1" applyFill="1" applyBorder="1" applyAlignment="1">
      <alignment horizontal="center" vertical="top"/>
    </xf>
    <xf numFmtId="0" fontId="1" fillId="0" borderId="5" xfId="0" applyFont="1" applyBorder="1" applyAlignment="1">
      <alignment horizontal="center" vertical="center"/>
    </xf>
    <xf numFmtId="0" fontId="1" fillId="0" borderId="12" xfId="0" applyFont="1" applyBorder="1" applyAlignment="1">
      <alignment horizontal="center" vertical="center"/>
    </xf>
  </cellXfs>
  <cellStyles count="2">
    <cellStyle name="Hyperlink" xfId="1" builtinId="8"/>
    <cellStyle name="Normal" xfId="0" builtinId="0"/>
  </cellStyles>
  <dxfs count="15">
    <dxf>
      <font>
        <condense val="0"/>
        <extend val="0"/>
        <color indexed="10"/>
      </font>
    </dxf>
    <dxf>
      <font>
        <condense val="0"/>
        <extend val="0"/>
        <color indexed="57"/>
      </font>
    </dxf>
    <dxf>
      <font>
        <condense val="0"/>
        <extend val="0"/>
        <color indexed="10"/>
      </font>
    </dxf>
    <dxf>
      <font>
        <condense val="0"/>
        <extend val="0"/>
        <color indexed="57"/>
      </font>
    </dxf>
    <dxf>
      <font>
        <i/>
        <sz val="12"/>
        <name val="Times New Roman"/>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border outline="0">
        <left style="thin">
          <color indexed="64"/>
        </left>
        <right style="thin">
          <color indexed="64"/>
        </right>
        <top style="thin">
          <color indexed="64"/>
        </top>
      </border>
    </dxf>
    <dxf>
      <font>
        <b val="0"/>
        <i/>
        <strike val="0"/>
        <condense val="0"/>
        <extend val="0"/>
        <outline val="0"/>
        <shadow val="0"/>
        <u val="none"/>
        <vertAlign val="baseline"/>
        <sz val="12"/>
        <color auto="1"/>
        <name val="Times New Roman"/>
        <scheme val="none"/>
      </font>
      <fill>
        <patternFill patternType="solid">
          <fgColor indexed="64"/>
          <bgColor indexed="41"/>
        </patternFill>
      </fill>
      <alignment horizontal="center" vertical="center" textRotation="0" wrapText="0" indent="0" justifyLastLine="0" shrinkToFit="0" readingOrder="0"/>
    </dxf>
    <dxf>
      <border outline="0">
        <bottom style="thin">
          <color indexed="64"/>
        </bottom>
      </border>
    </dxf>
    <dxf>
      <font>
        <b/>
        <i/>
        <strike val="0"/>
        <condense val="0"/>
        <extend val="0"/>
        <outline val="0"/>
        <shadow val="0"/>
        <u val="none"/>
        <vertAlign val="baseline"/>
        <sz val="12"/>
        <color auto="1"/>
        <name val="Times New Roman"/>
        <scheme val="none"/>
      </font>
      <fill>
        <patternFill patternType="solid">
          <fgColor indexed="64"/>
          <bgColor theme="1" tint="0.499984740745262"/>
        </patternFill>
      </fill>
      <alignment horizontal="center" vertical="center" textRotation="0" wrapText="0" indent="0" justifyLastLine="0" shrinkToFit="0" readingOrder="0"/>
      <border diagonalUp="0" diagonalDown="0" outline="0">
        <left style="thin">
          <color indexed="64"/>
        </left>
        <right style="thin">
          <color indexed="64"/>
        </right>
        <top/>
        <bottom/>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1'!$F$35:$S$35</c:f>
              <c:numCache>
                <c:formatCode>General</c:formatCode>
                <c:ptCount val="14"/>
                <c:pt idx="0">
                  <c:v>47</c:v>
                </c:pt>
                <c:pt idx="1">
                  <c:v>46.5</c:v>
                </c:pt>
                <c:pt idx="2">
                  <c:v>45</c:v>
                </c:pt>
                <c:pt idx="3">
                  <c:v>42</c:v>
                </c:pt>
                <c:pt idx="4">
                  <c:v>40</c:v>
                </c:pt>
                <c:pt idx="5">
                  <c:v>37</c:v>
                </c:pt>
                <c:pt idx="6">
                  <c:v>36.75</c:v>
                </c:pt>
                <c:pt idx="7">
                  <c:v>36.25</c:v>
                </c:pt>
                <c:pt idx="8">
                  <c:v>35.75</c:v>
                </c:pt>
                <c:pt idx="9">
                  <c:v>33.75</c:v>
                </c:pt>
                <c:pt idx="10">
                  <c:v>30.25</c:v>
                </c:pt>
                <c:pt idx="11">
                  <c:v>23.75</c:v>
                </c:pt>
                <c:pt idx="12">
                  <c:v>19.75</c:v>
                </c:pt>
                <c:pt idx="13">
                  <c:v>#N/A</c:v>
                </c:pt>
              </c:numCache>
            </c:numRef>
          </c:val>
          <c:smooth val="1"/>
          <c:extLst>
            <c:ext xmlns:c16="http://schemas.microsoft.com/office/drawing/2014/chart" uri="{C3380CC4-5D6E-409C-BE32-E72D297353CC}">
              <c16:uniqueId val="{00000000-55A1-4C18-A971-9C38F0E96954}"/>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1'!$F$36:$S$36</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55A1-4C18-A971-9C38F0E96954}"/>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200" b="1" i="0" u="none" strike="noStrike" baseline="0">
                <a:solidFill>
                  <a:srgbClr val="000000"/>
                </a:solidFill>
                <a:latin typeface="Arial"/>
                <a:ea typeface="Arial"/>
                <a:cs typeface="Arial"/>
              </a:defRPr>
            </a:pPr>
            <a:r>
              <a:rPr lang="en-US"/>
              <a:t>Burndown Chart </a:t>
            </a:r>
          </a:p>
        </c:rich>
      </c:tx>
      <c:layout>
        <c:manualLayout>
          <c:xMode val="edge"/>
          <c:yMode val="edge"/>
          <c:x val="0.40353269043616735"/>
          <c:y val="4.2895471399408407E-2"/>
        </c:manualLayout>
      </c:layout>
      <c:overlay val="0"/>
      <c:spPr>
        <a:noFill/>
        <a:ln w="25400">
          <a:noFill/>
        </a:ln>
      </c:spPr>
    </c:title>
    <c:autoTitleDeleted val="0"/>
    <c:plotArea>
      <c:layout>
        <c:manualLayout>
          <c:layoutTarget val="inner"/>
          <c:xMode val="edge"/>
          <c:yMode val="edge"/>
          <c:x val="0.10375100372727382"/>
          <c:y val="0.16895841228402597"/>
          <c:w val="0.88043536671206712"/>
          <c:h val="0.66219925828279247"/>
        </c:manualLayout>
      </c:layout>
      <c:lineChart>
        <c:grouping val="standard"/>
        <c:varyColors val="0"/>
        <c:ser>
          <c:idx val="0"/>
          <c:order val="0"/>
          <c:spPr>
            <a:ln w="12700">
              <a:solidFill>
                <a:srgbClr val="000090"/>
              </a:solidFill>
              <a:prstDash val="solid"/>
            </a:ln>
          </c:spPr>
          <c:marker>
            <c:symbol val="diamond"/>
            <c:size val="5"/>
            <c:spPr>
              <a:solidFill>
                <a:srgbClr val="000090"/>
              </a:solidFill>
              <a:ln>
                <a:solidFill>
                  <a:srgbClr val="000090"/>
                </a:solidFill>
                <a:prstDash val="solid"/>
              </a:ln>
            </c:spPr>
          </c:marker>
          <c:dLbls>
            <c:spPr>
              <a:noFill/>
              <a:ln w="25400">
                <a:noFill/>
              </a:ln>
            </c:spPr>
            <c:txPr>
              <a:bodyPr wrap="square" lIns="38100" tIns="19050" rIns="38100" bIns="19050" anchor="ctr">
                <a:spAutoFit/>
              </a:bodyPr>
              <a:lstStyle/>
              <a:p>
                <a:pPr>
                  <a:defRPr sz="1125" b="0" i="0" u="none" strike="noStrike" baseline="0">
                    <a:solidFill>
                      <a:srgbClr val="000000"/>
                    </a:solidFill>
                    <a:latin typeface="Arial"/>
                    <a:ea typeface="Arial"/>
                    <a:cs typeface="Arial"/>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'Sprint 2'!$F$32:$S$32</c:f>
              <c:numCache>
                <c:formatCode>General</c:formatCode>
                <c:ptCount val="14"/>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numCache>
            </c:numRef>
          </c:val>
          <c:smooth val="1"/>
          <c:extLst>
            <c:ext xmlns:c16="http://schemas.microsoft.com/office/drawing/2014/chart" uri="{C3380CC4-5D6E-409C-BE32-E72D297353CC}">
              <c16:uniqueId val="{00000000-CB71-4A42-A3C9-73AA942ED07A}"/>
            </c:ext>
          </c:extLst>
        </c:ser>
        <c:ser>
          <c:idx val="1"/>
          <c:order val="1"/>
          <c:spPr>
            <a:ln w="12700">
              <a:solidFill>
                <a:srgbClr val="F20884"/>
              </a:solidFill>
              <a:prstDash val="solid"/>
            </a:ln>
          </c:spPr>
          <c:marker>
            <c:symbol val="square"/>
            <c:size val="5"/>
            <c:spPr>
              <a:solidFill>
                <a:srgbClr val="F20884"/>
              </a:solidFill>
              <a:ln>
                <a:solidFill>
                  <a:srgbClr val="F20884"/>
                </a:solidFill>
                <a:prstDash val="solid"/>
              </a:ln>
              <a:effectLst>
                <a:outerShdw dist="35921" dir="2700000" algn="br">
                  <a:srgbClr val="000000"/>
                </a:outerShdw>
              </a:effectLst>
            </c:spPr>
          </c:marker>
          <c:val>
            <c:numRef>
              <c:f>'Sprint 2'!$F$33:$S$33</c:f>
              <c:numCache>
                <c:formatCode>0.0</c:formatCode>
                <c:ptCount val="14"/>
                <c:pt idx="0">
                  <c:v>44.571428571428569</c:v>
                </c:pt>
                <c:pt idx="1">
                  <c:v>41.142857142857139</c:v>
                </c:pt>
                <c:pt idx="2">
                  <c:v>37.714285714285708</c:v>
                </c:pt>
                <c:pt idx="3">
                  <c:v>34.285714285714278</c:v>
                </c:pt>
                <c:pt idx="4">
                  <c:v>30.857142857142851</c:v>
                </c:pt>
                <c:pt idx="5">
                  <c:v>27.428571428571423</c:v>
                </c:pt>
                <c:pt idx="6">
                  <c:v>23.999999999999996</c:v>
                </c:pt>
                <c:pt idx="7">
                  <c:v>20.571428571428569</c:v>
                </c:pt>
                <c:pt idx="8">
                  <c:v>17.142857142857142</c:v>
                </c:pt>
                <c:pt idx="9">
                  <c:v>13.714285714285714</c:v>
                </c:pt>
                <c:pt idx="10">
                  <c:v>10.285714285714285</c:v>
                </c:pt>
                <c:pt idx="11">
                  <c:v>6.8571428571428559</c:v>
                </c:pt>
                <c:pt idx="12">
                  <c:v>3.4285714285714275</c:v>
                </c:pt>
                <c:pt idx="13">
                  <c:v>0</c:v>
                </c:pt>
              </c:numCache>
            </c:numRef>
          </c:val>
          <c:smooth val="1"/>
          <c:extLst>
            <c:ext xmlns:c16="http://schemas.microsoft.com/office/drawing/2014/chart" uri="{C3380CC4-5D6E-409C-BE32-E72D297353CC}">
              <c16:uniqueId val="{00000001-CB71-4A42-A3C9-73AA942ED07A}"/>
            </c:ext>
          </c:extLst>
        </c:ser>
        <c:dLbls>
          <c:showLegendKey val="0"/>
          <c:showVal val="0"/>
          <c:showCatName val="0"/>
          <c:showSerName val="0"/>
          <c:showPercent val="0"/>
          <c:showBubbleSize val="0"/>
        </c:dLbls>
        <c:marker val="1"/>
        <c:smooth val="0"/>
        <c:axId val="228933120"/>
        <c:axId val="646860736"/>
      </c:lineChart>
      <c:catAx>
        <c:axId val="228933120"/>
        <c:scaling>
          <c:orientation val="minMax"/>
        </c:scaling>
        <c:delete val="0"/>
        <c:axPos val="b"/>
        <c:title>
          <c:tx>
            <c:rich>
              <a:bodyPr/>
              <a:lstStyle/>
              <a:p>
                <a:pPr>
                  <a:defRPr sz="1125" b="1" i="0" u="none" strike="noStrike" baseline="0">
                    <a:solidFill>
                      <a:srgbClr val="000000"/>
                    </a:solidFill>
                    <a:latin typeface="Arial"/>
                    <a:ea typeface="Arial"/>
                    <a:cs typeface="Arial"/>
                  </a:defRPr>
                </a:pPr>
                <a:r>
                  <a:rPr lang="en-US"/>
                  <a:t>Days</a:t>
                </a:r>
              </a:p>
            </c:rich>
          </c:tx>
          <c:layout>
            <c:manualLayout>
              <c:xMode val="edge"/>
              <c:yMode val="edge"/>
              <c:x val="0.51358724822318558"/>
              <c:y val="0.91421016817342282"/>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646860736"/>
        <c:crosses val="autoZero"/>
        <c:auto val="0"/>
        <c:lblAlgn val="ctr"/>
        <c:lblOffset val="100"/>
        <c:tickLblSkip val="1"/>
        <c:tickMarkSkip val="1"/>
        <c:noMultiLvlLbl val="0"/>
      </c:catAx>
      <c:valAx>
        <c:axId val="646860736"/>
        <c:scaling>
          <c:orientation val="minMax"/>
        </c:scaling>
        <c:delete val="0"/>
        <c:axPos val="l"/>
        <c:title>
          <c:tx>
            <c:rich>
              <a:bodyPr/>
              <a:lstStyle/>
              <a:p>
                <a:pPr>
                  <a:defRPr sz="1125" b="1" i="0" u="none" strike="noStrike" baseline="0">
                    <a:solidFill>
                      <a:srgbClr val="000000"/>
                    </a:solidFill>
                    <a:latin typeface="Arial"/>
                    <a:ea typeface="Arial"/>
                    <a:cs typeface="Arial"/>
                  </a:defRPr>
                </a:pPr>
                <a:r>
                  <a:rPr lang="en-US"/>
                  <a:t>Remaining Scrum units</a:t>
                </a:r>
              </a:p>
            </c:rich>
          </c:tx>
          <c:layout>
            <c:manualLayout>
              <c:xMode val="edge"/>
              <c:yMode val="edge"/>
              <c:x val="2.4456486478516028E-2"/>
              <c:y val="0.28150175672485384"/>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1125" b="0" i="0" u="none" strike="noStrike" baseline="0">
                <a:solidFill>
                  <a:srgbClr val="000000"/>
                </a:solidFill>
                <a:latin typeface="Arial"/>
                <a:ea typeface="Arial"/>
                <a:cs typeface="Arial"/>
              </a:defRPr>
            </a:pPr>
            <a:endParaRPr lang="en-US"/>
          </a:p>
        </c:txPr>
        <c:crossAx val="228933120"/>
        <c:crosses val="autoZero"/>
        <c:crossBetween val="between"/>
      </c:valAx>
      <c:spPr>
        <a:gradFill rotWithShape="0">
          <a:gsLst>
            <a:gs pos="0">
              <a:srgbClr val="FFFFEF"/>
            </a:gs>
            <a:gs pos="100000">
              <a:srgbClr val="FFFF99"/>
            </a:gs>
          </a:gsLst>
          <a:lin ang="5400000" scaled="1"/>
        </a:gradFill>
        <a:ln w="3175">
          <a:solidFill>
            <a:srgbClr val="000000"/>
          </a:solidFill>
          <a:prstDash val="solid"/>
        </a:ln>
      </c:spPr>
    </c:plotArea>
    <c:legend>
      <c:legendPos val="r"/>
      <c:layout>
        <c:manualLayout>
          <c:xMode val="edge"/>
          <c:yMode val="edge"/>
          <c:x val="0.80380527525950052"/>
          <c:y val="0.30481273174186557"/>
          <c:w val="0.13580642307352031"/>
          <c:h val="0.17067033287505728"/>
        </c:manualLayout>
      </c:layout>
      <c:overlay val="0"/>
      <c:spPr>
        <a:solidFill>
          <a:srgbClr val="FFFFFF"/>
        </a:solidFill>
        <a:ln w="3175">
          <a:solidFill>
            <a:srgbClr val="000000"/>
          </a:solidFill>
          <a:prstDash val="solid"/>
        </a:ln>
      </c:spPr>
      <c:txPr>
        <a:bodyPr/>
        <a:lstStyle/>
        <a:p>
          <a:pPr>
            <a:defRPr sz="103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112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creativecommons.org/licenses/by-sa/3.0/" TargetMode="External"/></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xdr:col>
      <xdr:colOff>66675</xdr:colOff>
      <xdr:row>18</xdr:row>
      <xdr:rowOff>95250</xdr:rowOff>
    </xdr:from>
    <xdr:to>
      <xdr:col>1</xdr:col>
      <xdr:colOff>895350</xdr:colOff>
      <xdr:row>20</xdr:row>
      <xdr:rowOff>66675</xdr:rowOff>
    </xdr:to>
    <xdr:pic>
      <xdr:nvPicPr>
        <xdr:cNvPr id="2126" name="Picture 2">
          <a:hlinkClick xmlns:r="http://schemas.openxmlformats.org/officeDocument/2006/relationships" r:id="rId1"/>
          <a:extLst>
            <a:ext uri="{FF2B5EF4-FFF2-40B4-BE49-F238E27FC236}">
              <a16:creationId xmlns:a16="http://schemas.microsoft.com/office/drawing/2014/main" id="{00000000-0008-0000-0000-00004E08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514600" y="3514725"/>
          <a:ext cx="828675" cy="2952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3</xdr:col>
      <xdr:colOff>838200</xdr:colOff>
      <xdr:row>37</xdr:row>
      <xdr:rowOff>104775</xdr:rowOff>
    </xdr:from>
    <xdr:to>
      <xdr:col>18</xdr:col>
      <xdr:colOff>752475</xdr:colOff>
      <xdr:row>59</xdr:row>
      <xdr:rowOff>142875</xdr:rowOff>
    </xdr:to>
    <xdr:graphicFrame macro="">
      <xdr:nvGraphicFramePr>
        <xdr:cNvPr id="2" name="Chart 14">
          <a:extLst>
            <a:ext uri="{FF2B5EF4-FFF2-40B4-BE49-F238E27FC236}">
              <a16:creationId xmlns:a16="http://schemas.microsoft.com/office/drawing/2014/main" id="{3CF0BCF1-74B1-4046-A36A-C9C6440DEE4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790575</xdr:colOff>
      <xdr:row>33</xdr:row>
      <xdr:rowOff>95250</xdr:rowOff>
    </xdr:from>
    <xdr:to>
      <xdr:col>18</xdr:col>
      <xdr:colOff>704850</xdr:colOff>
      <xdr:row>55</xdr:row>
      <xdr:rowOff>133350</xdr:rowOff>
    </xdr:to>
    <xdr:graphicFrame macro="">
      <xdr:nvGraphicFramePr>
        <xdr:cNvPr id="2" name="Chart 14">
          <a:extLst>
            <a:ext uri="{FF2B5EF4-FFF2-40B4-BE49-F238E27FC236}">
              <a16:creationId xmlns:a16="http://schemas.microsoft.com/office/drawing/2014/main" id="{042BE9ED-0A1B-4A3C-A2D7-1DB086E0728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0:G18" totalsRowShown="0" headerRowDxfId="14" dataDxfId="12" headerRowBorderDxfId="13" tableBorderDxfId="11">
  <autoFilter ref="A10:G18" xr:uid="{00000000-0009-0000-0100-000001000000}"/>
  <sortState xmlns:xlrd2="http://schemas.microsoft.com/office/spreadsheetml/2017/richdata2" ref="A11:F18">
    <sortCondition ref="F10:F18"/>
  </sortState>
  <tableColumns count="7">
    <tableColumn id="1" xr3:uid="{00000000-0010-0000-0000-000001000000}" name=" Story ID" dataDxfId="10"/>
    <tableColumn id="2" xr3:uid="{00000000-0010-0000-0000-000002000000}" name="Title" dataDxfId="9"/>
    <tableColumn id="3" xr3:uid="{00000000-0010-0000-0000-000003000000}" name="Description" dataDxfId="8"/>
    <tableColumn id="4" xr3:uid="{00000000-0010-0000-0000-000004000000}" name="Acceptance Criteria" dataDxfId="7"/>
    <tableColumn id="5" xr3:uid="{00000000-0010-0000-0000-000005000000}" name="Priority #" dataDxfId="6"/>
    <tableColumn id="6" xr3:uid="{00000000-0010-0000-0000-000006000000}" name="Sprint #" dataDxfId="5"/>
    <tableColumn id="7" xr3:uid="{00000000-0010-0000-0000-000007000000}" name="Responsibility" dataDxfId="4"/>
  </tableColumns>
  <tableStyleInfo name="TableStyleMedium1"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2:D35"/>
  <sheetViews>
    <sheetView topLeftCell="A7" workbookViewId="0">
      <selection activeCell="B15" sqref="B15"/>
    </sheetView>
  </sheetViews>
  <sheetFormatPr defaultColWidth="11.42578125" defaultRowHeight="12.75" x14ac:dyDescent="0.2"/>
  <cols>
    <col min="1" max="1" width="36.7109375" style="15" customWidth="1"/>
    <col min="2" max="2" width="114.85546875" style="1" customWidth="1"/>
    <col min="3" max="16384" width="11.42578125" style="1"/>
  </cols>
  <sheetData>
    <row r="2" spans="1:4" s="12" customFormat="1" ht="39.75" customHeight="1" x14ac:dyDescent="0.2">
      <c r="A2" s="68" t="s">
        <v>28</v>
      </c>
      <c r="B2" s="69"/>
      <c r="C2" s="32"/>
      <c r="D2" s="32"/>
    </row>
    <row r="3" spans="1:4" x14ac:dyDescent="0.2">
      <c r="A3" s="33"/>
      <c r="B3" s="32"/>
      <c r="C3" s="34"/>
      <c r="D3" s="34"/>
    </row>
    <row r="4" spans="1:4" s="14" customFormat="1" x14ac:dyDescent="0.2">
      <c r="A4" s="33"/>
      <c r="B4" s="35"/>
      <c r="C4" s="35"/>
      <c r="D4" s="35"/>
    </row>
    <row r="5" spans="1:4" s="14" customFormat="1" x14ac:dyDescent="0.2">
      <c r="A5" s="33"/>
      <c r="B5" s="35"/>
      <c r="C5" s="35"/>
      <c r="D5" s="35"/>
    </row>
    <row r="6" spans="1:4" s="13" customFormat="1" x14ac:dyDescent="0.2">
      <c r="A6" s="33" t="s">
        <v>0</v>
      </c>
      <c r="B6" s="34" t="s">
        <v>1</v>
      </c>
      <c r="C6" s="34"/>
      <c r="D6" s="34"/>
    </row>
    <row r="7" spans="1:4" s="14" customFormat="1" x14ac:dyDescent="0.2">
      <c r="A7" s="33"/>
      <c r="B7" s="35"/>
      <c r="C7" s="35"/>
      <c r="D7" s="35"/>
    </row>
    <row r="8" spans="1:4" s="14" customFormat="1" x14ac:dyDescent="0.2">
      <c r="A8" s="33"/>
      <c r="B8" s="36"/>
      <c r="C8" s="35"/>
      <c r="D8" s="35"/>
    </row>
    <row r="9" spans="1:4" s="13" customFormat="1" x14ac:dyDescent="0.2">
      <c r="A9" s="37"/>
      <c r="B9" s="36"/>
      <c r="C9" s="34"/>
      <c r="D9" s="34"/>
    </row>
    <row r="10" spans="1:4" s="14" customFormat="1" x14ac:dyDescent="0.2">
      <c r="A10" s="33"/>
      <c r="B10" s="35"/>
      <c r="C10" s="35"/>
      <c r="D10" s="35"/>
    </row>
    <row r="11" spans="1:4" s="13" customFormat="1" x14ac:dyDescent="0.2">
      <c r="A11" s="33" t="s">
        <v>2</v>
      </c>
      <c r="B11" s="38" t="s">
        <v>30</v>
      </c>
      <c r="C11" s="34"/>
      <c r="D11" s="34"/>
    </row>
    <row r="12" spans="1:4" x14ac:dyDescent="0.2">
      <c r="A12" s="33"/>
      <c r="B12" s="38" t="s">
        <v>3</v>
      </c>
      <c r="C12" s="34"/>
      <c r="D12" s="34"/>
    </row>
    <row r="13" spans="1:4" x14ac:dyDescent="0.2">
      <c r="A13" s="33"/>
      <c r="B13" s="38"/>
      <c r="C13" s="34"/>
      <c r="D13" s="34"/>
    </row>
    <row r="14" spans="1:4" x14ac:dyDescent="0.2">
      <c r="A14" s="33"/>
      <c r="B14" s="34"/>
      <c r="C14" s="34"/>
      <c r="D14" s="34"/>
    </row>
    <row r="15" spans="1:4" x14ac:dyDescent="0.2">
      <c r="A15" s="33" t="s">
        <v>4</v>
      </c>
      <c r="B15" s="39" t="s">
        <v>5</v>
      </c>
      <c r="C15" s="34"/>
      <c r="D15" s="34"/>
    </row>
    <row r="16" spans="1:4" x14ac:dyDescent="0.2">
      <c r="A16" s="33"/>
      <c r="B16" s="34" t="s">
        <v>6</v>
      </c>
      <c r="C16" s="34"/>
      <c r="D16" s="34"/>
    </row>
    <row r="17" spans="1:4" s="13" customFormat="1" x14ac:dyDescent="0.2">
      <c r="A17" s="33"/>
      <c r="B17" s="34"/>
      <c r="C17" s="34"/>
      <c r="D17" s="34"/>
    </row>
    <row r="18" spans="1:4" s="14" customFormat="1" x14ac:dyDescent="0.2">
      <c r="A18" s="33" t="s">
        <v>7</v>
      </c>
      <c r="B18" s="40" t="s">
        <v>8</v>
      </c>
      <c r="C18" s="35"/>
      <c r="D18" s="35"/>
    </row>
    <row r="19" spans="1:4" x14ac:dyDescent="0.2">
      <c r="A19" s="33"/>
      <c r="B19" s="34"/>
      <c r="C19" s="34"/>
      <c r="D19" s="34"/>
    </row>
    <row r="20" spans="1:4" x14ac:dyDescent="0.2">
      <c r="A20" s="33"/>
      <c r="B20" s="34"/>
      <c r="C20" s="34"/>
      <c r="D20" s="34"/>
    </row>
    <row r="21" spans="1:4" x14ac:dyDescent="0.2">
      <c r="A21" s="33"/>
      <c r="B21" s="34"/>
      <c r="C21" s="34"/>
      <c r="D21" s="34"/>
    </row>
    <row r="22" spans="1:4" x14ac:dyDescent="0.2">
      <c r="A22" s="33"/>
      <c r="B22" s="34"/>
      <c r="C22" s="34"/>
      <c r="D22" s="34"/>
    </row>
    <row r="23" spans="1:4" x14ac:dyDescent="0.2">
      <c r="A23" s="33" t="s">
        <v>9</v>
      </c>
      <c r="B23" s="34" t="s">
        <v>10</v>
      </c>
      <c r="C23" s="34"/>
      <c r="D23" s="34"/>
    </row>
    <row r="24" spans="1:4" x14ac:dyDescent="0.2">
      <c r="A24" s="33"/>
      <c r="B24" s="36"/>
      <c r="C24" s="34"/>
      <c r="D24" s="34"/>
    </row>
    <row r="31" spans="1:4" x14ac:dyDescent="0.2">
      <c r="A31" s="1"/>
    </row>
    <row r="32" spans="1:4" x14ac:dyDescent="0.2">
      <c r="A32" s="1"/>
    </row>
    <row r="33" spans="1:1" x14ac:dyDescent="0.2">
      <c r="A33" s="1"/>
    </row>
    <row r="34" spans="1:1" x14ac:dyDescent="0.2">
      <c r="A34" s="1"/>
    </row>
    <row r="35" spans="1:1" x14ac:dyDescent="0.2">
      <c r="A35" s="1"/>
    </row>
  </sheetData>
  <customSheetViews>
    <customSheetView guid="{988818D5-2AEF-4A9A-A55E-18240173EC63}" topLeftCell="A7">
      <selection activeCell="B12" sqref="B12"/>
      <pageMargins left="0" right="0" top="0" bottom="0" header="0" footer="0"/>
      <pageSetup orientation="portrait"/>
      <headerFooter alignWithMargins="0"/>
    </customSheetView>
    <customSheetView guid="{AF9CDD9E-3CB3-EE48-8887-F1090B6AE042}" topLeftCell="A7">
      <selection activeCell="B12" sqref="B12"/>
      <pageMargins left="0" right="0" top="0" bottom="0" header="0" footer="0"/>
      <pageSetup orientation="portrait"/>
      <headerFooter alignWithMargins="0"/>
    </customSheetView>
    <customSheetView guid="{F117AA09-D9DE-4D2E-A2DF-77AB3D7617C3}">
      <selection activeCell="B15" sqref="B15"/>
      <pageMargins left="0" right="0" top="0" bottom="0" header="0" footer="0"/>
      <pageSetup orientation="portrait"/>
      <headerFooter alignWithMargins="0"/>
    </customSheetView>
  </customSheetViews>
  <mergeCells count="1">
    <mergeCell ref="A2:B2"/>
  </mergeCells>
  <phoneticPr fontId="4" type="noConversion"/>
  <pageMargins left="0.75" right="0.75" top="1" bottom="1" header="0.5" footer="0.5"/>
  <pageSetup orientation="portrait"/>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EC27"/>
  <sheetViews>
    <sheetView zoomScaleNormal="100" workbookViewId="0">
      <selection activeCell="D31" sqref="D31"/>
    </sheetView>
  </sheetViews>
  <sheetFormatPr defaultColWidth="11.42578125" defaultRowHeight="15.75" x14ac:dyDescent="0.25"/>
  <cols>
    <col min="1" max="1" width="14.5703125" style="42" bestFit="1" customWidth="1"/>
    <col min="2" max="2" width="33.42578125" style="41" bestFit="1" customWidth="1"/>
    <col min="3" max="3" width="105.28515625" style="41" bestFit="1" customWidth="1"/>
    <col min="4" max="4" width="210.42578125" style="41" bestFit="1" customWidth="1"/>
    <col min="5" max="5" width="15.5703125" style="42" bestFit="1" customWidth="1"/>
    <col min="6" max="6" width="11.85546875" style="41" bestFit="1" customWidth="1"/>
    <col min="7" max="7" width="53.42578125" style="41" customWidth="1"/>
    <col min="8" max="16384" width="11.42578125" style="41"/>
  </cols>
  <sheetData>
    <row r="2" spans="1:133" x14ac:dyDescent="0.25">
      <c r="A2" s="70" t="s">
        <v>28</v>
      </c>
      <c r="B2" s="71"/>
      <c r="C2" s="71"/>
      <c r="D2" s="71"/>
      <c r="E2" s="71"/>
      <c r="F2" s="71"/>
    </row>
    <row r="3" spans="1:133" x14ac:dyDescent="0.25">
      <c r="D3" s="42"/>
    </row>
    <row r="4" spans="1:133" x14ac:dyDescent="0.25">
      <c r="B4" s="47" t="s">
        <v>11</v>
      </c>
      <c r="C4" s="48" t="s">
        <v>124</v>
      </c>
      <c r="D4" s="42"/>
    </row>
    <row r="5" spans="1:133" x14ac:dyDescent="0.25">
      <c r="B5" s="47" t="s">
        <v>12</v>
      </c>
      <c r="C5" s="48" t="s">
        <v>34</v>
      </c>
      <c r="D5" s="42"/>
    </row>
    <row r="6" spans="1:133" x14ac:dyDescent="0.25">
      <c r="B6" s="47" t="s">
        <v>14</v>
      </c>
      <c r="C6" s="48" t="s">
        <v>35</v>
      </c>
      <c r="D6" s="42"/>
    </row>
    <row r="7" spans="1:133" x14ac:dyDescent="0.25">
      <c r="B7" s="47" t="s">
        <v>13</v>
      </c>
      <c r="C7" s="48" t="s">
        <v>36</v>
      </c>
      <c r="D7" s="42"/>
    </row>
    <row r="8" spans="1:133" x14ac:dyDescent="0.25">
      <c r="B8" s="47" t="s">
        <v>15</v>
      </c>
      <c r="C8" s="48" t="s">
        <v>123</v>
      </c>
      <c r="D8" s="42"/>
    </row>
    <row r="9" spans="1:133" x14ac:dyDescent="0.25">
      <c r="D9" s="42"/>
    </row>
    <row r="10" spans="1:133" s="43" customFormat="1" x14ac:dyDescent="0.2">
      <c r="A10" s="45" t="s">
        <v>32</v>
      </c>
      <c r="B10" s="46" t="s">
        <v>17</v>
      </c>
      <c r="C10" s="46" t="s">
        <v>24</v>
      </c>
      <c r="D10" s="46" t="s">
        <v>18</v>
      </c>
      <c r="E10" s="46" t="s">
        <v>19</v>
      </c>
      <c r="F10" s="46" t="s">
        <v>20</v>
      </c>
      <c r="G10" s="49" t="s">
        <v>29</v>
      </c>
    </row>
    <row r="11" spans="1:133" s="48" customFormat="1" x14ac:dyDescent="0.2">
      <c r="A11" s="48">
        <v>1</v>
      </c>
      <c r="B11" s="48" t="s">
        <v>37</v>
      </c>
      <c r="C11" s="48" t="s">
        <v>38</v>
      </c>
      <c r="D11" s="48" t="s">
        <v>39</v>
      </c>
      <c r="E11" s="48">
        <v>1</v>
      </c>
      <c r="F11" s="48">
        <v>1</v>
      </c>
      <c r="G11" s="48" t="s">
        <v>47</v>
      </c>
      <c r="H11" s="57"/>
      <c r="I11" s="57"/>
      <c r="J11" s="57"/>
      <c r="K11" s="57"/>
      <c r="L11" s="57"/>
      <c r="M11" s="57"/>
      <c r="N11" s="57"/>
      <c r="O11" s="57"/>
      <c r="P11" s="57"/>
      <c r="Q11" s="57"/>
      <c r="R11" s="57"/>
      <c r="S11" s="57"/>
      <c r="T11" s="57"/>
      <c r="U11" s="57"/>
      <c r="V11" s="57"/>
      <c r="W11" s="57"/>
      <c r="X11" s="57"/>
      <c r="Y11" s="57"/>
      <c r="Z11" s="57"/>
      <c r="AA11" s="57"/>
      <c r="AB11" s="57"/>
      <c r="AC11" s="57"/>
      <c r="AD11" s="57"/>
      <c r="AE11" s="57"/>
      <c r="AF11" s="57"/>
      <c r="AG11" s="57"/>
      <c r="AH11" s="57"/>
      <c r="AI11" s="57"/>
      <c r="AJ11" s="57"/>
      <c r="AK11" s="57"/>
      <c r="AL11" s="57"/>
      <c r="AM11" s="57"/>
      <c r="AN11" s="57"/>
      <c r="AO11" s="57"/>
      <c r="AP11" s="57"/>
      <c r="AQ11" s="57"/>
      <c r="AR11" s="57"/>
      <c r="AS11" s="57"/>
      <c r="AT11" s="57"/>
      <c r="AU11" s="57"/>
      <c r="AV11" s="57"/>
      <c r="AW11" s="57"/>
      <c r="AX11" s="57"/>
      <c r="AY11" s="57"/>
      <c r="AZ11" s="57"/>
      <c r="BA11" s="57"/>
      <c r="BB11" s="57"/>
      <c r="BC11" s="57"/>
      <c r="BD11" s="57"/>
      <c r="BE11" s="57"/>
      <c r="BF11" s="57"/>
      <c r="BG11" s="57"/>
      <c r="BH11" s="57"/>
      <c r="BI11" s="57"/>
      <c r="BJ11" s="57"/>
      <c r="BK11" s="57"/>
      <c r="BL11" s="57"/>
      <c r="BM11" s="57"/>
      <c r="BN11" s="57"/>
      <c r="BO11" s="57"/>
      <c r="BP11" s="57"/>
      <c r="BQ11" s="57"/>
      <c r="BR11" s="57"/>
      <c r="BS11" s="57"/>
      <c r="BT11" s="57"/>
      <c r="BU11" s="57"/>
      <c r="BV11" s="57"/>
      <c r="BW11" s="57"/>
      <c r="BX11" s="57"/>
      <c r="BY11" s="57"/>
      <c r="BZ11" s="57"/>
      <c r="CA11" s="57"/>
      <c r="CB11" s="57"/>
      <c r="CC11" s="57"/>
      <c r="CD11" s="57"/>
      <c r="CE11" s="57"/>
      <c r="CF11" s="57"/>
      <c r="CG11" s="57"/>
      <c r="CH11" s="57"/>
      <c r="CI11" s="57"/>
      <c r="CJ11" s="57"/>
      <c r="CK11" s="57"/>
      <c r="CL11" s="57"/>
      <c r="CM11" s="57"/>
      <c r="CN11" s="57"/>
      <c r="CO11" s="57"/>
      <c r="CP11" s="57"/>
      <c r="CQ11" s="57"/>
      <c r="CR11" s="57"/>
      <c r="CS11" s="57"/>
      <c r="CT11" s="57"/>
      <c r="CU11" s="57"/>
      <c r="CV11" s="57"/>
      <c r="CW11" s="57"/>
      <c r="CX11" s="57"/>
      <c r="CY11" s="57"/>
      <c r="CZ11" s="57"/>
      <c r="DA11" s="57"/>
      <c r="DB11" s="57"/>
      <c r="DC11" s="57"/>
      <c r="DD11" s="57"/>
      <c r="DE11" s="57"/>
      <c r="DF11" s="57"/>
      <c r="DG11" s="57"/>
      <c r="DH11" s="57"/>
      <c r="DI11" s="57"/>
      <c r="DJ11" s="57"/>
      <c r="DK11" s="57"/>
      <c r="DL11" s="57"/>
      <c r="DM11" s="57"/>
      <c r="DN11" s="57"/>
      <c r="DO11" s="57"/>
      <c r="DP11" s="57"/>
      <c r="DQ11" s="57"/>
      <c r="DR11" s="57"/>
      <c r="DS11" s="57"/>
      <c r="DT11" s="57"/>
      <c r="DU11" s="57"/>
      <c r="DV11" s="57"/>
      <c r="DW11" s="57"/>
      <c r="DX11" s="57"/>
      <c r="DY11" s="57"/>
      <c r="DZ11" s="57"/>
      <c r="EA11" s="57"/>
      <c r="EB11" s="57"/>
      <c r="EC11" s="57"/>
    </row>
    <row r="12" spans="1:133" s="48" customFormat="1" x14ac:dyDescent="0.2">
      <c r="A12" s="48">
        <v>2</v>
      </c>
      <c r="B12" s="48" t="s">
        <v>57</v>
      </c>
      <c r="C12" s="48" t="s">
        <v>58</v>
      </c>
      <c r="D12" s="48" t="s">
        <v>59</v>
      </c>
      <c r="E12" s="48">
        <v>1</v>
      </c>
      <c r="F12" s="48">
        <v>1</v>
      </c>
      <c r="G12" s="48" t="s">
        <v>60</v>
      </c>
      <c r="H12" s="57"/>
      <c r="I12" s="57"/>
      <c r="J12" s="57"/>
      <c r="K12" s="57"/>
      <c r="L12" s="57"/>
      <c r="M12" s="57"/>
      <c r="N12" s="57"/>
      <c r="O12" s="57"/>
      <c r="P12" s="57"/>
      <c r="Q12" s="57"/>
      <c r="R12" s="57"/>
      <c r="S12" s="57"/>
      <c r="T12" s="57"/>
      <c r="U12" s="57"/>
      <c r="V12" s="57"/>
      <c r="W12" s="57"/>
      <c r="X12" s="57"/>
      <c r="Y12" s="57"/>
      <c r="Z12" s="57"/>
      <c r="AA12" s="57"/>
      <c r="AB12" s="57"/>
      <c r="AC12" s="57"/>
      <c r="AD12" s="57"/>
      <c r="AE12" s="57"/>
      <c r="AF12" s="57"/>
      <c r="AG12" s="57"/>
      <c r="AH12" s="57"/>
      <c r="AI12" s="57"/>
      <c r="AJ12" s="57"/>
      <c r="AK12" s="57"/>
      <c r="AL12" s="57"/>
      <c r="AM12" s="57"/>
      <c r="AN12" s="57"/>
      <c r="AO12" s="57"/>
      <c r="AP12" s="57"/>
      <c r="AQ12" s="57"/>
      <c r="AR12" s="57"/>
      <c r="AS12" s="57"/>
      <c r="AT12" s="57"/>
      <c r="AU12" s="57"/>
      <c r="AV12" s="57"/>
      <c r="AW12" s="57"/>
      <c r="AX12" s="57"/>
      <c r="AY12" s="57"/>
      <c r="AZ12" s="57"/>
      <c r="BA12" s="57"/>
      <c r="BB12" s="57"/>
      <c r="BC12" s="57"/>
      <c r="BD12" s="57"/>
      <c r="BE12" s="57"/>
      <c r="BF12" s="57"/>
      <c r="BG12" s="57"/>
      <c r="BH12" s="57"/>
      <c r="BI12" s="57"/>
      <c r="BJ12" s="57"/>
      <c r="BK12" s="57"/>
      <c r="BL12" s="57"/>
      <c r="BM12" s="57"/>
      <c r="BN12" s="57"/>
      <c r="BO12" s="57"/>
      <c r="BP12" s="57"/>
      <c r="BQ12" s="57"/>
      <c r="BR12" s="57"/>
      <c r="BS12" s="57"/>
      <c r="BT12" s="57"/>
      <c r="BU12" s="57"/>
      <c r="BV12" s="57"/>
      <c r="BW12" s="57"/>
      <c r="BX12" s="57"/>
      <c r="BY12" s="57"/>
      <c r="BZ12" s="57"/>
      <c r="CA12" s="57"/>
      <c r="CB12" s="57"/>
      <c r="CC12" s="57"/>
      <c r="CD12" s="57"/>
      <c r="CE12" s="57"/>
      <c r="CF12" s="57"/>
      <c r="CG12" s="57"/>
      <c r="CH12" s="57"/>
      <c r="CI12" s="57"/>
      <c r="CJ12" s="57"/>
      <c r="CK12" s="57"/>
      <c r="CL12" s="57"/>
      <c r="CM12" s="57"/>
      <c r="CN12" s="57"/>
      <c r="CO12" s="57"/>
      <c r="CP12" s="57"/>
      <c r="CQ12" s="57"/>
      <c r="CR12" s="57"/>
      <c r="CS12" s="57"/>
      <c r="CT12" s="57"/>
      <c r="CU12" s="57"/>
      <c r="CV12" s="57"/>
      <c r="CW12" s="57"/>
      <c r="CX12" s="57"/>
      <c r="CY12" s="57"/>
      <c r="CZ12" s="57"/>
      <c r="DA12" s="57"/>
      <c r="DB12" s="57"/>
      <c r="DC12" s="57"/>
      <c r="DD12" s="57"/>
      <c r="DE12" s="57"/>
      <c r="DF12" s="57"/>
      <c r="DG12" s="57"/>
      <c r="DH12" s="57"/>
      <c r="DI12" s="57"/>
      <c r="DJ12" s="57"/>
      <c r="DK12" s="57"/>
      <c r="DL12" s="57"/>
      <c r="DM12" s="57"/>
      <c r="DN12" s="57"/>
      <c r="DO12" s="57"/>
      <c r="DP12" s="57"/>
      <c r="DQ12" s="57"/>
      <c r="DR12" s="57"/>
      <c r="DS12" s="57"/>
      <c r="DT12" s="57"/>
      <c r="DU12" s="57"/>
      <c r="DV12" s="57"/>
      <c r="DW12" s="57"/>
      <c r="DX12" s="57"/>
      <c r="DY12" s="57"/>
      <c r="DZ12" s="57"/>
      <c r="EA12" s="57"/>
      <c r="EB12" s="57"/>
      <c r="EC12" s="57"/>
    </row>
    <row r="13" spans="1:133" s="48" customFormat="1" x14ac:dyDescent="0.2">
      <c r="A13" s="59">
        <v>4</v>
      </c>
      <c r="B13" s="59" t="s">
        <v>67</v>
      </c>
      <c r="C13" s="59" t="s">
        <v>68</v>
      </c>
      <c r="D13" s="59" t="s">
        <v>69</v>
      </c>
      <c r="E13" s="59">
        <v>2</v>
      </c>
      <c r="F13" s="59">
        <v>1</v>
      </c>
      <c r="G13" s="48" t="s">
        <v>47</v>
      </c>
      <c r="H13" s="57"/>
      <c r="I13" s="57"/>
      <c r="J13" s="57"/>
      <c r="K13" s="57"/>
      <c r="L13" s="57"/>
      <c r="M13" s="57"/>
      <c r="N13" s="57"/>
      <c r="O13" s="57"/>
      <c r="P13" s="57"/>
      <c r="Q13" s="57"/>
      <c r="R13" s="57"/>
      <c r="S13" s="57"/>
      <c r="T13" s="57"/>
      <c r="U13" s="57"/>
      <c r="V13" s="57"/>
      <c r="W13" s="57"/>
      <c r="X13" s="57"/>
      <c r="Y13" s="57"/>
      <c r="Z13" s="57"/>
      <c r="AA13" s="57"/>
      <c r="AB13" s="57"/>
      <c r="AC13" s="57"/>
      <c r="AD13" s="57"/>
      <c r="AE13" s="57"/>
      <c r="AF13" s="57"/>
      <c r="AG13" s="57"/>
      <c r="AH13" s="57"/>
      <c r="AI13" s="57"/>
      <c r="AJ13" s="57"/>
      <c r="AK13" s="57"/>
      <c r="AL13" s="57"/>
      <c r="AM13" s="57"/>
      <c r="AN13" s="57"/>
      <c r="AO13" s="57"/>
      <c r="AP13" s="57"/>
      <c r="AQ13" s="57"/>
      <c r="AR13" s="57"/>
      <c r="AS13" s="57"/>
      <c r="AT13" s="57"/>
      <c r="AU13" s="57"/>
      <c r="AV13" s="57"/>
      <c r="AW13" s="57"/>
      <c r="AX13" s="57"/>
      <c r="AY13" s="57"/>
      <c r="AZ13" s="57"/>
      <c r="BA13" s="57"/>
      <c r="BB13" s="57"/>
      <c r="BC13" s="57"/>
      <c r="BD13" s="57"/>
      <c r="BE13" s="57"/>
      <c r="BF13" s="57"/>
      <c r="BG13" s="57"/>
      <c r="BH13" s="57"/>
      <c r="BI13" s="57"/>
      <c r="BJ13" s="57"/>
      <c r="BK13" s="57"/>
      <c r="BL13" s="57"/>
      <c r="BM13" s="57"/>
      <c r="BN13" s="57"/>
      <c r="BO13" s="57"/>
      <c r="BP13" s="57"/>
      <c r="BQ13" s="57"/>
      <c r="BR13" s="57"/>
      <c r="BS13" s="57"/>
      <c r="BT13" s="57"/>
      <c r="BU13" s="57"/>
      <c r="BV13" s="57"/>
      <c r="BW13" s="57"/>
      <c r="BX13" s="57"/>
      <c r="BY13" s="57"/>
      <c r="BZ13" s="57"/>
      <c r="CA13" s="57"/>
      <c r="CB13" s="57"/>
      <c r="CC13" s="57"/>
      <c r="CD13" s="57"/>
      <c r="CE13" s="57"/>
      <c r="CF13" s="57"/>
      <c r="CG13" s="57"/>
      <c r="CH13" s="57"/>
      <c r="CI13" s="57"/>
      <c r="CJ13" s="57"/>
      <c r="CK13" s="57"/>
      <c r="CL13" s="57"/>
      <c r="CM13" s="57"/>
      <c r="CN13" s="57"/>
      <c r="CO13" s="57"/>
      <c r="CP13" s="57"/>
      <c r="CQ13" s="57"/>
      <c r="CR13" s="57"/>
      <c r="CS13" s="57"/>
      <c r="CT13" s="57"/>
      <c r="CU13" s="57"/>
      <c r="CV13" s="57"/>
      <c r="CW13" s="57"/>
      <c r="CX13" s="57"/>
      <c r="CY13" s="57"/>
      <c r="CZ13" s="57"/>
      <c r="DA13" s="57"/>
      <c r="DB13" s="57"/>
      <c r="DC13" s="57"/>
      <c r="DD13" s="57"/>
      <c r="DE13" s="57"/>
      <c r="DF13" s="57"/>
      <c r="DG13" s="57"/>
      <c r="DH13" s="57"/>
      <c r="DI13" s="57"/>
      <c r="DJ13" s="57"/>
      <c r="DK13" s="57"/>
      <c r="DL13" s="57"/>
      <c r="DM13" s="57"/>
      <c r="DN13" s="57"/>
      <c r="DO13" s="57"/>
      <c r="DP13" s="57"/>
      <c r="DQ13" s="57"/>
      <c r="DR13" s="57"/>
      <c r="DS13" s="57"/>
      <c r="DT13" s="57"/>
      <c r="DU13" s="57"/>
      <c r="DV13" s="57"/>
      <c r="DW13" s="57"/>
      <c r="DX13" s="57"/>
      <c r="DY13" s="57"/>
      <c r="DZ13" s="57"/>
      <c r="EA13" s="57"/>
      <c r="EB13" s="57"/>
      <c r="EC13" s="57"/>
    </row>
    <row r="14" spans="1:133" s="48" customFormat="1" x14ac:dyDescent="0.2">
      <c r="A14" s="48">
        <v>5</v>
      </c>
      <c r="B14" s="48" t="s">
        <v>40</v>
      </c>
      <c r="C14" s="48" t="s">
        <v>41</v>
      </c>
      <c r="D14" s="48" t="s">
        <v>42</v>
      </c>
      <c r="E14" s="48">
        <v>1</v>
      </c>
      <c r="F14" s="48">
        <v>1</v>
      </c>
      <c r="G14" s="48" t="s">
        <v>43</v>
      </c>
      <c r="H14" s="57"/>
      <c r="I14" s="57"/>
      <c r="J14" s="57"/>
      <c r="K14" s="57"/>
      <c r="L14" s="57"/>
      <c r="M14" s="57"/>
      <c r="N14" s="57"/>
      <c r="O14" s="57"/>
      <c r="P14" s="57"/>
      <c r="Q14" s="57"/>
      <c r="R14" s="57"/>
      <c r="S14" s="57"/>
      <c r="T14" s="57"/>
      <c r="U14" s="57"/>
      <c r="V14" s="57"/>
      <c r="W14" s="57"/>
      <c r="X14" s="57"/>
      <c r="Y14" s="57"/>
      <c r="Z14" s="57"/>
      <c r="AA14" s="57"/>
      <c r="AB14" s="57"/>
      <c r="AC14" s="57"/>
      <c r="AD14" s="57"/>
      <c r="AE14" s="57"/>
      <c r="AF14" s="57"/>
      <c r="AG14" s="57"/>
      <c r="AH14" s="57"/>
      <c r="AI14" s="57"/>
      <c r="AJ14" s="57"/>
      <c r="AK14" s="57"/>
      <c r="AL14" s="57"/>
      <c r="AM14" s="57"/>
      <c r="AN14" s="57"/>
      <c r="AO14" s="57"/>
      <c r="AP14" s="57"/>
      <c r="AQ14" s="57"/>
      <c r="AR14" s="57"/>
      <c r="AS14" s="57"/>
      <c r="AT14" s="57"/>
      <c r="AU14" s="57"/>
      <c r="AV14" s="57"/>
      <c r="AW14" s="57"/>
      <c r="AX14" s="57"/>
      <c r="AY14" s="57"/>
      <c r="AZ14" s="57"/>
      <c r="BA14" s="57"/>
      <c r="BB14" s="57"/>
      <c r="BC14" s="57"/>
      <c r="BD14" s="57"/>
      <c r="BE14" s="57"/>
      <c r="BF14" s="57"/>
      <c r="BG14" s="57"/>
      <c r="BH14" s="57"/>
      <c r="BI14" s="57"/>
      <c r="BJ14" s="57"/>
      <c r="BK14" s="57"/>
      <c r="BL14" s="57"/>
      <c r="BM14" s="57"/>
      <c r="BN14" s="57"/>
      <c r="BO14" s="57"/>
      <c r="BP14" s="57"/>
      <c r="BQ14" s="57"/>
      <c r="BR14" s="57"/>
      <c r="BS14" s="57"/>
      <c r="BT14" s="57"/>
      <c r="BU14" s="57"/>
      <c r="BV14" s="57"/>
      <c r="BW14" s="57"/>
      <c r="BX14" s="57"/>
      <c r="BY14" s="57"/>
      <c r="BZ14" s="57"/>
      <c r="CA14" s="57"/>
      <c r="CB14" s="57"/>
      <c r="CC14" s="57"/>
      <c r="CD14" s="57"/>
      <c r="CE14" s="57"/>
      <c r="CF14" s="57"/>
      <c r="CG14" s="57"/>
      <c r="CH14" s="57"/>
      <c r="CI14" s="57"/>
      <c r="CJ14" s="57"/>
      <c r="CK14" s="57"/>
      <c r="CL14" s="57"/>
      <c r="CM14" s="57"/>
      <c r="CN14" s="57"/>
      <c r="CO14" s="57"/>
      <c r="CP14" s="57"/>
      <c r="CQ14" s="57"/>
      <c r="CR14" s="57"/>
      <c r="CS14" s="57"/>
      <c r="CT14" s="57"/>
      <c r="CU14" s="57"/>
      <c r="CV14" s="57"/>
      <c r="CW14" s="57"/>
      <c r="CX14" s="57"/>
      <c r="CY14" s="57"/>
      <c r="CZ14" s="57"/>
      <c r="DA14" s="57"/>
      <c r="DB14" s="57"/>
      <c r="DC14" s="57"/>
      <c r="DD14" s="57"/>
      <c r="DE14" s="57"/>
      <c r="DF14" s="57"/>
      <c r="DG14" s="57"/>
      <c r="DH14" s="57"/>
      <c r="DI14" s="57"/>
      <c r="DJ14" s="57"/>
      <c r="DK14" s="57"/>
      <c r="DL14" s="57"/>
      <c r="DM14" s="57"/>
      <c r="DN14" s="57"/>
      <c r="DO14" s="57"/>
      <c r="DP14" s="57"/>
      <c r="DQ14" s="57"/>
      <c r="DR14" s="57"/>
      <c r="DS14" s="57"/>
      <c r="DT14" s="57"/>
      <c r="DU14" s="57"/>
      <c r="DV14" s="57"/>
      <c r="DW14" s="57"/>
      <c r="DX14" s="57"/>
      <c r="DY14" s="57"/>
      <c r="DZ14" s="57"/>
      <c r="EA14" s="57"/>
      <c r="EB14" s="57"/>
      <c r="EC14" s="57"/>
    </row>
    <row r="15" spans="1:133" s="48" customFormat="1" x14ac:dyDescent="0.2">
      <c r="A15" s="58">
        <v>6</v>
      </c>
      <c r="B15" s="58" t="s">
        <v>44</v>
      </c>
      <c r="C15" s="58" t="s">
        <v>45</v>
      </c>
      <c r="D15" s="48" t="s">
        <v>46</v>
      </c>
      <c r="E15" s="48">
        <v>1</v>
      </c>
      <c r="F15" s="48">
        <v>1</v>
      </c>
      <c r="G15" s="48" t="s">
        <v>47</v>
      </c>
      <c r="H15" s="57"/>
      <c r="I15" s="57"/>
      <c r="J15" s="57"/>
      <c r="K15" s="57"/>
      <c r="L15" s="57"/>
      <c r="M15" s="57"/>
      <c r="N15" s="57"/>
      <c r="O15" s="57"/>
      <c r="P15" s="57"/>
      <c r="Q15" s="57"/>
      <c r="R15" s="57"/>
      <c r="S15" s="57"/>
      <c r="T15" s="57"/>
      <c r="U15" s="57"/>
      <c r="V15" s="57"/>
      <c r="W15" s="57"/>
      <c r="X15" s="57"/>
      <c r="Y15" s="57"/>
      <c r="Z15" s="57"/>
      <c r="AA15" s="57"/>
      <c r="AB15" s="57"/>
      <c r="AC15" s="57"/>
      <c r="AD15" s="57"/>
      <c r="AE15" s="57"/>
      <c r="AF15" s="57"/>
      <c r="AG15" s="57"/>
      <c r="AH15" s="57"/>
      <c r="AI15" s="57"/>
      <c r="AJ15" s="57"/>
      <c r="AK15" s="57"/>
      <c r="AL15" s="57"/>
      <c r="AM15" s="57"/>
      <c r="AN15" s="57"/>
      <c r="AO15" s="57"/>
      <c r="AP15" s="57"/>
      <c r="AQ15" s="57"/>
      <c r="AR15" s="57"/>
      <c r="AS15" s="57"/>
      <c r="AT15" s="57"/>
      <c r="AU15" s="57"/>
      <c r="AV15" s="57"/>
      <c r="AW15" s="57"/>
      <c r="AX15" s="57"/>
      <c r="AY15" s="57"/>
      <c r="AZ15" s="57"/>
      <c r="BA15" s="57"/>
      <c r="BB15" s="57"/>
      <c r="BC15" s="57"/>
      <c r="BD15" s="57"/>
      <c r="BE15" s="57"/>
      <c r="BF15" s="57"/>
      <c r="BG15" s="57"/>
      <c r="BH15" s="57"/>
      <c r="BI15" s="57"/>
      <c r="BJ15" s="57"/>
      <c r="BK15" s="57"/>
      <c r="BL15" s="57"/>
      <c r="BM15" s="57"/>
      <c r="BN15" s="57"/>
      <c r="BO15" s="57"/>
      <c r="BP15" s="57"/>
      <c r="BQ15" s="57"/>
      <c r="BR15" s="57"/>
      <c r="BS15" s="57"/>
      <c r="BT15" s="57"/>
      <c r="BU15" s="57"/>
      <c r="BV15" s="57"/>
      <c r="BW15" s="57"/>
      <c r="BX15" s="57"/>
      <c r="BY15" s="57"/>
      <c r="BZ15" s="57"/>
      <c r="CA15" s="57"/>
      <c r="CB15" s="57"/>
      <c r="CC15" s="57"/>
      <c r="CD15" s="57"/>
      <c r="CE15" s="57"/>
      <c r="CF15" s="57"/>
      <c r="CG15" s="57"/>
      <c r="CH15" s="57"/>
      <c r="CI15" s="57"/>
      <c r="CJ15" s="57"/>
      <c r="CK15" s="57"/>
      <c r="CL15" s="57"/>
      <c r="CM15" s="57"/>
      <c r="CN15" s="57"/>
      <c r="CO15" s="57"/>
      <c r="CP15" s="57"/>
      <c r="CQ15" s="57"/>
      <c r="CR15" s="57"/>
      <c r="CS15" s="57"/>
      <c r="CT15" s="57"/>
      <c r="CU15" s="57"/>
      <c r="CV15" s="57"/>
      <c r="CW15" s="57"/>
      <c r="CX15" s="57"/>
      <c r="CY15" s="57"/>
      <c r="CZ15" s="57"/>
      <c r="DA15" s="57"/>
      <c r="DB15" s="57"/>
      <c r="DC15" s="57"/>
      <c r="DD15" s="57"/>
      <c r="DE15" s="57"/>
      <c r="DF15" s="57"/>
      <c r="DG15" s="57"/>
      <c r="DH15" s="57"/>
      <c r="DI15" s="57"/>
      <c r="DJ15" s="57"/>
      <c r="DK15" s="57"/>
      <c r="DL15" s="57"/>
      <c r="DM15" s="57"/>
      <c r="DN15" s="57"/>
      <c r="DO15" s="57"/>
      <c r="DP15" s="57"/>
      <c r="DQ15" s="57"/>
      <c r="DR15" s="57"/>
      <c r="DS15" s="57"/>
      <c r="DT15" s="57"/>
      <c r="DU15" s="57"/>
      <c r="DV15" s="57"/>
      <c r="DW15" s="57"/>
      <c r="DX15" s="57"/>
      <c r="DY15" s="57"/>
      <c r="DZ15" s="57"/>
      <c r="EA15" s="57"/>
      <c r="EB15" s="57"/>
      <c r="EC15" s="57"/>
    </row>
    <row r="16" spans="1:133" s="48" customFormat="1" x14ac:dyDescent="0.2">
      <c r="A16" s="48">
        <v>7</v>
      </c>
      <c r="B16" s="48" t="s">
        <v>48</v>
      </c>
      <c r="C16" s="48" t="s">
        <v>49</v>
      </c>
      <c r="D16" s="48" t="s">
        <v>50</v>
      </c>
      <c r="E16" s="48">
        <v>1</v>
      </c>
      <c r="F16" s="48">
        <v>1</v>
      </c>
      <c r="G16" s="48" t="s">
        <v>14</v>
      </c>
      <c r="H16" s="57"/>
      <c r="I16" s="57"/>
      <c r="J16" s="57"/>
      <c r="K16" s="57"/>
      <c r="L16" s="57"/>
      <c r="M16" s="57"/>
      <c r="N16" s="57"/>
      <c r="O16" s="57"/>
      <c r="P16" s="57"/>
      <c r="Q16" s="57"/>
      <c r="R16" s="57"/>
      <c r="S16" s="57"/>
      <c r="T16" s="57"/>
      <c r="U16" s="57"/>
      <c r="V16" s="57"/>
      <c r="W16" s="57"/>
      <c r="X16" s="57"/>
      <c r="Y16" s="57"/>
      <c r="Z16" s="57"/>
      <c r="AA16" s="57"/>
      <c r="AB16" s="57"/>
      <c r="AC16" s="57"/>
      <c r="AD16" s="57"/>
      <c r="AE16" s="57"/>
      <c r="AF16" s="57"/>
      <c r="AG16" s="57"/>
      <c r="AH16" s="57"/>
      <c r="AI16" s="57"/>
      <c r="AJ16" s="57"/>
      <c r="AK16" s="57"/>
      <c r="AL16" s="57"/>
      <c r="AM16" s="57"/>
      <c r="AN16" s="57"/>
      <c r="AO16" s="57"/>
      <c r="AP16" s="57"/>
      <c r="AQ16" s="57"/>
      <c r="AR16" s="57"/>
      <c r="AS16" s="57"/>
      <c r="AT16" s="57"/>
      <c r="AU16" s="57"/>
      <c r="AV16" s="57"/>
      <c r="AW16" s="57"/>
      <c r="AX16" s="57"/>
      <c r="AY16" s="57"/>
      <c r="AZ16" s="57"/>
      <c r="BA16" s="57"/>
      <c r="BB16" s="57"/>
      <c r="BC16" s="57"/>
      <c r="BD16" s="57"/>
      <c r="BE16" s="57"/>
      <c r="BF16" s="57"/>
      <c r="BG16" s="57"/>
      <c r="BH16" s="57"/>
      <c r="BI16" s="57"/>
      <c r="BJ16" s="57"/>
      <c r="BK16" s="57"/>
      <c r="BL16" s="57"/>
      <c r="BM16" s="57"/>
      <c r="BN16" s="57"/>
      <c r="BO16" s="57"/>
      <c r="BP16" s="57"/>
      <c r="BQ16" s="57"/>
      <c r="BR16" s="57"/>
      <c r="BS16" s="57"/>
      <c r="BT16" s="57"/>
      <c r="BU16" s="57"/>
      <c r="BV16" s="57"/>
      <c r="BW16" s="57"/>
      <c r="BX16" s="57"/>
      <c r="BY16" s="57"/>
      <c r="BZ16" s="57"/>
      <c r="CA16" s="57"/>
      <c r="CB16" s="57"/>
      <c r="CC16" s="57"/>
      <c r="CD16" s="57"/>
      <c r="CE16" s="57"/>
      <c r="CF16" s="57"/>
      <c r="CG16" s="57"/>
      <c r="CH16" s="57"/>
      <c r="CI16" s="57"/>
      <c r="CJ16" s="57"/>
      <c r="CK16" s="57"/>
      <c r="CL16" s="57"/>
      <c r="CM16" s="57"/>
      <c r="CN16" s="57"/>
      <c r="CO16" s="57"/>
      <c r="CP16" s="57"/>
      <c r="CQ16" s="57"/>
      <c r="CR16" s="57"/>
      <c r="CS16" s="57"/>
      <c r="CT16" s="57"/>
      <c r="CU16" s="57"/>
      <c r="CV16" s="57"/>
      <c r="CW16" s="57"/>
      <c r="CX16" s="57"/>
      <c r="CY16" s="57"/>
      <c r="CZ16" s="57"/>
      <c r="DA16" s="57"/>
      <c r="DB16" s="57"/>
      <c r="DC16" s="57"/>
      <c r="DD16" s="57"/>
      <c r="DE16" s="57"/>
      <c r="DF16" s="57"/>
      <c r="DG16" s="57"/>
      <c r="DH16" s="57"/>
      <c r="DI16" s="57"/>
      <c r="DJ16" s="57"/>
      <c r="DK16" s="57"/>
      <c r="DL16" s="57"/>
      <c r="DM16" s="57"/>
      <c r="DN16" s="57"/>
      <c r="DO16" s="57"/>
      <c r="DP16" s="57"/>
      <c r="DQ16" s="57"/>
      <c r="DR16" s="57"/>
      <c r="DS16" s="57"/>
      <c r="DT16" s="57"/>
      <c r="DU16" s="57"/>
      <c r="DV16" s="57"/>
      <c r="DW16" s="57"/>
      <c r="DX16" s="57"/>
      <c r="DY16" s="57"/>
      <c r="DZ16" s="57"/>
      <c r="EA16" s="57"/>
      <c r="EB16" s="57"/>
      <c r="EC16" s="57"/>
    </row>
    <row r="17" spans="1:133" s="48" customFormat="1" x14ac:dyDescent="0.2">
      <c r="A17" s="48">
        <v>8</v>
      </c>
      <c r="B17" s="58" t="s">
        <v>51</v>
      </c>
      <c r="C17" s="58" t="s">
        <v>52</v>
      </c>
      <c r="D17" s="48" t="s">
        <v>53</v>
      </c>
      <c r="E17" s="48">
        <v>1</v>
      </c>
      <c r="F17" s="48">
        <v>1</v>
      </c>
      <c r="G17" s="48" t="s">
        <v>47</v>
      </c>
      <c r="H17" s="57"/>
      <c r="I17" s="57"/>
      <c r="J17" s="57"/>
      <c r="K17" s="57"/>
      <c r="L17" s="57"/>
      <c r="M17" s="57"/>
      <c r="N17" s="57"/>
      <c r="O17" s="57"/>
      <c r="P17" s="57"/>
      <c r="Q17" s="57"/>
      <c r="R17" s="57"/>
      <c r="S17" s="57"/>
      <c r="T17" s="57"/>
      <c r="U17" s="57"/>
      <c r="V17" s="57"/>
      <c r="W17" s="57"/>
      <c r="X17" s="57"/>
      <c r="Y17" s="57"/>
      <c r="Z17" s="57"/>
      <c r="AA17" s="57"/>
      <c r="AB17" s="57"/>
      <c r="AC17" s="57"/>
      <c r="AD17" s="57"/>
      <c r="AE17" s="57"/>
      <c r="AF17" s="57"/>
      <c r="AG17" s="57"/>
      <c r="AH17" s="57"/>
      <c r="AI17" s="57"/>
      <c r="AJ17" s="57"/>
      <c r="AK17" s="57"/>
      <c r="AL17" s="57"/>
      <c r="AM17" s="57"/>
      <c r="AN17" s="57"/>
      <c r="AO17" s="57"/>
      <c r="AP17" s="57"/>
      <c r="AQ17" s="57"/>
      <c r="AR17" s="57"/>
      <c r="AS17" s="57"/>
      <c r="AT17" s="57"/>
      <c r="AU17" s="57"/>
      <c r="AV17" s="57"/>
      <c r="AW17" s="57"/>
      <c r="AX17" s="57"/>
      <c r="AY17" s="57"/>
      <c r="AZ17" s="57"/>
      <c r="BA17" s="57"/>
      <c r="BB17" s="57"/>
      <c r="BC17" s="57"/>
      <c r="BD17" s="57"/>
      <c r="BE17" s="57"/>
      <c r="BF17" s="57"/>
      <c r="BG17" s="57"/>
      <c r="BH17" s="57"/>
      <c r="BI17" s="57"/>
      <c r="BJ17" s="57"/>
      <c r="BK17" s="57"/>
      <c r="BL17" s="57"/>
      <c r="BM17" s="57"/>
      <c r="BN17" s="57"/>
      <c r="BO17" s="57"/>
      <c r="BP17" s="57"/>
      <c r="BQ17" s="57"/>
      <c r="BR17" s="57"/>
      <c r="BS17" s="57"/>
      <c r="BT17" s="57"/>
      <c r="BU17" s="57"/>
      <c r="BV17" s="57"/>
      <c r="BW17" s="57"/>
      <c r="BX17" s="57"/>
      <c r="BY17" s="57"/>
      <c r="BZ17" s="57"/>
      <c r="CA17" s="57"/>
      <c r="CB17" s="57"/>
      <c r="CC17" s="57"/>
      <c r="CD17" s="57"/>
      <c r="CE17" s="57"/>
      <c r="CF17" s="57"/>
      <c r="CG17" s="57"/>
      <c r="CH17" s="57"/>
      <c r="CI17" s="57"/>
      <c r="CJ17" s="57"/>
      <c r="CK17" s="57"/>
      <c r="CL17" s="57"/>
      <c r="CM17" s="57"/>
      <c r="CN17" s="57"/>
      <c r="CO17" s="57"/>
      <c r="CP17" s="57"/>
      <c r="CQ17" s="57"/>
      <c r="CR17" s="57"/>
      <c r="CS17" s="57"/>
      <c r="CT17" s="57"/>
      <c r="CU17" s="57"/>
      <c r="CV17" s="57"/>
      <c r="CW17" s="57"/>
      <c r="CX17" s="57"/>
      <c r="CY17" s="57"/>
      <c r="CZ17" s="57"/>
      <c r="DA17" s="57"/>
      <c r="DB17" s="57"/>
      <c r="DC17" s="57"/>
      <c r="DD17" s="57"/>
      <c r="DE17" s="57"/>
      <c r="DF17" s="57"/>
      <c r="DG17" s="57"/>
      <c r="DH17" s="57"/>
      <c r="DI17" s="57"/>
      <c r="DJ17" s="57"/>
      <c r="DK17" s="57"/>
      <c r="DL17" s="57"/>
      <c r="DM17" s="57"/>
      <c r="DN17" s="57"/>
      <c r="DO17" s="57"/>
      <c r="DP17" s="57"/>
      <c r="DQ17" s="57"/>
      <c r="DR17" s="57"/>
      <c r="DS17" s="57"/>
      <c r="DT17" s="57"/>
      <c r="DU17" s="57"/>
      <c r="DV17" s="57"/>
      <c r="DW17" s="57"/>
      <c r="DX17" s="57"/>
      <c r="DY17" s="57"/>
      <c r="DZ17" s="57"/>
      <c r="EA17" s="57"/>
      <c r="EB17" s="57"/>
      <c r="EC17" s="57"/>
    </row>
    <row r="18" spans="1:133" s="48" customFormat="1" x14ac:dyDescent="0.2">
      <c r="A18" s="48">
        <v>9</v>
      </c>
      <c r="B18" s="48" t="s">
        <v>54</v>
      </c>
      <c r="C18" s="48" t="s">
        <v>55</v>
      </c>
      <c r="D18" s="48" t="s">
        <v>56</v>
      </c>
      <c r="E18" s="48">
        <v>1</v>
      </c>
      <c r="F18" s="48">
        <v>1</v>
      </c>
      <c r="G18" s="48" t="s">
        <v>47</v>
      </c>
      <c r="H18" s="57"/>
      <c r="I18" s="57"/>
      <c r="J18" s="57"/>
      <c r="K18" s="57"/>
      <c r="L18" s="57"/>
      <c r="M18" s="57"/>
      <c r="N18" s="57"/>
      <c r="O18" s="57"/>
      <c r="P18" s="57"/>
      <c r="Q18" s="57"/>
      <c r="R18" s="57"/>
      <c r="S18" s="57"/>
      <c r="T18" s="57"/>
      <c r="U18" s="57"/>
      <c r="V18" s="57"/>
      <c r="W18" s="57"/>
      <c r="X18" s="57"/>
      <c r="Y18" s="57"/>
      <c r="Z18" s="57"/>
      <c r="AA18" s="57"/>
      <c r="AB18" s="57"/>
      <c r="AC18" s="57"/>
      <c r="AD18" s="57"/>
      <c r="AE18" s="57"/>
      <c r="AF18" s="57"/>
      <c r="AG18" s="57"/>
      <c r="AH18" s="57"/>
      <c r="AI18" s="57"/>
      <c r="AJ18" s="57"/>
      <c r="AK18" s="57"/>
      <c r="AL18" s="57"/>
      <c r="AM18" s="57"/>
      <c r="AN18" s="57"/>
      <c r="AO18" s="57"/>
      <c r="AP18" s="57"/>
      <c r="AQ18" s="57"/>
      <c r="AR18" s="57"/>
      <c r="AS18" s="57"/>
      <c r="AT18" s="57"/>
      <c r="AU18" s="57"/>
      <c r="AV18" s="57"/>
      <c r="AW18" s="57"/>
      <c r="AX18" s="57"/>
      <c r="AY18" s="57"/>
      <c r="AZ18" s="57"/>
      <c r="BA18" s="57"/>
      <c r="BB18" s="57"/>
      <c r="BC18" s="57"/>
      <c r="BD18" s="57"/>
      <c r="BE18" s="57"/>
      <c r="BF18" s="57"/>
      <c r="BG18" s="57"/>
      <c r="BH18" s="57"/>
      <c r="BI18" s="57"/>
      <c r="BJ18" s="57"/>
      <c r="BK18" s="57"/>
      <c r="BL18" s="57"/>
      <c r="BM18" s="57"/>
      <c r="BN18" s="57"/>
      <c r="BO18" s="57"/>
      <c r="BP18" s="57"/>
      <c r="BQ18" s="57"/>
      <c r="BR18" s="57"/>
      <c r="BS18" s="57"/>
      <c r="BT18" s="57"/>
      <c r="BU18" s="57"/>
      <c r="BV18" s="57"/>
      <c r="BW18" s="57"/>
      <c r="BX18" s="57"/>
      <c r="BY18" s="57"/>
      <c r="BZ18" s="57"/>
      <c r="CA18" s="57"/>
      <c r="CB18" s="57"/>
      <c r="CC18" s="57"/>
      <c r="CD18" s="57"/>
      <c r="CE18" s="57"/>
      <c r="CF18" s="57"/>
      <c r="CG18" s="57"/>
      <c r="CH18" s="57"/>
      <c r="CI18" s="57"/>
      <c r="CJ18" s="57"/>
      <c r="CK18" s="57"/>
      <c r="CL18" s="57"/>
      <c r="CM18" s="57"/>
      <c r="CN18" s="57"/>
      <c r="CO18" s="57"/>
      <c r="CP18" s="57"/>
      <c r="CQ18" s="57"/>
      <c r="CR18" s="57"/>
      <c r="CS18" s="57"/>
      <c r="CT18" s="57"/>
      <c r="CU18" s="57"/>
      <c r="CV18" s="57"/>
      <c r="CW18" s="57"/>
      <c r="CX18" s="57"/>
      <c r="CY18" s="57"/>
      <c r="CZ18" s="57"/>
      <c r="DA18" s="57"/>
      <c r="DB18" s="57"/>
      <c r="DC18" s="57"/>
      <c r="DD18" s="57"/>
      <c r="DE18" s="57"/>
      <c r="DF18" s="57"/>
      <c r="DG18" s="57"/>
      <c r="DH18" s="57"/>
      <c r="DI18" s="57"/>
      <c r="DJ18" s="57"/>
      <c r="DK18" s="57"/>
      <c r="DL18" s="57"/>
      <c r="DM18" s="57"/>
      <c r="DN18" s="57"/>
      <c r="DO18" s="57"/>
      <c r="DP18" s="57"/>
      <c r="DQ18" s="57"/>
      <c r="DR18" s="57"/>
      <c r="DS18" s="57"/>
      <c r="DT18" s="57"/>
      <c r="DU18" s="57"/>
      <c r="DV18" s="57"/>
      <c r="DW18" s="57"/>
      <c r="DX18" s="57"/>
      <c r="DY18" s="57"/>
      <c r="DZ18" s="57"/>
      <c r="EA18" s="57"/>
      <c r="EB18" s="57"/>
      <c r="EC18" s="57"/>
    </row>
    <row r="19" spans="1:133" s="48" customFormat="1" x14ac:dyDescent="0.2">
      <c r="A19" s="48">
        <v>12</v>
      </c>
      <c r="B19" s="48" t="s">
        <v>76</v>
      </c>
      <c r="C19" s="48" t="s">
        <v>77</v>
      </c>
      <c r="D19" s="48" t="s">
        <v>78</v>
      </c>
      <c r="E19" s="48">
        <v>1</v>
      </c>
      <c r="F19" s="48">
        <v>1</v>
      </c>
      <c r="G19" s="48" t="s">
        <v>13</v>
      </c>
      <c r="H19" s="57"/>
      <c r="I19" s="57"/>
      <c r="J19" s="57"/>
      <c r="K19" s="57"/>
      <c r="L19" s="57"/>
      <c r="M19" s="57"/>
      <c r="N19" s="57"/>
      <c r="O19" s="57"/>
      <c r="P19" s="57"/>
      <c r="Q19" s="57"/>
      <c r="R19" s="57"/>
      <c r="S19" s="57"/>
      <c r="T19" s="57"/>
      <c r="U19" s="57"/>
      <c r="V19" s="57"/>
      <c r="W19" s="57"/>
      <c r="X19" s="57"/>
      <c r="Y19" s="57"/>
      <c r="Z19" s="57"/>
      <c r="AA19" s="57"/>
      <c r="AB19" s="57"/>
      <c r="AC19" s="57"/>
      <c r="AD19" s="57"/>
      <c r="AE19" s="57"/>
      <c r="AF19" s="57"/>
      <c r="AG19" s="57"/>
      <c r="AH19" s="57"/>
      <c r="AI19" s="57"/>
      <c r="AJ19" s="57"/>
      <c r="AK19" s="57"/>
      <c r="AL19" s="57"/>
      <c r="AM19" s="57"/>
      <c r="AN19" s="57"/>
      <c r="AO19" s="57"/>
      <c r="AP19" s="57"/>
      <c r="AQ19" s="57"/>
      <c r="AR19" s="57"/>
      <c r="AS19" s="57"/>
      <c r="AT19" s="57"/>
      <c r="AU19" s="57"/>
      <c r="AV19" s="57"/>
      <c r="AW19" s="57"/>
      <c r="AX19" s="57"/>
      <c r="AY19" s="57"/>
      <c r="AZ19" s="57"/>
      <c r="BA19" s="57"/>
      <c r="BB19" s="57"/>
      <c r="BC19" s="57"/>
      <c r="BD19" s="57"/>
      <c r="BE19" s="57"/>
      <c r="BF19" s="57"/>
      <c r="BG19" s="57"/>
      <c r="BH19" s="57"/>
      <c r="BI19" s="57"/>
      <c r="BJ19" s="57"/>
      <c r="BK19" s="57"/>
      <c r="BL19" s="57"/>
      <c r="BM19" s="57"/>
      <c r="BN19" s="57"/>
      <c r="BO19" s="57"/>
      <c r="BP19" s="57"/>
      <c r="BQ19" s="57"/>
      <c r="BR19" s="57"/>
      <c r="BS19" s="57"/>
      <c r="BT19" s="57"/>
      <c r="BU19" s="57"/>
      <c r="BV19" s="57"/>
      <c r="BW19" s="57"/>
      <c r="BX19" s="57"/>
      <c r="BY19" s="57"/>
      <c r="BZ19" s="57"/>
      <c r="CA19" s="57"/>
      <c r="CB19" s="57"/>
      <c r="CC19" s="57"/>
      <c r="CD19" s="57"/>
      <c r="CE19" s="57"/>
      <c r="CF19" s="57"/>
      <c r="CG19" s="57"/>
      <c r="CH19" s="57"/>
      <c r="CI19" s="57"/>
      <c r="CJ19" s="57"/>
      <c r="CK19" s="57"/>
      <c r="CL19" s="57"/>
      <c r="CM19" s="57"/>
      <c r="CN19" s="57"/>
      <c r="CO19" s="57"/>
      <c r="CP19" s="57"/>
      <c r="CQ19" s="57"/>
      <c r="CR19" s="57"/>
      <c r="CS19" s="57"/>
      <c r="CT19" s="57"/>
      <c r="CU19" s="57"/>
      <c r="CV19" s="57"/>
      <c r="CW19" s="57"/>
      <c r="CX19" s="57"/>
      <c r="CY19" s="57"/>
      <c r="CZ19" s="57"/>
      <c r="DA19" s="57"/>
      <c r="DB19" s="57"/>
      <c r="DC19" s="57"/>
      <c r="DD19" s="57"/>
      <c r="DE19" s="57"/>
      <c r="DF19" s="57"/>
      <c r="DG19" s="57"/>
      <c r="DH19" s="57"/>
      <c r="DI19" s="57"/>
      <c r="DJ19" s="57"/>
      <c r="DK19" s="57"/>
      <c r="DL19" s="57"/>
      <c r="DM19" s="57"/>
      <c r="DN19" s="57"/>
      <c r="DO19" s="57"/>
      <c r="DP19" s="57"/>
      <c r="DQ19" s="57"/>
      <c r="DR19" s="57"/>
      <c r="DS19" s="57"/>
      <c r="DT19" s="57"/>
      <c r="DU19" s="57"/>
      <c r="DV19" s="57"/>
      <c r="DW19" s="57"/>
      <c r="DX19" s="57"/>
      <c r="DY19" s="57"/>
      <c r="DZ19" s="57"/>
      <c r="EA19" s="57"/>
      <c r="EB19" s="57"/>
      <c r="EC19" s="57"/>
    </row>
    <row r="20" spans="1:133" s="48" customFormat="1" x14ac:dyDescent="0.2">
      <c r="A20" s="48">
        <v>13</v>
      </c>
      <c r="B20" s="48" t="s">
        <v>73</v>
      </c>
      <c r="C20" s="48" t="s">
        <v>74</v>
      </c>
      <c r="D20" s="48" t="s">
        <v>75</v>
      </c>
      <c r="E20" s="48">
        <v>2</v>
      </c>
      <c r="F20" s="48">
        <v>2</v>
      </c>
      <c r="G20" s="48" t="s">
        <v>60</v>
      </c>
      <c r="H20" s="57"/>
      <c r="I20" s="57"/>
      <c r="J20" s="57"/>
      <c r="K20" s="57"/>
      <c r="L20" s="57"/>
      <c r="M20" s="57"/>
      <c r="N20" s="57"/>
      <c r="O20" s="57"/>
      <c r="P20" s="57"/>
      <c r="Q20" s="57"/>
      <c r="R20" s="57"/>
      <c r="S20" s="57"/>
      <c r="T20" s="57"/>
      <c r="U20" s="57"/>
      <c r="V20" s="57"/>
      <c r="W20" s="57"/>
      <c r="X20" s="57"/>
      <c r="Y20" s="57"/>
      <c r="Z20" s="57"/>
      <c r="AA20" s="57"/>
      <c r="AB20" s="57"/>
      <c r="AC20" s="57"/>
      <c r="AD20" s="57"/>
      <c r="AE20" s="57"/>
      <c r="AF20" s="57"/>
      <c r="AG20" s="57"/>
      <c r="AH20" s="57"/>
      <c r="AI20" s="57"/>
      <c r="AJ20" s="57"/>
      <c r="AK20" s="57"/>
      <c r="AL20" s="57"/>
      <c r="AM20" s="57"/>
      <c r="AN20" s="57"/>
      <c r="AO20" s="57"/>
      <c r="AP20" s="57"/>
      <c r="AQ20" s="57"/>
      <c r="AR20" s="57"/>
      <c r="AS20" s="57"/>
      <c r="AT20" s="57"/>
      <c r="AU20" s="57"/>
      <c r="AV20" s="57"/>
      <c r="AW20" s="57"/>
      <c r="AX20" s="57"/>
      <c r="AY20" s="57"/>
      <c r="AZ20" s="57"/>
      <c r="BA20" s="57"/>
      <c r="BB20" s="57"/>
      <c r="BC20" s="57"/>
      <c r="BD20" s="57"/>
      <c r="BE20" s="57"/>
      <c r="BF20" s="57"/>
      <c r="BG20" s="57"/>
      <c r="BH20" s="57"/>
      <c r="BI20" s="57"/>
      <c r="BJ20" s="57"/>
      <c r="BK20" s="57"/>
      <c r="BL20" s="57"/>
      <c r="BM20" s="57"/>
      <c r="BN20" s="57"/>
      <c r="BO20" s="57"/>
      <c r="BP20" s="57"/>
      <c r="BQ20" s="57"/>
      <c r="BR20" s="57"/>
      <c r="BS20" s="57"/>
      <c r="BT20" s="57"/>
      <c r="BU20" s="57"/>
      <c r="BV20" s="57"/>
      <c r="BW20" s="57"/>
      <c r="BX20" s="57"/>
      <c r="BY20" s="57"/>
      <c r="BZ20" s="57"/>
      <c r="CA20" s="57"/>
      <c r="CB20" s="57"/>
      <c r="CC20" s="57"/>
      <c r="CD20" s="57"/>
      <c r="CE20" s="57"/>
      <c r="CF20" s="57"/>
      <c r="CG20" s="57"/>
      <c r="CH20" s="57"/>
      <c r="CI20" s="57"/>
      <c r="CJ20" s="57"/>
      <c r="CK20" s="57"/>
      <c r="CL20" s="57"/>
      <c r="CM20" s="57"/>
      <c r="CN20" s="57"/>
      <c r="CO20" s="57"/>
      <c r="CP20" s="57"/>
      <c r="CQ20" s="57"/>
      <c r="CR20" s="57"/>
      <c r="CS20" s="57"/>
      <c r="CT20" s="57"/>
      <c r="CU20" s="57"/>
      <c r="CV20" s="57"/>
      <c r="CW20" s="57"/>
      <c r="CX20" s="57"/>
      <c r="CY20" s="57"/>
      <c r="CZ20" s="57"/>
      <c r="DA20" s="57"/>
      <c r="DB20" s="57"/>
      <c r="DC20" s="57"/>
      <c r="DD20" s="57"/>
      <c r="DE20" s="57"/>
      <c r="DF20" s="57"/>
      <c r="DG20" s="57"/>
      <c r="DH20" s="57"/>
      <c r="DI20" s="57"/>
      <c r="DJ20" s="57"/>
      <c r="DK20" s="57"/>
      <c r="DL20" s="57"/>
      <c r="DM20" s="57"/>
      <c r="DN20" s="57"/>
      <c r="DO20" s="57"/>
      <c r="DP20" s="57"/>
      <c r="DQ20" s="57"/>
      <c r="DR20" s="57"/>
      <c r="DS20" s="57"/>
      <c r="DT20" s="57"/>
      <c r="DU20" s="57"/>
      <c r="DV20" s="57"/>
      <c r="DW20" s="57"/>
      <c r="DX20" s="57"/>
      <c r="DY20" s="57"/>
      <c r="DZ20" s="57"/>
      <c r="EA20" s="57"/>
      <c r="EB20" s="57"/>
      <c r="EC20" s="57"/>
    </row>
    <row r="21" spans="1:133" s="48" customFormat="1" x14ac:dyDescent="0.2">
      <c r="A21" s="48">
        <v>14</v>
      </c>
      <c r="B21" s="48" t="s">
        <v>70</v>
      </c>
      <c r="C21" s="48" t="s">
        <v>71</v>
      </c>
      <c r="D21" s="48" t="s">
        <v>72</v>
      </c>
      <c r="E21" s="48">
        <v>2</v>
      </c>
      <c r="F21" s="48">
        <v>2</v>
      </c>
      <c r="G21" s="48" t="s">
        <v>60</v>
      </c>
      <c r="H21" s="57"/>
      <c r="I21" s="57"/>
      <c r="J21" s="57"/>
      <c r="K21" s="57"/>
      <c r="L21" s="57"/>
      <c r="M21" s="57"/>
      <c r="N21" s="57"/>
      <c r="O21" s="57"/>
      <c r="P21" s="57"/>
      <c r="Q21" s="57"/>
      <c r="R21" s="57"/>
      <c r="S21" s="57"/>
      <c r="T21" s="57"/>
      <c r="U21" s="57"/>
      <c r="V21" s="57"/>
      <c r="W21" s="57"/>
      <c r="X21" s="57"/>
      <c r="Y21" s="57"/>
      <c r="Z21" s="57"/>
      <c r="AA21" s="57"/>
      <c r="AB21" s="57"/>
      <c r="AC21" s="57"/>
      <c r="AD21" s="57"/>
      <c r="AE21" s="57"/>
      <c r="AF21" s="57"/>
      <c r="AG21" s="57"/>
      <c r="AH21" s="57"/>
      <c r="AI21" s="57"/>
      <c r="AJ21" s="57"/>
      <c r="AK21" s="57"/>
      <c r="AL21" s="57"/>
      <c r="AM21" s="57"/>
      <c r="AN21" s="57"/>
      <c r="AO21" s="57"/>
      <c r="AP21" s="57"/>
      <c r="AQ21" s="57"/>
      <c r="AR21" s="57"/>
      <c r="AS21" s="57"/>
      <c r="AT21" s="57"/>
      <c r="AU21" s="57"/>
      <c r="AV21" s="57"/>
      <c r="AW21" s="57"/>
      <c r="AX21" s="57"/>
      <c r="AY21" s="57"/>
      <c r="AZ21" s="57"/>
      <c r="BA21" s="57"/>
      <c r="BB21" s="57"/>
      <c r="BC21" s="57"/>
      <c r="BD21" s="57"/>
      <c r="BE21" s="57"/>
      <c r="BF21" s="57"/>
      <c r="BG21" s="57"/>
      <c r="BH21" s="57"/>
      <c r="BI21" s="57"/>
      <c r="BJ21" s="57"/>
      <c r="BK21" s="57"/>
      <c r="BL21" s="57"/>
      <c r="BM21" s="57"/>
      <c r="BN21" s="57"/>
      <c r="BO21" s="57"/>
      <c r="BP21" s="57"/>
      <c r="BQ21" s="57"/>
      <c r="BR21" s="57"/>
      <c r="BS21" s="57"/>
      <c r="BT21" s="57"/>
      <c r="BU21" s="57"/>
      <c r="BV21" s="57"/>
      <c r="BW21" s="57"/>
      <c r="BX21" s="57"/>
      <c r="BY21" s="57"/>
      <c r="BZ21" s="57"/>
      <c r="CA21" s="57"/>
      <c r="CB21" s="57"/>
      <c r="CC21" s="57"/>
      <c r="CD21" s="57"/>
      <c r="CE21" s="57"/>
      <c r="CF21" s="57"/>
      <c r="CG21" s="57"/>
      <c r="CH21" s="57"/>
      <c r="CI21" s="57"/>
      <c r="CJ21" s="57"/>
      <c r="CK21" s="57"/>
      <c r="CL21" s="57"/>
      <c r="CM21" s="57"/>
      <c r="CN21" s="57"/>
      <c r="CO21" s="57"/>
      <c r="CP21" s="57"/>
      <c r="CQ21" s="57"/>
      <c r="CR21" s="57"/>
      <c r="CS21" s="57"/>
      <c r="CT21" s="57"/>
      <c r="CU21" s="57"/>
      <c r="CV21" s="57"/>
      <c r="CW21" s="57"/>
      <c r="CX21" s="57"/>
      <c r="CY21" s="57"/>
      <c r="CZ21" s="57"/>
      <c r="DA21" s="57"/>
      <c r="DB21" s="57"/>
      <c r="DC21" s="57"/>
      <c r="DD21" s="57"/>
      <c r="DE21" s="57"/>
      <c r="DF21" s="57"/>
      <c r="DG21" s="57"/>
      <c r="DH21" s="57"/>
      <c r="DI21" s="57"/>
      <c r="DJ21" s="57"/>
      <c r="DK21" s="57"/>
      <c r="DL21" s="57"/>
      <c r="DM21" s="57"/>
      <c r="DN21" s="57"/>
      <c r="DO21" s="57"/>
      <c r="DP21" s="57"/>
      <c r="DQ21" s="57"/>
      <c r="DR21" s="57"/>
      <c r="DS21" s="57"/>
      <c r="DT21" s="57"/>
      <c r="DU21" s="57"/>
      <c r="DV21" s="57"/>
      <c r="DW21" s="57"/>
      <c r="DX21" s="57"/>
      <c r="DY21" s="57"/>
      <c r="DZ21" s="57"/>
      <c r="EA21" s="57"/>
      <c r="EB21" s="57"/>
      <c r="EC21" s="57"/>
    </row>
    <row r="22" spans="1:133" s="48" customFormat="1" x14ac:dyDescent="0.2">
      <c r="A22" s="48">
        <v>15</v>
      </c>
      <c r="B22" s="48" t="s">
        <v>61</v>
      </c>
      <c r="C22" s="48" t="s">
        <v>62</v>
      </c>
      <c r="D22" s="48" t="s">
        <v>63</v>
      </c>
      <c r="E22" s="48">
        <v>2</v>
      </c>
      <c r="F22" s="48">
        <v>2</v>
      </c>
      <c r="G22" s="48" t="s">
        <v>43</v>
      </c>
      <c r="H22" s="57"/>
      <c r="I22" s="57"/>
      <c r="J22" s="57"/>
      <c r="K22" s="57"/>
      <c r="L22" s="57"/>
      <c r="M22" s="57"/>
      <c r="N22" s="57"/>
      <c r="O22" s="57"/>
      <c r="P22" s="57"/>
      <c r="Q22" s="57"/>
      <c r="R22" s="57"/>
      <c r="S22" s="57"/>
      <c r="T22" s="57"/>
      <c r="U22" s="57"/>
      <c r="V22" s="57"/>
      <c r="W22" s="57"/>
      <c r="X22" s="57"/>
      <c r="Y22" s="57"/>
      <c r="Z22" s="57"/>
      <c r="AA22" s="57"/>
      <c r="AB22" s="57"/>
      <c r="AC22" s="57"/>
      <c r="AD22" s="57"/>
      <c r="AE22" s="57"/>
      <c r="AF22" s="57"/>
      <c r="AG22" s="57"/>
      <c r="AH22" s="57"/>
      <c r="AI22" s="57"/>
      <c r="AJ22" s="57"/>
      <c r="AK22" s="57"/>
      <c r="AL22" s="57"/>
      <c r="AM22" s="57"/>
      <c r="AN22" s="57"/>
      <c r="AO22" s="57"/>
      <c r="AP22" s="57"/>
      <c r="AQ22" s="57"/>
      <c r="AR22" s="57"/>
      <c r="AS22" s="57"/>
      <c r="AT22" s="57"/>
      <c r="AU22" s="57"/>
      <c r="AV22" s="57"/>
      <c r="AW22" s="57"/>
      <c r="AX22" s="57"/>
      <c r="AY22" s="57"/>
      <c r="AZ22" s="57"/>
      <c r="BA22" s="57"/>
      <c r="BB22" s="57"/>
      <c r="BC22" s="57"/>
      <c r="BD22" s="57"/>
      <c r="BE22" s="57"/>
      <c r="BF22" s="57"/>
      <c r="BG22" s="57"/>
      <c r="BH22" s="57"/>
      <c r="BI22" s="57"/>
      <c r="BJ22" s="57"/>
      <c r="BK22" s="57"/>
      <c r="BL22" s="57"/>
      <c r="BM22" s="57"/>
      <c r="BN22" s="57"/>
      <c r="BO22" s="57"/>
      <c r="BP22" s="57"/>
      <c r="BQ22" s="57"/>
      <c r="BR22" s="57"/>
      <c r="BS22" s="57"/>
      <c r="BT22" s="57"/>
      <c r="BU22" s="57"/>
      <c r="BV22" s="57"/>
      <c r="BW22" s="57"/>
      <c r="BX22" s="57"/>
      <c r="BY22" s="57"/>
      <c r="BZ22" s="57"/>
      <c r="CA22" s="57"/>
      <c r="CB22" s="57"/>
      <c r="CC22" s="57"/>
      <c r="CD22" s="57"/>
      <c r="CE22" s="57"/>
      <c r="CF22" s="57"/>
      <c r="CG22" s="57"/>
      <c r="CH22" s="57"/>
      <c r="CI22" s="57"/>
      <c r="CJ22" s="57"/>
      <c r="CK22" s="57"/>
      <c r="CL22" s="57"/>
      <c r="CM22" s="57"/>
      <c r="CN22" s="57"/>
      <c r="CO22" s="57"/>
      <c r="CP22" s="57"/>
      <c r="CQ22" s="57"/>
      <c r="CR22" s="57"/>
      <c r="CS22" s="57"/>
      <c r="CT22" s="57"/>
      <c r="CU22" s="57"/>
      <c r="CV22" s="57"/>
      <c r="CW22" s="57"/>
      <c r="CX22" s="57"/>
      <c r="CY22" s="57"/>
      <c r="CZ22" s="57"/>
      <c r="DA22" s="57"/>
      <c r="DB22" s="57"/>
      <c r="DC22" s="57"/>
      <c r="DD22" s="57"/>
      <c r="DE22" s="57"/>
      <c r="DF22" s="57"/>
      <c r="DG22" s="57"/>
      <c r="DH22" s="57"/>
      <c r="DI22" s="57"/>
      <c r="DJ22" s="57"/>
      <c r="DK22" s="57"/>
      <c r="DL22" s="57"/>
      <c r="DM22" s="57"/>
      <c r="DN22" s="57"/>
      <c r="DO22" s="57"/>
      <c r="DP22" s="57"/>
      <c r="DQ22" s="57"/>
      <c r="DR22" s="57"/>
      <c r="DS22" s="57"/>
      <c r="DT22" s="57"/>
      <c r="DU22" s="57"/>
      <c r="DV22" s="57"/>
      <c r="DW22" s="57"/>
      <c r="DX22" s="57"/>
      <c r="DY22" s="57"/>
      <c r="DZ22" s="57"/>
      <c r="EA22" s="57"/>
      <c r="EB22" s="57"/>
      <c r="EC22" s="57"/>
    </row>
    <row r="23" spans="1:133" s="48" customFormat="1" x14ac:dyDescent="0.2">
      <c r="A23" s="48">
        <v>16</v>
      </c>
      <c r="B23" s="48" t="s">
        <v>64</v>
      </c>
      <c r="C23" s="48" t="s">
        <v>65</v>
      </c>
      <c r="D23" s="48" t="s">
        <v>66</v>
      </c>
      <c r="E23" s="48">
        <v>2</v>
      </c>
      <c r="F23" s="48">
        <v>2</v>
      </c>
      <c r="G23" s="48" t="s">
        <v>47</v>
      </c>
      <c r="H23" s="57"/>
      <c r="I23" s="57"/>
      <c r="J23" s="57"/>
      <c r="K23" s="57"/>
      <c r="L23" s="57"/>
      <c r="M23" s="57"/>
      <c r="N23" s="57"/>
      <c r="O23" s="57"/>
      <c r="P23" s="57"/>
      <c r="Q23" s="57"/>
      <c r="R23" s="57"/>
      <c r="S23" s="57"/>
      <c r="T23" s="57"/>
      <c r="U23" s="57"/>
      <c r="V23" s="57"/>
      <c r="W23" s="57"/>
      <c r="X23" s="57"/>
      <c r="Y23" s="57"/>
      <c r="Z23" s="57"/>
      <c r="AA23" s="57"/>
      <c r="AB23" s="57"/>
      <c r="AC23" s="57"/>
      <c r="AD23" s="57"/>
      <c r="AE23" s="57"/>
      <c r="AF23" s="57"/>
      <c r="AG23" s="57"/>
      <c r="AH23" s="57"/>
      <c r="AI23" s="57"/>
      <c r="AJ23" s="57"/>
      <c r="AK23" s="57"/>
      <c r="AL23" s="57"/>
      <c r="AM23" s="57"/>
      <c r="AN23" s="57"/>
      <c r="AO23" s="57"/>
      <c r="AP23" s="57"/>
      <c r="AQ23" s="57"/>
      <c r="AR23" s="57"/>
      <c r="AS23" s="57"/>
      <c r="AT23" s="57"/>
      <c r="AU23" s="57"/>
      <c r="AV23" s="57"/>
      <c r="AW23" s="57"/>
      <c r="AX23" s="57"/>
      <c r="AY23" s="57"/>
      <c r="AZ23" s="57"/>
      <c r="BA23" s="57"/>
      <c r="BB23" s="57"/>
      <c r="BC23" s="57"/>
      <c r="BD23" s="57"/>
      <c r="BE23" s="57"/>
      <c r="BF23" s="57"/>
      <c r="BG23" s="57"/>
      <c r="BH23" s="57"/>
      <c r="BI23" s="57"/>
      <c r="BJ23" s="57"/>
      <c r="BK23" s="57"/>
      <c r="BL23" s="57"/>
      <c r="BM23" s="57"/>
      <c r="BN23" s="57"/>
      <c r="BO23" s="57"/>
      <c r="BP23" s="57"/>
      <c r="BQ23" s="57"/>
      <c r="BR23" s="57"/>
      <c r="BS23" s="57"/>
      <c r="BT23" s="57"/>
      <c r="BU23" s="57"/>
      <c r="BV23" s="57"/>
      <c r="BW23" s="57"/>
      <c r="BX23" s="57"/>
      <c r="BY23" s="57"/>
      <c r="BZ23" s="57"/>
      <c r="CA23" s="57"/>
      <c r="CB23" s="57"/>
      <c r="CC23" s="57"/>
      <c r="CD23" s="57"/>
      <c r="CE23" s="57"/>
      <c r="CF23" s="57"/>
      <c r="CG23" s="57"/>
      <c r="CH23" s="57"/>
      <c r="CI23" s="57"/>
      <c r="CJ23" s="57"/>
      <c r="CK23" s="57"/>
      <c r="CL23" s="57"/>
      <c r="CM23" s="57"/>
      <c r="CN23" s="57"/>
      <c r="CO23" s="57"/>
      <c r="CP23" s="57"/>
      <c r="CQ23" s="57"/>
      <c r="CR23" s="57"/>
      <c r="CS23" s="57"/>
      <c r="CT23" s="57"/>
      <c r="CU23" s="57"/>
      <c r="CV23" s="57"/>
      <c r="CW23" s="57"/>
      <c r="CX23" s="57"/>
      <c r="CY23" s="57"/>
      <c r="CZ23" s="57"/>
      <c r="DA23" s="57"/>
      <c r="DB23" s="57"/>
      <c r="DC23" s="57"/>
      <c r="DD23" s="57"/>
      <c r="DE23" s="57"/>
      <c r="DF23" s="57"/>
      <c r="DG23" s="57"/>
      <c r="DH23" s="57"/>
      <c r="DI23" s="57"/>
      <c r="DJ23" s="57"/>
      <c r="DK23" s="57"/>
      <c r="DL23" s="57"/>
      <c r="DM23" s="57"/>
      <c r="DN23" s="57"/>
      <c r="DO23" s="57"/>
      <c r="DP23" s="57"/>
      <c r="DQ23" s="57"/>
      <c r="DR23" s="57"/>
      <c r="DS23" s="57"/>
      <c r="DT23" s="57"/>
      <c r="DU23" s="57"/>
      <c r="DV23" s="57"/>
      <c r="DW23" s="57"/>
      <c r="DX23" s="57"/>
      <c r="DY23" s="57"/>
      <c r="DZ23" s="57"/>
      <c r="EA23" s="57"/>
      <c r="EB23" s="57"/>
      <c r="EC23" s="57"/>
    </row>
    <row r="25" spans="1:133" customFormat="1" ht="12.75" x14ac:dyDescent="0.2"/>
    <row r="26" spans="1:133" customFormat="1" ht="12.75" x14ac:dyDescent="0.2"/>
    <row r="27" spans="1:133" customFormat="1" ht="12.75" x14ac:dyDescent="0.2"/>
  </sheetData>
  <customSheetViews>
    <customSheetView guid="{988818D5-2AEF-4A9A-A55E-18240173EC63}" showAutoFilter="1">
      <selection activeCell="B43" sqref="B43"/>
      <pageMargins left="0" right="0" top="0" bottom="0" header="0" footer="0"/>
      <pageSetup orientation="portrait" r:id="rId1"/>
      <headerFooter alignWithMargins="0"/>
      <autoFilter ref="B1:F1" xr:uid="{C3084F40-D953-452A-8287-66B26F844AAF}"/>
    </customSheetView>
    <customSheetView guid="{AF9CDD9E-3CB3-EE48-8887-F1090B6AE042}" scale="150" showAutoFilter="1" topLeftCell="B36">
      <selection activeCell="C41" sqref="C41"/>
      <pageMargins left="0" right="0" top="0" bottom="0" header="0" footer="0"/>
      <pageSetup orientation="portrait"/>
      <headerFooter alignWithMargins="0"/>
      <autoFilter ref="B1:F1" xr:uid="{BDFE75BC-F2D5-435B-B4C7-5031B5183389}"/>
    </customSheetView>
    <customSheetView guid="{F117AA09-D9DE-4D2E-A2DF-77AB3D7617C3}" showAutoFilter="1">
      <selection activeCell="B7" sqref="B7"/>
      <pageMargins left="0" right="0" top="0" bottom="0" header="0" footer="0"/>
      <pageSetup orientation="portrait" r:id="rId2"/>
      <headerFooter alignWithMargins="0"/>
      <autoFilter ref="B1:F1" xr:uid="{D9850218-C7DD-42DE-A1FD-AC66D655E342}"/>
    </customSheetView>
  </customSheetViews>
  <mergeCells count="1">
    <mergeCell ref="A2:F2"/>
  </mergeCells>
  <phoneticPr fontId="4" type="noConversion"/>
  <pageMargins left="0.75" right="0.75" top="1" bottom="1" header="0.5" footer="0.5"/>
  <pageSetup orientation="portrait" r:id="rId3"/>
  <headerFooter alignWithMargins="0"/>
  <tableParts count="1">
    <tablePart r:id="rId4"/>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AAAAEB-B5F0-468C-BFDD-E9B5D3EFF0AD}">
  <dimension ref="A2:S39"/>
  <sheetViews>
    <sheetView topLeftCell="A10" workbookViewId="0">
      <selection activeCell="P28" sqref="P28"/>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#1Tracking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1</v>
      </c>
    </row>
    <row r="6" spans="1:19" x14ac:dyDescent="0.2">
      <c r="C6" s="10" t="s">
        <v>21</v>
      </c>
      <c r="D6" s="10"/>
      <c r="E6" s="22">
        <v>45202</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45202</v>
      </c>
      <c r="G10" s="20">
        <f>F10+1</f>
        <v>45203</v>
      </c>
      <c r="H10" s="20">
        <f t="shared" ref="H10:S10" si="0">G10+1</f>
        <v>45204</v>
      </c>
      <c r="I10" s="20">
        <f t="shared" si="0"/>
        <v>45205</v>
      </c>
      <c r="J10" s="20">
        <f t="shared" si="0"/>
        <v>45206</v>
      </c>
      <c r="K10" s="20">
        <f t="shared" si="0"/>
        <v>45207</v>
      </c>
      <c r="L10" s="20">
        <f t="shared" si="0"/>
        <v>45208</v>
      </c>
      <c r="M10" s="20">
        <f t="shared" si="0"/>
        <v>45209</v>
      </c>
      <c r="N10" s="20">
        <f t="shared" si="0"/>
        <v>45210</v>
      </c>
      <c r="O10" s="20">
        <f t="shared" si="0"/>
        <v>45211</v>
      </c>
      <c r="P10" s="20">
        <f t="shared" si="0"/>
        <v>45212</v>
      </c>
      <c r="Q10" s="20">
        <f t="shared" si="0"/>
        <v>45213</v>
      </c>
      <c r="R10" s="20">
        <f t="shared" si="0"/>
        <v>45214</v>
      </c>
      <c r="S10" s="20">
        <f t="shared" si="0"/>
        <v>45215</v>
      </c>
    </row>
    <row r="11" spans="1:19" s="30" customFormat="1" ht="15.75" x14ac:dyDescent="0.2">
      <c r="A11" s="26" t="s">
        <v>79</v>
      </c>
      <c r="B11" s="27" t="s">
        <v>80</v>
      </c>
      <c r="C11" s="28" t="s">
        <v>81</v>
      </c>
      <c r="D11" s="61" t="s">
        <v>122</v>
      </c>
      <c r="E11" s="25">
        <v>1</v>
      </c>
      <c r="F11" s="29"/>
      <c r="G11" s="29"/>
      <c r="H11" s="29">
        <v>1.5</v>
      </c>
      <c r="I11" s="29"/>
      <c r="J11" s="27">
        <v>0.5</v>
      </c>
      <c r="K11" s="27"/>
      <c r="L11" s="27"/>
      <c r="M11" s="29"/>
      <c r="N11" s="29"/>
      <c r="O11" s="29"/>
      <c r="P11" s="29"/>
      <c r="Q11" s="27"/>
      <c r="R11" s="27"/>
      <c r="S11" s="27"/>
    </row>
    <row r="12" spans="1:19" s="30" customFormat="1" ht="15.75" x14ac:dyDescent="0.2">
      <c r="A12" s="26">
        <v>1.1000000000000001</v>
      </c>
      <c r="B12" s="27">
        <v>1</v>
      </c>
      <c r="C12" s="28" t="s">
        <v>82</v>
      </c>
      <c r="D12" s="61" t="s">
        <v>14</v>
      </c>
      <c r="E12" s="25">
        <v>2</v>
      </c>
      <c r="F12" s="29">
        <v>1</v>
      </c>
      <c r="G12" s="29"/>
      <c r="H12" s="29"/>
      <c r="I12" s="29"/>
      <c r="J12" s="27"/>
      <c r="K12" s="27"/>
      <c r="L12" s="27"/>
      <c r="M12" s="29"/>
      <c r="N12" s="29"/>
      <c r="O12" s="29"/>
      <c r="P12" s="29"/>
      <c r="Q12" s="27"/>
      <c r="R12" s="27"/>
      <c r="S12" s="27"/>
    </row>
    <row r="13" spans="1:19" s="30" customFormat="1" ht="15.75" x14ac:dyDescent="0.2">
      <c r="A13" s="26">
        <v>1.2</v>
      </c>
      <c r="B13" s="27">
        <v>1</v>
      </c>
      <c r="C13" s="28" t="s">
        <v>121</v>
      </c>
      <c r="D13" s="61" t="s">
        <v>14</v>
      </c>
      <c r="E13" s="25">
        <v>2</v>
      </c>
      <c r="F13" s="29"/>
      <c r="G13" s="27">
        <v>0.5</v>
      </c>
      <c r="H13" s="27"/>
      <c r="I13" s="27">
        <v>1</v>
      </c>
      <c r="J13" s="27"/>
      <c r="K13" s="27"/>
      <c r="L13" s="27"/>
      <c r="M13" s="29"/>
      <c r="N13" s="27"/>
      <c r="O13" s="27"/>
      <c r="P13" s="27">
        <v>0.5</v>
      </c>
      <c r="Q13" s="27"/>
      <c r="R13" s="27"/>
      <c r="S13" s="27"/>
    </row>
    <row r="14" spans="1:19" s="30" customFormat="1" ht="25.5" x14ac:dyDescent="0.2">
      <c r="A14" s="26">
        <v>2.1</v>
      </c>
      <c r="B14" s="27">
        <v>2</v>
      </c>
      <c r="C14" s="28" t="s">
        <v>83</v>
      </c>
      <c r="D14" s="61" t="s">
        <v>60</v>
      </c>
      <c r="E14" s="25">
        <v>1</v>
      </c>
      <c r="F14" s="29"/>
      <c r="G14" s="27"/>
      <c r="H14" s="27"/>
      <c r="I14" s="27">
        <v>1</v>
      </c>
      <c r="J14" s="27"/>
      <c r="K14" s="27"/>
      <c r="L14" s="27"/>
      <c r="M14" s="29"/>
      <c r="N14" s="27"/>
      <c r="O14" s="27"/>
      <c r="P14" s="27"/>
      <c r="Q14" s="27">
        <v>2</v>
      </c>
      <c r="R14" s="27"/>
      <c r="S14" s="27"/>
    </row>
    <row r="15" spans="1:19" s="30" customFormat="1" ht="25.5" x14ac:dyDescent="0.2">
      <c r="A15" s="26">
        <v>2.2000000000000002</v>
      </c>
      <c r="B15" s="27">
        <v>2</v>
      </c>
      <c r="C15" s="28" t="s">
        <v>84</v>
      </c>
      <c r="D15" s="61" t="s">
        <v>60</v>
      </c>
      <c r="E15" s="25">
        <v>2</v>
      </c>
      <c r="F15" s="29"/>
      <c r="G15" s="27"/>
      <c r="H15" s="27"/>
      <c r="I15" s="27"/>
      <c r="J15" s="27">
        <v>1</v>
      </c>
      <c r="K15" s="27">
        <v>1</v>
      </c>
      <c r="L15" s="27"/>
      <c r="M15" s="29"/>
      <c r="N15" s="27"/>
      <c r="O15" s="27"/>
      <c r="P15" s="27"/>
      <c r="Q15" s="27"/>
      <c r="R15" s="27">
        <v>1.5</v>
      </c>
      <c r="S15" s="27"/>
    </row>
    <row r="16" spans="1:19" s="7" customFormat="1" ht="25.5" x14ac:dyDescent="0.2">
      <c r="A16" s="26">
        <v>2.2999999999999998</v>
      </c>
      <c r="B16" s="27">
        <v>2</v>
      </c>
      <c r="C16" s="28" t="s">
        <v>85</v>
      </c>
      <c r="D16" s="61" t="s">
        <v>60</v>
      </c>
      <c r="E16" s="25">
        <v>1</v>
      </c>
      <c r="F16" s="29"/>
      <c r="G16" s="23"/>
      <c r="H16" s="23"/>
      <c r="I16" s="23"/>
      <c r="J16" s="23"/>
      <c r="K16" s="23"/>
      <c r="L16" s="23">
        <v>0.25</v>
      </c>
      <c r="M16" s="29"/>
      <c r="N16" s="23"/>
      <c r="O16" s="23"/>
      <c r="P16" s="23"/>
      <c r="Q16" s="23"/>
      <c r="R16" s="23">
        <v>0.5</v>
      </c>
      <c r="S16" s="23"/>
    </row>
    <row r="17" spans="1:19" ht="38.25" x14ac:dyDescent="0.2">
      <c r="A17" s="62">
        <v>4.0999999999999996</v>
      </c>
      <c r="B17" s="63">
        <v>4</v>
      </c>
      <c r="C17" s="64" t="s">
        <v>87</v>
      </c>
      <c r="D17" s="61" t="s">
        <v>60</v>
      </c>
      <c r="E17" s="65">
        <v>2</v>
      </c>
      <c r="F17" s="29"/>
      <c r="G17" s="21"/>
      <c r="H17" s="21"/>
      <c r="I17" s="21">
        <v>1</v>
      </c>
      <c r="J17" s="21">
        <v>0.5</v>
      </c>
      <c r="K17" s="21">
        <v>0.5</v>
      </c>
      <c r="L17" s="21"/>
      <c r="M17" s="27"/>
      <c r="N17" s="21"/>
      <c r="O17" s="21"/>
      <c r="P17" s="21"/>
      <c r="Q17" s="21"/>
      <c r="R17" s="21"/>
      <c r="S17" s="21"/>
    </row>
    <row r="18" spans="1:19" ht="25.5" x14ac:dyDescent="0.2">
      <c r="A18" s="26">
        <v>5.0999999999999996</v>
      </c>
      <c r="B18" s="27">
        <v>5</v>
      </c>
      <c r="C18" s="28" t="s">
        <v>88</v>
      </c>
      <c r="D18" s="61" t="s">
        <v>43</v>
      </c>
      <c r="E18" s="25">
        <v>1</v>
      </c>
      <c r="F18" s="29"/>
      <c r="G18" s="21"/>
      <c r="H18" s="21"/>
      <c r="I18" s="21"/>
      <c r="J18" s="21"/>
      <c r="K18" s="21"/>
      <c r="L18" s="21"/>
      <c r="M18" s="27">
        <v>0.5</v>
      </c>
      <c r="N18" s="21"/>
      <c r="O18" s="21">
        <v>0.5</v>
      </c>
      <c r="P18" s="21">
        <v>0.5</v>
      </c>
      <c r="Q18" s="21"/>
      <c r="R18" s="21"/>
      <c r="S18" s="21"/>
    </row>
    <row r="19" spans="1:19" ht="25.5" x14ac:dyDescent="0.2">
      <c r="A19" s="26" t="s">
        <v>100</v>
      </c>
      <c r="B19" s="27">
        <v>5</v>
      </c>
      <c r="C19" s="28" t="s">
        <v>89</v>
      </c>
      <c r="D19" s="61" t="s">
        <v>43</v>
      </c>
      <c r="E19" s="25">
        <v>1</v>
      </c>
      <c r="F19" s="29"/>
      <c r="G19" s="21"/>
      <c r="H19" s="21"/>
      <c r="I19" s="21"/>
      <c r="J19" s="21"/>
      <c r="K19" s="21"/>
      <c r="L19" s="21"/>
      <c r="M19" s="27"/>
      <c r="N19" s="21"/>
      <c r="O19" s="21">
        <v>1</v>
      </c>
      <c r="P19" s="21"/>
      <c r="Q19" s="21"/>
      <c r="R19" s="21">
        <v>0.5</v>
      </c>
      <c r="S19" s="21"/>
    </row>
    <row r="20" spans="1:19" ht="25.5" x14ac:dyDescent="0.2">
      <c r="A20" s="26">
        <v>5.3</v>
      </c>
      <c r="B20" s="27">
        <v>5</v>
      </c>
      <c r="C20" s="28" t="s">
        <v>90</v>
      </c>
      <c r="D20" s="61" t="s">
        <v>86</v>
      </c>
      <c r="E20" s="25">
        <v>1</v>
      </c>
      <c r="F20" s="29"/>
      <c r="G20" s="21"/>
      <c r="H20" s="21"/>
      <c r="I20" s="21"/>
      <c r="J20" s="21"/>
      <c r="K20" s="21"/>
      <c r="L20" s="21"/>
      <c r="M20" s="27"/>
      <c r="N20" s="21">
        <v>0.5</v>
      </c>
      <c r="O20" s="21">
        <v>0.5</v>
      </c>
      <c r="P20" s="21"/>
      <c r="Q20" s="21">
        <v>0.5</v>
      </c>
      <c r="R20" s="21"/>
      <c r="S20" s="21"/>
    </row>
    <row r="21" spans="1:19" ht="25.5" x14ac:dyDescent="0.2">
      <c r="A21" s="26">
        <v>6.1</v>
      </c>
      <c r="B21" s="27">
        <v>6</v>
      </c>
      <c r="C21" s="64" t="s">
        <v>91</v>
      </c>
      <c r="D21" s="61" t="s">
        <v>122</v>
      </c>
      <c r="E21" s="25">
        <v>2</v>
      </c>
      <c r="F21" s="29"/>
      <c r="G21" s="21"/>
      <c r="H21" s="21"/>
      <c r="I21" s="21"/>
      <c r="J21" s="21"/>
      <c r="K21" s="21"/>
      <c r="L21" s="21"/>
      <c r="M21" s="27"/>
      <c r="N21" s="21"/>
      <c r="O21" s="21"/>
      <c r="P21" s="21"/>
      <c r="Q21" s="21">
        <v>2</v>
      </c>
      <c r="R21" s="21"/>
      <c r="S21" s="21"/>
    </row>
    <row r="22" spans="1:19" ht="25.5" x14ac:dyDescent="0.2">
      <c r="A22" s="26">
        <v>6.2</v>
      </c>
      <c r="B22" s="27">
        <v>6</v>
      </c>
      <c r="C22" s="64" t="s">
        <v>92</v>
      </c>
      <c r="D22" s="61" t="s">
        <v>86</v>
      </c>
      <c r="E22" s="25">
        <v>1</v>
      </c>
      <c r="F22" s="29"/>
      <c r="G22" s="21"/>
      <c r="H22" s="21"/>
      <c r="I22" s="21"/>
      <c r="J22" s="21"/>
      <c r="K22" s="21"/>
      <c r="L22" s="21"/>
      <c r="M22" s="27"/>
      <c r="N22" s="21"/>
      <c r="O22" s="21"/>
      <c r="P22" s="21"/>
      <c r="Q22" s="21">
        <v>0.5</v>
      </c>
      <c r="R22" s="21"/>
      <c r="S22" s="21"/>
    </row>
    <row r="23" spans="1:19" ht="25.5" x14ac:dyDescent="0.2">
      <c r="A23" s="26">
        <v>6.3</v>
      </c>
      <c r="B23" s="27">
        <v>6</v>
      </c>
      <c r="C23" s="64" t="s">
        <v>93</v>
      </c>
      <c r="D23" s="61" t="s">
        <v>60</v>
      </c>
      <c r="E23" s="25">
        <v>2</v>
      </c>
      <c r="F23" s="29"/>
      <c r="G23" s="21"/>
      <c r="H23" s="21"/>
      <c r="I23" s="21"/>
      <c r="J23" s="21"/>
      <c r="K23" s="21"/>
      <c r="L23" s="21"/>
      <c r="M23" s="27"/>
      <c r="N23" s="21"/>
      <c r="O23" s="21"/>
      <c r="P23" s="21"/>
      <c r="Q23" s="21">
        <v>0.5</v>
      </c>
      <c r="R23" s="21"/>
      <c r="S23" s="21"/>
    </row>
    <row r="24" spans="1:19" ht="15.75" x14ac:dyDescent="0.2">
      <c r="A24" s="26">
        <v>7.1</v>
      </c>
      <c r="B24" s="27">
        <v>7</v>
      </c>
      <c r="C24" s="28" t="s">
        <v>94</v>
      </c>
      <c r="D24" s="61" t="s">
        <v>14</v>
      </c>
      <c r="E24" s="25">
        <v>1</v>
      </c>
      <c r="F24" s="29"/>
      <c r="G24" s="21"/>
      <c r="H24" s="21"/>
      <c r="I24" s="21"/>
      <c r="J24" s="21"/>
      <c r="K24" s="21"/>
      <c r="L24" s="21"/>
      <c r="M24" s="27"/>
      <c r="N24" s="21"/>
      <c r="O24" s="21"/>
      <c r="P24" s="21"/>
      <c r="Q24" s="21">
        <v>1</v>
      </c>
      <c r="R24" s="21"/>
      <c r="S24" s="21"/>
    </row>
    <row r="25" spans="1:19" s="7" customFormat="1" ht="25.5" x14ac:dyDescent="0.2">
      <c r="A25" s="62">
        <v>8.1</v>
      </c>
      <c r="B25" s="63">
        <v>8</v>
      </c>
      <c r="C25" s="64" t="s">
        <v>95</v>
      </c>
      <c r="D25" s="61" t="s">
        <v>86</v>
      </c>
      <c r="E25" s="65">
        <v>5</v>
      </c>
      <c r="F25" s="66"/>
      <c r="G25" s="23"/>
      <c r="H25" s="23"/>
      <c r="I25" s="23"/>
      <c r="J25" s="23"/>
      <c r="K25" s="23"/>
      <c r="L25" s="23"/>
      <c r="M25" s="66"/>
      <c r="N25" s="23"/>
      <c r="O25" s="23"/>
      <c r="P25" s="23">
        <v>2</v>
      </c>
      <c r="Q25" s="23"/>
      <c r="R25" s="23"/>
      <c r="S25" s="23"/>
    </row>
    <row r="26" spans="1:19" ht="25.5" x14ac:dyDescent="0.2">
      <c r="A26" s="62">
        <v>9.1</v>
      </c>
      <c r="B26" s="63">
        <v>9</v>
      </c>
      <c r="C26" s="64" t="s">
        <v>96</v>
      </c>
      <c r="D26" s="61" t="s">
        <v>120</v>
      </c>
      <c r="E26" s="65">
        <v>5</v>
      </c>
      <c r="F26" s="66"/>
      <c r="G26" s="23"/>
      <c r="H26" s="23"/>
      <c r="I26" s="23"/>
      <c r="J26" s="23"/>
      <c r="K26" s="23"/>
      <c r="L26" s="23"/>
      <c r="M26" s="66"/>
      <c r="N26" s="23"/>
      <c r="O26" s="23"/>
      <c r="P26" s="23">
        <v>0.5</v>
      </c>
      <c r="Q26" s="23"/>
      <c r="R26" s="23"/>
      <c r="S26" s="23"/>
    </row>
    <row r="27" spans="1:19" s="7" customFormat="1" ht="15.75" x14ac:dyDescent="0.2">
      <c r="A27" s="27">
        <v>12.1</v>
      </c>
      <c r="B27" s="27">
        <v>12</v>
      </c>
      <c r="C27" s="28" t="s">
        <v>97</v>
      </c>
      <c r="D27" s="61" t="s">
        <v>13</v>
      </c>
      <c r="E27" s="25">
        <v>0.5</v>
      </c>
      <c r="F27" s="29"/>
      <c r="G27" s="21"/>
      <c r="H27" s="21"/>
      <c r="I27" s="21"/>
      <c r="J27" s="21"/>
      <c r="K27" s="21">
        <v>0.5</v>
      </c>
      <c r="L27" s="21"/>
      <c r="M27" s="27"/>
      <c r="N27" s="21"/>
      <c r="O27" s="21"/>
      <c r="P27" s="21"/>
      <c r="Q27" s="21"/>
      <c r="R27" s="21"/>
      <c r="S27" s="21"/>
    </row>
    <row r="28" spans="1:19" ht="25.5" x14ac:dyDescent="0.2">
      <c r="A28" s="27">
        <v>12.2</v>
      </c>
      <c r="B28" s="27">
        <v>12</v>
      </c>
      <c r="C28" s="28" t="s">
        <v>98</v>
      </c>
      <c r="D28" s="61" t="s">
        <v>13</v>
      </c>
      <c r="E28" s="25">
        <v>1</v>
      </c>
      <c r="F28" s="29"/>
      <c r="G28" s="21"/>
      <c r="H28" s="21"/>
      <c r="I28" s="21"/>
      <c r="J28" s="21"/>
      <c r="K28" s="21">
        <v>0.5</v>
      </c>
      <c r="L28" s="21"/>
      <c r="M28" s="27"/>
      <c r="N28" s="21"/>
      <c r="O28" s="21"/>
      <c r="P28" s="21"/>
      <c r="Q28" s="21"/>
      <c r="R28" s="21"/>
      <c r="S28" s="21"/>
    </row>
    <row r="29" spans="1:19" ht="15.75" x14ac:dyDescent="0.2">
      <c r="A29" s="27">
        <v>12.3</v>
      </c>
      <c r="B29" s="27">
        <v>12</v>
      </c>
      <c r="C29" s="28" t="s">
        <v>99</v>
      </c>
      <c r="D29" s="61" t="s">
        <v>13</v>
      </c>
      <c r="E29" s="25">
        <v>1</v>
      </c>
      <c r="F29" s="29"/>
      <c r="G29" s="21"/>
      <c r="H29" s="21"/>
      <c r="I29" s="21"/>
      <c r="J29" s="21"/>
      <c r="K29" s="21">
        <v>0.5</v>
      </c>
      <c r="L29" s="21"/>
      <c r="M29" s="27"/>
      <c r="N29" s="21"/>
      <c r="O29" s="21"/>
      <c r="P29" s="21"/>
      <c r="Q29" s="21"/>
      <c r="R29" s="21"/>
      <c r="S29" s="21"/>
    </row>
    <row r="30" spans="1:19" ht="15.75" x14ac:dyDescent="0.2">
      <c r="A30" s="27" t="s">
        <v>79</v>
      </c>
      <c r="B30" s="27" t="s">
        <v>80</v>
      </c>
      <c r="C30" s="28" t="s">
        <v>101</v>
      </c>
      <c r="D30" s="61" t="s">
        <v>122</v>
      </c>
      <c r="E30" s="25">
        <v>1</v>
      </c>
      <c r="F30" s="29"/>
      <c r="G30" s="21"/>
      <c r="H30" s="21"/>
      <c r="I30" s="21"/>
      <c r="J30" s="21"/>
      <c r="K30" s="21"/>
      <c r="L30" s="21"/>
      <c r="M30" s="27"/>
      <c r="N30" s="21"/>
      <c r="O30" s="21"/>
      <c r="P30" s="21"/>
      <c r="Q30" s="21"/>
      <c r="R30" s="21">
        <v>1.5</v>
      </c>
      <c r="S30" s="21"/>
    </row>
    <row r="33" spans="3:19" x14ac:dyDescent="0.2">
      <c r="M33" s="4"/>
      <c r="N33" s="4"/>
      <c r="O33" s="4"/>
      <c r="P33" s="4"/>
      <c r="Q33" s="4"/>
      <c r="R33" s="4"/>
      <c r="S33" s="4"/>
    </row>
    <row r="34" spans="3:19" x14ac:dyDescent="0.2">
      <c r="M34" s="4"/>
      <c r="N34" s="4"/>
      <c r="O34" s="4"/>
      <c r="P34" s="4"/>
      <c r="Q34" s="4"/>
      <c r="R34" s="4"/>
      <c r="S34" s="4"/>
    </row>
    <row r="35" spans="3:19" x14ac:dyDescent="0.2">
      <c r="C35" s="11" t="s">
        <v>26</v>
      </c>
      <c r="D35" s="53"/>
      <c r="E35" s="79">
        <f>8*2*E7</f>
        <v>48</v>
      </c>
      <c r="F35" s="8">
        <f>IF(SUM(F11:F30)&gt;0,E35-SUM(F11:F30),NA())</f>
        <v>47</v>
      </c>
      <c r="G35" s="8">
        <f>IF(SUM(G11:G30)&gt;0,E35-SUM(F11:G30),NA())</f>
        <v>46.5</v>
      </c>
      <c r="H35" s="8">
        <f>IF(SUM(H11:H30)&gt;0,F35-SUM(G11:H30),NA())</f>
        <v>45</v>
      </c>
      <c r="I35" s="8">
        <f>IF(SUM(I11:I30)&gt;0,E35-SUM(F11:I30),NA())</f>
        <v>42</v>
      </c>
      <c r="J35" s="8">
        <f>IF(SUM(J11:J30)&gt;0,E35-SUM(F11:J30),NA())</f>
        <v>40</v>
      </c>
      <c r="K35" s="8">
        <f>IF(SUM(K11:K30)&gt;0,E35-SUM(F11:K30),NA())</f>
        <v>37</v>
      </c>
      <c r="L35" s="8">
        <f>IF(SUM(L11:L30)&gt;0,E35-SUM(F11:L30),NA())</f>
        <v>36.75</v>
      </c>
      <c r="M35" s="8">
        <f>IF(SUM(M11:M30)&gt;0,L35-SUM(M11:M30),NA())</f>
        <v>36.25</v>
      </c>
      <c r="N35" s="8">
        <f>IF(SUM(N11:N30)&gt;0,L35-SUM(M11:N30),NA())</f>
        <v>35.75</v>
      </c>
      <c r="O35" s="8">
        <f>IF(SUM(O11:O30)&gt;0,M35-SUM(N11:O30),NA())</f>
        <v>33.75</v>
      </c>
      <c r="P35" s="8">
        <f>IF(SUM(P11:P30)&gt;0,L35-SUM(M11:P30),NA())</f>
        <v>30.25</v>
      </c>
      <c r="Q35" s="8">
        <f>IF(SUM(Q11:Q30)&gt;0,L35-SUM(M11:Q30),NA())</f>
        <v>23.75</v>
      </c>
      <c r="R35" s="8">
        <f>IF(SUM(R11:R30)&gt;0,L35-SUM(M11:R30),NA())</f>
        <v>19.75</v>
      </c>
      <c r="S35" s="8" t="e">
        <f>IF(SUM(S11:S30)&gt;0,L35-SUM(M11:S30),NA())</f>
        <v>#N/A</v>
      </c>
    </row>
    <row r="36" spans="3:19" x14ac:dyDescent="0.2">
      <c r="C36" s="11" t="s">
        <v>27</v>
      </c>
      <c r="D36" s="54"/>
      <c r="E36" s="80"/>
      <c r="F36" s="9">
        <f>E35-(E35/14)</f>
        <v>44.571428571428569</v>
      </c>
      <c r="G36" s="9">
        <f>F36-(E35/14)</f>
        <v>41.142857142857139</v>
      </c>
      <c r="H36" s="9">
        <f>G36-(E35/14)</f>
        <v>37.714285714285708</v>
      </c>
      <c r="I36" s="9">
        <f>H36-(E35/14)</f>
        <v>34.285714285714278</v>
      </c>
      <c r="J36" s="9">
        <f>I36-(E35/14)</f>
        <v>30.857142857142851</v>
      </c>
      <c r="K36" s="9">
        <f>J36-(E35/14)</f>
        <v>27.428571428571423</v>
      </c>
      <c r="L36" s="9">
        <f>K36-(E35/14)</f>
        <v>23.999999999999996</v>
      </c>
      <c r="M36" s="9">
        <f>L36-(E35/14)</f>
        <v>20.571428571428569</v>
      </c>
      <c r="N36" s="9">
        <f>M36-(E35/14)</f>
        <v>17.142857142857142</v>
      </c>
      <c r="O36" s="9">
        <f>N36-(E35/14)</f>
        <v>13.714285714285714</v>
      </c>
      <c r="P36" s="9">
        <f>O36-(E35/14)</f>
        <v>10.285714285714285</v>
      </c>
      <c r="Q36" s="9">
        <f>P36-(E35/14)</f>
        <v>6.8571428571428559</v>
      </c>
      <c r="R36" s="9">
        <f>Q36-(E35/14)</f>
        <v>3.4285714285714275</v>
      </c>
      <c r="S36" s="9">
        <f>R36-(E35/14)</f>
        <v>0</v>
      </c>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sheetData>
  <sheetProtection formatCells="0" formatColumns="0" formatRows="0" insertRows="0" autoFilter="0"/>
  <autoFilter ref="A10:E10" xr:uid="{00000000-0009-0000-0000-000002000000}"/>
  <mergeCells count="5">
    <mergeCell ref="A2:L2"/>
    <mergeCell ref="E4:J4"/>
    <mergeCell ref="F8:L8"/>
    <mergeCell ref="M8:S8"/>
    <mergeCell ref="E35:E36"/>
  </mergeCells>
  <conditionalFormatting sqref="F35:S35">
    <cfRule type="cellIs" dxfId="3" priority="1" stopIfTrue="1" operator="lessThan">
      <formula>F36</formula>
    </cfRule>
    <cfRule type="cellIs" dxfId="2" priority="2" stopIfTrue="1" operator="greaterThan">
      <formula>F36</formula>
    </cfRule>
  </conditionalFormatting>
  <pageMargins left="0.75" right="0.75" top="1" bottom="1" header="0.5" footer="0.5"/>
  <headerFooter alignWithMargins="0"/>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2CBEFA-189F-463E-82F1-D402C5EC0D1D}">
  <dimension ref="A2:S43"/>
  <sheetViews>
    <sheetView tabSelected="1" topLeftCell="A10" workbookViewId="0">
      <selection activeCell="A14" sqref="A14:XFD14"/>
    </sheetView>
  </sheetViews>
  <sheetFormatPr defaultColWidth="11.42578125" defaultRowHeight="12.75" x14ac:dyDescent="0.2"/>
  <cols>
    <col min="1" max="2" width="6.85546875" style="5" customWidth="1"/>
    <col min="3" max="3" width="33.85546875" style="6" customWidth="1"/>
    <col min="4" max="4" width="51.140625" style="6" bestFit="1" customWidth="1"/>
    <col min="5" max="5" width="10.42578125" style="4" customWidth="1"/>
    <col min="6" max="12" width="11.42578125" style="4" customWidth="1"/>
    <col min="13" max="16384" width="11.42578125" style="5"/>
  </cols>
  <sheetData>
    <row r="2" spans="1:19" customFormat="1" ht="43.5" customHeight="1" x14ac:dyDescent="0.2">
      <c r="A2" s="72" t="str">
        <f>CONCATENATE("Sprint #",E5, "Tracking Sheet")</f>
        <v>Sprint #2Tracking Sheet</v>
      </c>
      <c r="B2" s="72"/>
      <c r="C2" s="72"/>
      <c r="D2" s="72"/>
      <c r="E2" s="72"/>
      <c r="F2" s="72"/>
      <c r="G2" s="72"/>
      <c r="H2" s="72"/>
      <c r="I2" s="72"/>
      <c r="J2" s="72"/>
      <c r="K2" s="72"/>
      <c r="L2" s="72"/>
    </row>
    <row r="4" spans="1:19" customFormat="1" x14ac:dyDescent="0.2">
      <c r="A4" s="2"/>
      <c r="B4" s="5"/>
      <c r="C4" s="31" t="s">
        <v>12</v>
      </c>
      <c r="D4" s="50"/>
      <c r="E4" s="73" t="s">
        <v>34</v>
      </c>
      <c r="F4" s="74"/>
      <c r="G4" s="74"/>
      <c r="H4" s="74"/>
      <c r="I4" s="74"/>
      <c r="J4" s="75"/>
    </row>
    <row r="5" spans="1:19" x14ac:dyDescent="0.2">
      <c r="C5" s="10" t="s">
        <v>20</v>
      </c>
      <c r="D5" s="10"/>
      <c r="E5" s="21">
        <v>2</v>
      </c>
    </row>
    <row r="6" spans="1:19" x14ac:dyDescent="0.2">
      <c r="C6" s="10" t="s">
        <v>21</v>
      </c>
      <c r="D6" s="10"/>
      <c r="E6" s="22">
        <v>45216</v>
      </c>
    </row>
    <row r="7" spans="1:19" ht="13.5" thickBot="1" x14ac:dyDescent="0.25">
      <c r="C7" s="3"/>
      <c r="D7" s="10" t="s">
        <v>31</v>
      </c>
      <c r="E7" s="21">
        <v>3</v>
      </c>
    </row>
    <row r="8" spans="1:19" ht="13.5" thickBot="1" x14ac:dyDescent="0.25">
      <c r="F8" s="76" t="s">
        <v>22</v>
      </c>
      <c r="G8" s="77"/>
      <c r="H8" s="77"/>
      <c r="I8" s="77"/>
      <c r="J8" s="77"/>
      <c r="K8" s="77"/>
      <c r="L8" s="78"/>
      <c r="M8" s="76" t="s">
        <v>33</v>
      </c>
      <c r="N8" s="77"/>
      <c r="O8" s="77"/>
      <c r="P8" s="77"/>
      <c r="Q8" s="77"/>
      <c r="R8" s="77"/>
      <c r="S8" s="78"/>
    </row>
    <row r="9" spans="1:19" ht="12.75" customHeight="1" thickBot="1" x14ac:dyDescent="0.25">
      <c r="F9" s="55">
        <v>1</v>
      </c>
      <c r="G9" s="56">
        <v>2</v>
      </c>
      <c r="H9" s="55">
        <v>3</v>
      </c>
      <c r="I9" s="56">
        <v>4</v>
      </c>
      <c r="J9" s="55">
        <v>5</v>
      </c>
      <c r="K9" s="56">
        <v>6</v>
      </c>
      <c r="L9" s="55">
        <v>7</v>
      </c>
      <c r="M9" s="56">
        <v>8</v>
      </c>
      <c r="N9" s="55">
        <v>9</v>
      </c>
      <c r="O9" s="56">
        <v>10</v>
      </c>
      <c r="P9" s="55">
        <v>11</v>
      </c>
      <c r="Q9" s="56">
        <v>12</v>
      </c>
      <c r="R9" s="55">
        <v>13</v>
      </c>
      <c r="S9" s="56">
        <v>14</v>
      </c>
    </row>
    <row r="10" spans="1:19" s="3" customFormat="1" ht="27" customHeight="1" x14ac:dyDescent="0.2">
      <c r="A10" s="16" t="s">
        <v>23</v>
      </c>
      <c r="B10" s="18" t="s">
        <v>16</v>
      </c>
      <c r="C10" s="17" t="s">
        <v>24</v>
      </c>
      <c r="D10" s="51" t="s">
        <v>29</v>
      </c>
      <c r="E10" s="19" t="s">
        <v>25</v>
      </c>
      <c r="F10" s="24">
        <f>E6</f>
        <v>45216</v>
      </c>
      <c r="G10" s="20">
        <f>F10+1</f>
        <v>45217</v>
      </c>
      <c r="H10" s="20">
        <f t="shared" ref="H10:L10" si="0">G10+1</f>
        <v>45218</v>
      </c>
      <c r="I10" s="20">
        <f t="shared" si="0"/>
        <v>45219</v>
      </c>
      <c r="J10" s="20">
        <f t="shared" si="0"/>
        <v>45220</v>
      </c>
      <c r="K10" s="20">
        <f t="shared" si="0"/>
        <v>45221</v>
      </c>
      <c r="L10" s="20">
        <f t="shared" si="0"/>
        <v>45222</v>
      </c>
      <c r="M10" s="20">
        <f t="shared" ref="M10" si="1">L10+1</f>
        <v>45223</v>
      </c>
      <c r="N10" s="20">
        <f t="shared" ref="N10" si="2">M10+1</f>
        <v>45224</v>
      </c>
      <c r="O10" s="20">
        <f t="shared" ref="O10" si="3">N10+1</f>
        <v>45225</v>
      </c>
      <c r="P10" s="20">
        <f t="shared" ref="P10" si="4">O10+1</f>
        <v>45226</v>
      </c>
      <c r="Q10" s="20">
        <f t="shared" ref="Q10" si="5">P10+1</f>
        <v>45227</v>
      </c>
      <c r="R10" s="20">
        <f t="shared" ref="R10" si="6">Q10+1</f>
        <v>45228</v>
      </c>
      <c r="S10" s="20">
        <f t="shared" ref="S10" si="7">R10+1</f>
        <v>45229</v>
      </c>
    </row>
    <row r="11" spans="1:19" s="30" customFormat="1" ht="15.75" x14ac:dyDescent="0.2">
      <c r="A11" s="26" t="s">
        <v>79</v>
      </c>
      <c r="B11" s="27" t="s">
        <v>80</v>
      </c>
      <c r="C11" s="28" t="s">
        <v>102</v>
      </c>
      <c r="D11" s="61" t="s">
        <v>47</v>
      </c>
      <c r="E11" s="25">
        <v>1</v>
      </c>
      <c r="F11" s="29"/>
      <c r="G11" s="29"/>
      <c r="H11" s="29"/>
      <c r="I11" s="29"/>
      <c r="J11" s="27"/>
      <c r="K11" s="27"/>
      <c r="L11" s="27"/>
      <c r="M11" s="29"/>
      <c r="N11" s="29"/>
      <c r="O11" s="29"/>
      <c r="P11" s="29"/>
      <c r="Q11" s="27"/>
      <c r="R11" s="27"/>
      <c r="S11" s="27"/>
    </row>
    <row r="12" spans="1:19" ht="13.5" customHeight="1" x14ac:dyDescent="0.2">
      <c r="A12" s="27">
        <v>13.1</v>
      </c>
      <c r="B12" s="27">
        <v>13</v>
      </c>
      <c r="C12" s="28" t="s">
        <v>116</v>
      </c>
      <c r="D12" s="61" t="s">
        <v>14</v>
      </c>
      <c r="E12" s="25">
        <v>1</v>
      </c>
      <c r="F12" s="29"/>
      <c r="G12" s="21"/>
      <c r="H12" s="21"/>
      <c r="I12" s="21"/>
      <c r="J12" s="21"/>
      <c r="K12" s="21"/>
      <c r="L12" s="21"/>
      <c r="M12" s="27"/>
      <c r="N12" s="21"/>
      <c r="O12" s="21"/>
      <c r="P12" s="21"/>
      <c r="Q12" s="21"/>
      <c r="R12" s="21"/>
      <c r="S12" s="21"/>
    </row>
    <row r="13" spans="1:19" ht="25.5" x14ac:dyDescent="0.2">
      <c r="A13" s="27">
        <v>13.2</v>
      </c>
      <c r="B13" s="27">
        <v>13</v>
      </c>
      <c r="C13" s="28" t="s">
        <v>117</v>
      </c>
      <c r="D13" s="61" t="s">
        <v>120</v>
      </c>
      <c r="E13" s="25">
        <v>1.5</v>
      </c>
      <c r="F13" s="29"/>
      <c r="G13" s="21"/>
      <c r="H13" s="21"/>
      <c r="I13" s="21"/>
      <c r="J13" s="21"/>
      <c r="K13" s="21"/>
      <c r="L13" s="21"/>
      <c r="M13" s="27"/>
      <c r="N13" s="21"/>
      <c r="O13" s="21"/>
      <c r="P13" s="21"/>
      <c r="Q13" s="21"/>
      <c r="R13" s="21"/>
      <c r="S13" s="21"/>
    </row>
    <row r="14" spans="1:19" s="30" customFormat="1" ht="15.75" x14ac:dyDescent="0.2">
      <c r="A14" s="26">
        <v>14.2</v>
      </c>
      <c r="B14" s="44">
        <v>14</v>
      </c>
      <c r="C14" s="28" t="s">
        <v>118</v>
      </c>
      <c r="D14" s="61" t="s">
        <v>86</v>
      </c>
      <c r="E14" s="25">
        <v>1</v>
      </c>
      <c r="F14" s="29"/>
      <c r="G14" s="27"/>
      <c r="H14" s="27"/>
      <c r="I14" s="27"/>
      <c r="J14" s="27"/>
      <c r="K14" s="27"/>
      <c r="L14" s="27"/>
      <c r="M14" s="29"/>
      <c r="N14" s="27"/>
      <c r="O14" s="27"/>
      <c r="P14" s="27"/>
      <c r="Q14" s="27"/>
      <c r="R14" s="27"/>
      <c r="S14" s="27"/>
    </row>
    <row r="15" spans="1:19" s="30" customFormat="1" ht="15.75" x14ac:dyDescent="0.2">
      <c r="A15" s="26">
        <v>14.3</v>
      </c>
      <c r="B15" s="44">
        <v>14</v>
      </c>
      <c r="C15" s="28" t="s">
        <v>119</v>
      </c>
      <c r="D15" s="61" t="s">
        <v>86</v>
      </c>
      <c r="E15" s="25">
        <v>1</v>
      </c>
      <c r="F15" s="29"/>
      <c r="G15" s="27"/>
      <c r="H15" s="27"/>
      <c r="I15" s="27"/>
      <c r="J15" s="27"/>
      <c r="K15" s="27"/>
      <c r="L15" s="27"/>
      <c r="M15" s="29"/>
      <c r="N15" s="27"/>
      <c r="O15" s="27"/>
      <c r="P15" s="27"/>
      <c r="Q15" s="27"/>
      <c r="R15" s="27"/>
      <c r="S15" s="27"/>
    </row>
    <row r="16" spans="1:19" s="7" customFormat="1" ht="25.5" x14ac:dyDescent="0.2">
      <c r="A16" s="26">
        <v>15.1</v>
      </c>
      <c r="B16" s="27">
        <v>15</v>
      </c>
      <c r="C16" s="64" t="s">
        <v>103</v>
      </c>
      <c r="D16" s="61" t="s">
        <v>43</v>
      </c>
      <c r="E16" s="25">
        <v>1</v>
      </c>
      <c r="F16" s="29"/>
      <c r="G16" s="23"/>
      <c r="H16" s="23"/>
      <c r="I16" s="23"/>
      <c r="J16" s="23"/>
      <c r="K16" s="23"/>
      <c r="L16" s="23"/>
      <c r="M16" s="29"/>
      <c r="N16" s="23"/>
      <c r="O16" s="23"/>
      <c r="P16" s="23"/>
      <c r="Q16" s="23"/>
      <c r="R16" s="23"/>
      <c r="S16" s="23"/>
    </row>
    <row r="17" spans="1:19" s="30" customFormat="1" ht="25.5" x14ac:dyDescent="0.2">
      <c r="A17" s="62">
        <v>15.2</v>
      </c>
      <c r="B17" s="27">
        <v>15</v>
      </c>
      <c r="C17" s="64" t="s">
        <v>104</v>
      </c>
      <c r="D17" s="61" t="s">
        <v>43</v>
      </c>
      <c r="E17" s="65">
        <v>2</v>
      </c>
      <c r="F17" s="29"/>
      <c r="G17" s="29"/>
      <c r="H17" s="29"/>
      <c r="I17" s="29"/>
      <c r="J17" s="27"/>
      <c r="K17" s="27"/>
      <c r="L17" s="27"/>
      <c r="M17" s="29"/>
      <c r="N17" s="29"/>
      <c r="O17" s="29"/>
      <c r="P17" s="29"/>
      <c r="Q17" s="27"/>
      <c r="R17" s="27"/>
      <c r="S17" s="27"/>
    </row>
    <row r="18" spans="1:19" s="30" customFormat="1" ht="25.5" x14ac:dyDescent="0.2">
      <c r="A18" s="62">
        <v>15.3</v>
      </c>
      <c r="B18" s="27">
        <v>15</v>
      </c>
      <c r="C18" s="64" t="s">
        <v>105</v>
      </c>
      <c r="D18" s="61" t="s">
        <v>43</v>
      </c>
      <c r="E18" s="65">
        <v>2</v>
      </c>
      <c r="F18" s="29"/>
      <c r="G18" s="29"/>
      <c r="H18" s="29"/>
      <c r="I18" s="29"/>
      <c r="J18" s="27"/>
      <c r="K18" s="27"/>
      <c r="L18" s="27"/>
      <c r="M18" s="29"/>
      <c r="N18" s="29"/>
      <c r="O18" s="29"/>
      <c r="P18" s="29"/>
      <c r="Q18" s="27"/>
      <c r="R18" s="27"/>
      <c r="S18" s="27"/>
    </row>
    <row r="19" spans="1:19" s="30" customFormat="1" ht="25.5" x14ac:dyDescent="0.2">
      <c r="A19" s="62">
        <v>16.100000000000001</v>
      </c>
      <c r="B19" s="63">
        <v>16</v>
      </c>
      <c r="C19" s="64" t="s">
        <v>106</v>
      </c>
      <c r="D19" s="61" t="s">
        <v>47</v>
      </c>
      <c r="E19" s="65">
        <v>1</v>
      </c>
      <c r="F19" s="29"/>
      <c r="G19" s="27"/>
      <c r="H19" s="27"/>
      <c r="I19" s="27"/>
      <c r="J19" s="27"/>
      <c r="K19" s="27"/>
      <c r="L19" s="27"/>
      <c r="M19" s="29"/>
      <c r="N19" s="27"/>
      <c r="O19" s="27"/>
      <c r="P19" s="27"/>
      <c r="Q19" s="27"/>
      <c r="R19" s="27"/>
      <c r="S19" s="27"/>
    </row>
    <row r="20" spans="1:19" s="30" customFormat="1" ht="25.5" x14ac:dyDescent="0.2">
      <c r="A20" s="62">
        <v>16.2</v>
      </c>
      <c r="B20" s="63">
        <v>16</v>
      </c>
      <c r="C20" s="64" t="s">
        <v>107</v>
      </c>
      <c r="D20" s="61" t="s">
        <v>47</v>
      </c>
      <c r="E20" s="65">
        <v>2</v>
      </c>
      <c r="F20" s="29"/>
      <c r="G20" s="27"/>
      <c r="H20" s="27"/>
      <c r="I20" s="27"/>
      <c r="J20" s="27"/>
      <c r="K20" s="27"/>
      <c r="L20" s="27"/>
      <c r="M20" s="29"/>
      <c r="N20" s="27"/>
      <c r="O20" s="27"/>
      <c r="P20" s="27"/>
      <c r="Q20" s="27"/>
      <c r="R20" s="27"/>
      <c r="S20" s="27"/>
    </row>
    <row r="21" spans="1:19" ht="15.75" x14ac:dyDescent="0.2">
      <c r="A21" s="27" t="s">
        <v>108</v>
      </c>
      <c r="B21" s="27" t="s">
        <v>80</v>
      </c>
      <c r="C21" s="28" t="s">
        <v>109</v>
      </c>
      <c r="D21" s="61" t="s">
        <v>47</v>
      </c>
      <c r="E21" s="25">
        <v>2</v>
      </c>
      <c r="F21" s="29"/>
      <c r="G21" s="21"/>
      <c r="H21" s="21"/>
      <c r="I21" s="21"/>
      <c r="J21" s="21"/>
      <c r="K21" s="21"/>
      <c r="L21" s="21"/>
      <c r="M21" s="27"/>
      <c r="N21" s="21"/>
      <c r="O21" s="21"/>
      <c r="P21" s="21"/>
      <c r="Q21" s="21"/>
      <c r="R21" s="21"/>
      <c r="S21" s="21"/>
    </row>
    <row r="22" spans="1:19" ht="15.75" x14ac:dyDescent="0.2">
      <c r="A22" s="27" t="s">
        <v>110</v>
      </c>
      <c r="B22" s="27" t="s">
        <v>80</v>
      </c>
      <c r="C22" s="28" t="s">
        <v>111</v>
      </c>
      <c r="D22" s="61" t="s">
        <v>47</v>
      </c>
      <c r="E22" s="25">
        <v>2</v>
      </c>
      <c r="F22" s="29"/>
      <c r="G22" s="21"/>
      <c r="H22" s="21"/>
      <c r="I22" s="21"/>
      <c r="J22" s="21"/>
      <c r="K22" s="21"/>
      <c r="L22" s="21"/>
      <c r="M22" s="27"/>
      <c r="N22" s="21"/>
      <c r="O22" s="21"/>
      <c r="P22" s="21"/>
      <c r="Q22" s="21"/>
      <c r="R22" s="21"/>
      <c r="S22" s="21"/>
    </row>
    <row r="23" spans="1:19" ht="15.75" x14ac:dyDescent="0.2">
      <c r="A23" s="27" t="s">
        <v>112</v>
      </c>
      <c r="B23" s="27" t="s">
        <v>80</v>
      </c>
      <c r="C23" s="28" t="s">
        <v>113</v>
      </c>
      <c r="D23" s="61" t="s">
        <v>47</v>
      </c>
      <c r="E23" s="25">
        <v>1</v>
      </c>
      <c r="F23" s="29"/>
      <c r="G23" s="21"/>
      <c r="H23" s="21"/>
      <c r="I23" s="21"/>
      <c r="J23" s="21"/>
      <c r="K23" s="21"/>
      <c r="L23" s="21"/>
      <c r="M23" s="27"/>
      <c r="N23" s="21"/>
      <c r="O23" s="21"/>
      <c r="P23" s="21"/>
      <c r="Q23" s="21"/>
      <c r="R23" s="21"/>
      <c r="S23" s="21"/>
    </row>
    <row r="24" spans="1:19" ht="15.75" x14ac:dyDescent="0.2">
      <c r="A24" s="27" t="s">
        <v>79</v>
      </c>
      <c r="B24" s="27" t="s">
        <v>80</v>
      </c>
      <c r="C24" s="28" t="s">
        <v>114</v>
      </c>
      <c r="D24" s="61" t="s">
        <v>47</v>
      </c>
      <c r="E24" s="25">
        <v>1</v>
      </c>
      <c r="F24" s="29"/>
      <c r="G24" s="21"/>
      <c r="H24" s="21"/>
      <c r="I24" s="21"/>
      <c r="J24" s="21"/>
      <c r="K24" s="21"/>
      <c r="L24" s="21"/>
      <c r="M24" s="27"/>
      <c r="N24" s="21"/>
      <c r="O24" s="21"/>
      <c r="P24" s="21"/>
      <c r="Q24" s="21"/>
      <c r="R24" s="21"/>
      <c r="S24" s="21"/>
    </row>
    <row r="25" spans="1:19" ht="15.75" x14ac:dyDescent="0.2">
      <c r="A25" s="27" t="s">
        <v>79</v>
      </c>
      <c r="B25" s="27" t="s">
        <v>80</v>
      </c>
      <c r="C25" s="28" t="s">
        <v>115</v>
      </c>
      <c r="D25" s="61" t="s">
        <v>47</v>
      </c>
      <c r="E25" s="25">
        <v>1</v>
      </c>
      <c r="F25" s="29"/>
      <c r="G25" s="21"/>
      <c r="H25" s="21"/>
      <c r="I25" s="21"/>
      <c r="J25" s="21"/>
      <c r="K25" s="21"/>
      <c r="L25" s="21"/>
      <c r="M25" s="27"/>
      <c r="N25" s="21"/>
      <c r="O25" s="21"/>
      <c r="P25" s="21"/>
      <c r="Q25" s="21"/>
      <c r="R25" s="21"/>
      <c r="S25" s="21"/>
    </row>
    <row r="26" spans="1:19" s="7" customFormat="1" x14ac:dyDescent="0.2">
      <c r="A26" s="26"/>
      <c r="B26" s="44"/>
      <c r="C26" s="60"/>
      <c r="D26" s="67"/>
      <c r="E26" s="25"/>
      <c r="F26" s="29"/>
      <c r="G26" s="21"/>
      <c r="H26" s="21"/>
      <c r="I26" s="21"/>
      <c r="J26" s="21"/>
      <c r="K26" s="21"/>
      <c r="L26" s="21"/>
      <c r="M26" s="29"/>
      <c r="N26" s="21"/>
      <c r="O26" s="21"/>
      <c r="P26" s="21"/>
      <c r="Q26" s="21"/>
      <c r="R26" s="21"/>
      <c r="S26" s="21"/>
    </row>
    <row r="27" spans="1:19" s="30" customFormat="1" x14ac:dyDescent="0.2">
      <c r="A27" s="26"/>
      <c r="B27" s="44"/>
      <c r="C27" s="28"/>
      <c r="D27" s="52"/>
      <c r="E27" s="25"/>
      <c r="F27" s="29"/>
      <c r="G27" s="27"/>
      <c r="H27" s="27"/>
      <c r="I27" s="27"/>
      <c r="J27" s="27"/>
      <c r="K27" s="27"/>
      <c r="L27" s="27"/>
      <c r="M27" s="29"/>
      <c r="N27" s="27"/>
      <c r="O27" s="27"/>
      <c r="P27" s="27"/>
      <c r="Q27" s="27"/>
      <c r="R27" s="27"/>
      <c r="S27" s="27"/>
    </row>
    <row r="28" spans="1:19" s="30" customFormat="1" x14ac:dyDescent="0.2">
      <c r="A28" s="26"/>
      <c r="B28" s="44"/>
      <c r="C28" s="28"/>
      <c r="D28" s="52"/>
      <c r="E28" s="25"/>
      <c r="F28" s="29"/>
      <c r="G28" s="27"/>
      <c r="H28" s="27"/>
      <c r="I28" s="27"/>
      <c r="J28" s="27"/>
      <c r="K28" s="27"/>
      <c r="L28" s="27"/>
      <c r="M28" s="29"/>
      <c r="N28" s="27"/>
      <c r="O28" s="27"/>
      <c r="P28" s="27"/>
      <c r="Q28" s="27"/>
      <c r="R28" s="27"/>
      <c r="S28" s="27"/>
    </row>
    <row r="29" spans="1:19" s="7" customFormat="1" x14ac:dyDescent="0.2">
      <c r="A29" s="26"/>
      <c r="B29" s="44"/>
      <c r="C29" s="60"/>
      <c r="D29" s="67"/>
      <c r="E29" s="25"/>
      <c r="F29" s="29"/>
      <c r="G29" s="21"/>
      <c r="H29" s="21"/>
      <c r="I29" s="21"/>
      <c r="J29" s="21"/>
      <c r="K29" s="21"/>
      <c r="L29" s="21"/>
      <c r="M29" s="29"/>
      <c r="N29" s="21"/>
      <c r="O29" s="21"/>
      <c r="P29" s="21"/>
      <c r="Q29" s="21"/>
      <c r="R29" s="21"/>
      <c r="S29" s="21"/>
    </row>
    <row r="32" spans="1:19" x14ac:dyDescent="0.2">
      <c r="C32" s="11" t="s">
        <v>26</v>
      </c>
      <c r="D32" s="53"/>
      <c r="E32" s="79">
        <f>8*2*E7</f>
        <v>48</v>
      </c>
      <c r="F32" s="8" t="e">
        <f>IF(SUM(F11:F17)&gt;0,E32-SUM(F11:F17),NA())</f>
        <v>#N/A</v>
      </c>
      <c r="G32" s="8" t="e">
        <f>IF(SUM(G11:G17)&gt;0,E32-SUM(F11:G17),NA())</f>
        <v>#N/A</v>
      </c>
      <c r="H32" s="8" t="e">
        <f>IF(SUM(H11:H17)&gt;0,F32-SUM(G11:H17),NA())</f>
        <v>#N/A</v>
      </c>
      <c r="I32" s="8" t="e">
        <f>IF(SUM(I11:I17)&gt;0,E32-SUM(F11:I17),NA())</f>
        <v>#N/A</v>
      </c>
      <c r="J32" s="8" t="e">
        <f>IF(SUM(J11:J17)&gt;0,E32-SUM(F11:J17),NA())</f>
        <v>#N/A</v>
      </c>
      <c r="K32" s="8" t="e">
        <f>IF(SUM(K11:K17)&gt;0,E32-SUM(F11:K17),NA())</f>
        <v>#N/A</v>
      </c>
      <c r="L32" s="8" t="e">
        <f>IF(SUM(L11:L17)&gt;0,E32-SUM(F11:L17),NA())</f>
        <v>#N/A</v>
      </c>
      <c r="M32" s="8" t="e">
        <f>IF(SUM(M11:M17)&gt;0,L32-SUM(M11:M17),NA())</f>
        <v>#N/A</v>
      </c>
      <c r="N32" s="8" t="e">
        <f>IF(SUM(N11:N17)&gt;0,L32-SUM(M11:N17),NA())</f>
        <v>#N/A</v>
      </c>
      <c r="O32" s="8" t="e">
        <f>IF(SUM(O11:O17)&gt;0,M32-SUM(N11:O17),NA())</f>
        <v>#N/A</v>
      </c>
      <c r="P32" s="8" t="e">
        <f>IF(SUM(P11:P17)&gt;0,L32-SUM(M11:P17),NA())</f>
        <v>#N/A</v>
      </c>
      <c r="Q32" s="8" t="e">
        <f>IF(SUM(Q11:Q17)&gt;0,L32-SUM(M11:Q17),NA())</f>
        <v>#N/A</v>
      </c>
      <c r="R32" s="8" t="e">
        <f>IF(SUM(R11:R17)&gt;0,L32-SUM(M11:R17),NA())</f>
        <v>#N/A</v>
      </c>
      <c r="S32" s="8" t="e">
        <f>IF(SUM(S11:S17)&gt;0,L32-SUM(M11:S17),NA())</f>
        <v>#N/A</v>
      </c>
    </row>
    <row r="33" spans="3:19" x14ac:dyDescent="0.2">
      <c r="C33" s="11" t="s">
        <v>27</v>
      </c>
      <c r="D33" s="54"/>
      <c r="E33" s="80"/>
      <c r="F33" s="9">
        <f>E32-(E32/14)</f>
        <v>44.571428571428569</v>
      </c>
      <c r="G33" s="9">
        <f>F33-(E32/14)</f>
        <v>41.142857142857139</v>
      </c>
      <c r="H33" s="9">
        <f>G33-(E32/14)</f>
        <v>37.714285714285708</v>
      </c>
      <c r="I33" s="9">
        <f>H33-(E32/14)</f>
        <v>34.285714285714278</v>
      </c>
      <c r="J33" s="9">
        <f>I33-(E32/14)</f>
        <v>30.857142857142851</v>
      </c>
      <c r="K33" s="9">
        <f>J33-(E32/14)</f>
        <v>27.428571428571423</v>
      </c>
      <c r="L33" s="9">
        <f>K33-(E32/14)</f>
        <v>23.999999999999996</v>
      </c>
      <c r="M33" s="9">
        <f>L33-(E32/14)</f>
        <v>20.571428571428569</v>
      </c>
      <c r="N33" s="9">
        <f>M33-(E32/14)</f>
        <v>17.142857142857142</v>
      </c>
      <c r="O33" s="9">
        <f>N33-(E32/14)</f>
        <v>13.714285714285714</v>
      </c>
      <c r="P33" s="9">
        <f>O33-(E32/14)</f>
        <v>10.285714285714285</v>
      </c>
      <c r="Q33" s="9">
        <f>P33-(E32/14)</f>
        <v>6.8571428571428559</v>
      </c>
      <c r="R33" s="9">
        <f>Q33-(E32/14)</f>
        <v>3.4285714285714275</v>
      </c>
      <c r="S33" s="9">
        <f>R33-(E32/14)</f>
        <v>0</v>
      </c>
    </row>
    <row r="34" spans="3:19" x14ac:dyDescent="0.2">
      <c r="M34" s="4"/>
      <c r="N34" s="4"/>
      <c r="O34" s="4"/>
      <c r="P34" s="4"/>
      <c r="Q34" s="4"/>
      <c r="R34" s="4"/>
      <c r="S34" s="4"/>
    </row>
    <row r="35" spans="3:19" x14ac:dyDescent="0.2">
      <c r="M35" s="4"/>
      <c r="N35" s="4"/>
      <c r="O35" s="4"/>
      <c r="P35" s="4"/>
      <c r="Q35" s="4"/>
      <c r="R35" s="4"/>
      <c r="S35" s="4"/>
    </row>
    <row r="36" spans="3:19" x14ac:dyDescent="0.2">
      <c r="M36" s="4"/>
      <c r="N36" s="4"/>
      <c r="O36" s="4"/>
      <c r="P36" s="4"/>
      <c r="Q36" s="4"/>
      <c r="R36" s="4"/>
      <c r="S36" s="4"/>
    </row>
    <row r="37" spans="3:19" x14ac:dyDescent="0.2">
      <c r="M37" s="4"/>
      <c r="N37" s="4"/>
      <c r="O37" s="4"/>
      <c r="P37" s="4"/>
      <c r="Q37" s="4"/>
      <c r="R37" s="4"/>
      <c r="S37" s="4"/>
    </row>
    <row r="38" spans="3:19" x14ac:dyDescent="0.2">
      <c r="M38" s="4"/>
      <c r="N38" s="4"/>
      <c r="O38" s="4"/>
      <c r="P38" s="4"/>
      <c r="Q38" s="4"/>
      <c r="R38" s="4"/>
      <c r="S38" s="4"/>
    </row>
    <row r="39" spans="3:19" x14ac:dyDescent="0.2">
      <c r="M39" s="4"/>
      <c r="N39" s="4"/>
      <c r="O39" s="4"/>
      <c r="P39" s="4"/>
      <c r="Q39" s="4"/>
      <c r="R39" s="4"/>
      <c r="S39" s="4"/>
    </row>
    <row r="40" spans="3:19" x14ac:dyDescent="0.2">
      <c r="M40" s="4"/>
      <c r="N40" s="4"/>
      <c r="O40" s="4"/>
      <c r="P40" s="4"/>
      <c r="Q40" s="4"/>
      <c r="R40" s="4"/>
      <c r="S40" s="4"/>
    </row>
    <row r="41" spans="3:19" x14ac:dyDescent="0.2">
      <c r="M41" s="4"/>
      <c r="N41" s="4"/>
      <c r="O41" s="4"/>
      <c r="P41" s="4"/>
      <c r="Q41" s="4"/>
      <c r="R41" s="4"/>
      <c r="S41" s="4"/>
    </row>
    <row r="42" spans="3:19" x14ac:dyDescent="0.2">
      <c r="M42" s="4"/>
      <c r="N42" s="4"/>
      <c r="O42" s="4"/>
      <c r="P42" s="4"/>
      <c r="Q42" s="4"/>
      <c r="R42" s="4"/>
      <c r="S42" s="4"/>
    </row>
    <row r="43" spans="3:19" x14ac:dyDescent="0.2">
      <c r="M43" s="4"/>
      <c r="N43" s="4"/>
      <c r="O43" s="4"/>
      <c r="P43" s="4"/>
      <c r="Q43" s="4"/>
      <c r="R43" s="4"/>
      <c r="S43" s="4"/>
    </row>
  </sheetData>
  <sheetProtection formatCells="0" formatColumns="0" formatRows="0" insertRows="0" autoFilter="0"/>
  <autoFilter ref="A10:E10" xr:uid="{00000000-0009-0000-0000-000002000000}"/>
  <mergeCells count="5">
    <mergeCell ref="A2:L2"/>
    <mergeCell ref="E4:J4"/>
    <mergeCell ref="F8:L8"/>
    <mergeCell ref="E32:E33"/>
    <mergeCell ref="M8:S8"/>
  </mergeCells>
  <conditionalFormatting sqref="F32:S32">
    <cfRule type="cellIs" dxfId="1" priority="1" stopIfTrue="1" operator="lessThan">
      <formula>F33</formula>
    </cfRule>
    <cfRule type="cellIs" dxfId="0" priority="2" stopIfTrue="1" operator="greaterThan">
      <formula>F33</formula>
    </cfRule>
  </conditionalFormatting>
  <pageMargins left="0.75" right="0.75" top="1" bottom="1" header="0.5" footer="0.5"/>
  <headerFooter alignWithMargins="0"/>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CD5BF1D25B04C4DAFCC598A42891EA8" ma:contentTypeVersion="2" ma:contentTypeDescription="Create a new document." ma:contentTypeScope="" ma:versionID="45b73b173887e5427e1a7d1313c48df7">
  <xsd:schema xmlns:xsd="http://www.w3.org/2001/XMLSchema" xmlns:xs="http://www.w3.org/2001/XMLSchema" xmlns:p="http://schemas.microsoft.com/office/2006/metadata/properties" xmlns:ns2="2bbb67f6-bffc-474b-aafb-fa77ef9cf4e0" targetNamespace="http://schemas.microsoft.com/office/2006/metadata/properties" ma:root="true" ma:fieldsID="9d8638d06aff927da092ea6a13d6d28c" ns2:_="">
    <xsd:import namespace="2bbb67f6-bffc-474b-aafb-fa77ef9cf4e0"/>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bbb67f6-bffc-474b-aafb-fa77ef9cf4e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BE0C23A-5102-4081-835D-8A52FB2528A5}">
  <ds:schemaRefs>
    <ds:schemaRef ds:uri="http://schemas.microsoft.com/sharepoint/v3/contenttype/forms"/>
  </ds:schemaRefs>
</ds:datastoreItem>
</file>

<file path=customXml/itemProps2.xml><?xml version="1.0" encoding="utf-8"?>
<ds:datastoreItem xmlns:ds="http://schemas.openxmlformats.org/officeDocument/2006/customXml" ds:itemID="{554BC761-B369-43F7-8379-D7BE3B6A4E5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bbb67f6-bffc-474b-aafb-fa77ef9cf4e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Introduction</vt:lpstr>
      <vt:lpstr>Product backlog</vt:lpstr>
      <vt:lpstr>Sprint 1</vt:lpstr>
      <vt:lpstr>Sprint 2</vt:lpstr>
    </vt:vector>
  </TitlesOfParts>
  <Company>VILLE DE LUXEMBOURG</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Olivier Gérardin</dc:creator>
  <cp:lastModifiedBy>Jacob Lenz</cp:lastModifiedBy>
  <cp:revision/>
  <dcterms:created xsi:type="dcterms:W3CDTF">2009-04-30T08:53:36Z</dcterms:created>
  <dcterms:modified xsi:type="dcterms:W3CDTF">2023-10-15T23:30:00Z</dcterms:modified>
</cp:coreProperties>
</file>