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mpifs03\Assy_Maintenance\FOLMaint\General\Ryan\Illustrations\"/>
    </mc:Choice>
  </mc:AlternateContent>
  <xr:revisionPtr revIDLastSave="0" documentId="13_ncr:1_{99D760E4-2F87-4918-819A-E0D2BDA685E1}" xr6:coauthVersionLast="47" xr6:coauthVersionMax="47" xr10:uidLastSave="{00000000-0000-0000-0000-000000000000}"/>
  <bookViews>
    <workbookView xWindow="-120" yWindow="-120" windowWidth="24240" windowHeight="13020" xr2:uid="{49BFD8C4-1B27-4E58-9145-2A0A9AA9D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6" i="1"/>
  <c r="F11" i="1"/>
  <c r="F10" i="1"/>
  <c r="F5" i="1"/>
  <c r="F4" i="1"/>
  <c r="B7" i="1"/>
  <c r="F3" i="1"/>
  <c r="F2" i="1"/>
  <c r="B5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Balaguer, Ryan</author>
  </authors>
  <commentList>
    <comment ref="A2" authorId="0" shapeId="0" xr:uid="{57BB60B5-49BD-4BC2-AB0D-AF7FF3565D9D}">
      <text>
        <r>
          <rPr>
            <b/>
            <sz val="9"/>
            <color indexed="81"/>
            <rFont val="Tahoma"/>
            <family val="2"/>
          </rPr>
          <t>Balaguer, Ryan:</t>
        </r>
        <r>
          <rPr>
            <sz val="9"/>
            <color indexed="81"/>
            <rFont val="Tahoma"/>
            <family val="2"/>
          </rPr>
          <t xml:space="preserve">
(minus all deductions tax sss hmo pagibig loans etc.)</t>
        </r>
      </text>
    </comment>
  </commentList>
</comments>
</file>

<file path=xl/sharedStrings.xml><?xml version="1.0" encoding="utf-8"?>
<sst xmlns="http://schemas.openxmlformats.org/spreadsheetml/2006/main" count="27" uniqueCount="26">
  <si>
    <t>Income when in Btngas</t>
  </si>
  <si>
    <t>Income Current Monthly</t>
  </si>
  <si>
    <t>KFC</t>
  </si>
  <si>
    <t>Aine</t>
  </si>
  <si>
    <t>Allegro Bonus</t>
  </si>
  <si>
    <t>Allegro Medical</t>
  </si>
  <si>
    <t>Expenses Current Monthly</t>
  </si>
  <si>
    <t>Grocery</t>
  </si>
  <si>
    <t>TOTAL</t>
  </si>
  <si>
    <t>KFC savings</t>
  </si>
  <si>
    <t xml:space="preserve">Allegro Salary take home </t>
  </si>
  <si>
    <t>Ryan Insurance</t>
  </si>
  <si>
    <t>Aine Insurance</t>
  </si>
  <si>
    <t>Rent and Due</t>
  </si>
  <si>
    <t>PAGIBIG housing</t>
  </si>
  <si>
    <t>Internet</t>
  </si>
  <si>
    <t>Jollibee luho etc</t>
  </si>
  <si>
    <t>Hotdog Tocino Fish etc.</t>
  </si>
  <si>
    <t>Bigas</t>
  </si>
  <si>
    <t>Other savings</t>
  </si>
  <si>
    <t>Gasul</t>
  </si>
  <si>
    <t>Mantika</t>
  </si>
  <si>
    <t>School</t>
  </si>
  <si>
    <t>Transportation</t>
  </si>
  <si>
    <t>Other Needs, unexpected</t>
  </si>
  <si>
    <t>Napabili sa labas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</si>
</sst>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5577-9FE9-48A1-847E-7E5A89C645F6}">
  <dimension ref="A1:K26"/>
  <sheetViews>
    <sheetView tabSelected="1" workbookViewId="0">
      <selection activeCell="B20" sqref="B20"/>
    </sheetView>
  </sheetViews>
  <sheetFormatPr defaultRowHeight="15" x14ac:dyDescent="0.25"/>
  <cols>
    <col min="1" max="1" width="23.85546875" bestFit="1" customWidth="1"/>
    <col min="5" max="5" width="24.28515625" bestFit="1" customWidth="1"/>
    <col min="6" max="6" width="10.28515625" customWidth="1"/>
    <col min="7" max="7" width="11" customWidth="1"/>
    <col min="8" max="8" width="9.140625" style="17"/>
    <col min="9" max="9" width="16.140625" customWidth="1"/>
    <col min="10" max="10" width="10.7109375" customWidth="1"/>
    <col min="11" max="11" width="11" customWidth="1"/>
  </cols>
  <sheetData>
    <row r="1" spans="1:11" ht="19.5" thickBot="1" x14ac:dyDescent="0.35">
      <c r="A1" s="4" t="s">
        <v>1</v>
      </c>
      <c r="B1" s="5"/>
      <c r="C1" s="6"/>
      <c r="D1" s="2"/>
      <c r="E1" s="18" t="s">
        <v>6</v>
      </c>
      <c r="F1" s="19"/>
      <c r="G1" s="20"/>
      <c r="H1" s="16"/>
      <c r="I1" s="1" t="s">
        <v>0</v>
      </c>
      <c r="J1" s="1"/>
      <c r="K1" s="1"/>
    </row>
    <row r="2" spans="1:11" x14ac:dyDescent="0.25">
      <c r="A2" s="9" t="s">
        <v>10</v>
      </c>
      <c r="B2" s="10">
        <v>28000</v>
      </c>
      <c r="C2" s="2"/>
      <c r="D2" s="2"/>
      <c r="E2" s="9" t="s">
        <v>7</v>
      </c>
      <c r="F2" s="10">
        <f>4500 * 2</f>
        <v>9000</v>
      </c>
      <c r="G2" s="2"/>
      <c r="H2" s="16"/>
    </row>
    <row r="3" spans="1:11" x14ac:dyDescent="0.25">
      <c r="A3" s="11" t="s">
        <v>4</v>
      </c>
      <c r="B3" s="12">
        <f>(26300+16000+15000)/12</f>
        <v>4775</v>
      </c>
      <c r="C3" s="2"/>
      <c r="D3" s="2"/>
      <c r="E3" s="11" t="s">
        <v>9</v>
      </c>
      <c r="F3" s="12">
        <f>1600*2</f>
        <v>3200</v>
      </c>
      <c r="G3" s="2"/>
      <c r="H3" s="16"/>
    </row>
    <row r="4" spans="1:11" x14ac:dyDescent="0.25">
      <c r="A4" s="11" t="s">
        <v>5</v>
      </c>
      <c r="B4" s="13">
        <v>350</v>
      </c>
      <c r="C4" s="2"/>
      <c r="D4" s="2"/>
      <c r="E4" s="11" t="s">
        <v>11</v>
      </c>
      <c r="F4" s="12">
        <f>8052/3</f>
        <v>2684</v>
      </c>
      <c r="G4" s="2"/>
      <c r="H4" s="16"/>
    </row>
    <row r="5" spans="1:11" x14ac:dyDescent="0.25">
      <c r="A5" s="11" t="s">
        <v>2</v>
      </c>
      <c r="B5" s="12">
        <f>50000/12</f>
        <v>4166.666666666667</v>
      </c>
      <c r="C5" s="2"/>
      <c r="D5" s="2"/>
      <c r="E5" s="11" t="s">
        <v>12</v>
      </c>
      <c r="F5" s="12">
        <f>6210/3</f>
        <v>2070</v>
      </c>
      <c r="G5" s="2"/>
      <c r="H5" s="16"/>
    </row>
    <row r="6" spans="1:11" ht="15.75" thickBot="1" x14ac:dyDescent="0.3">
      <c r="A6" s="14" t="s">
        <v>3</v>
      </c>
      <c r="B6" s="15">
        <v>7000</v>
      </c>
      <c r="C6" s="2"/>
      <c r="D6" s="2"/>
      <c r="E6" s="11" t="s">
        <v>13</v>
      </c>
      <c r="F6" s="12">
        <v>7150</v>
      </c>
      <c r="G6" s="2"/>
      <c r="H6" s="16"/>
    </row>
    <row r="7" spans="1:11" ht="15.75" thickBot="1" x14ac:dyDescent="0.3">
      <c r="A7" s="7" t="s">
        <v>8</v>
      </c>
      <c r="B7" s="8">
        <f>SUM(B2:B6)</f>
        <v>44291.666666666664</v>
      </c>
      <c r="C7" s="2"/>
      <c r="D7" s="2"/>
      <c r="E7" s="11" t="s">
        <v>14</v>
      </c>
      <c r="F7" s="12">
        <v>6250</v>
      </c>
      <c r="G7" s="2"/>
      <c r="H7" s="16"/>
    </row>
    <row r="8" spans="1:11" x14ac:dyDescent="0.25">
      <c r="A8" s="2"/>
      <c r="B8" s="3"/>
      <c r="C8" s="2"/>
      <c r="D8" s="2"/>
      <c r="E8" s="11" t="s">
        <v>15</v>
      </c>
      <c r="F8" s="12">
        <v>1500</v>
      </c>
      <c r="G8" s="2"/>
      <c r="H8" s="16"/>
    </row>
    <row r="9" spans="1:11" x14ac:dyDescent="0.25">
      <c r="A9" s="2"/>
      <c r="B9" s="3"/>
      <c r="C9" s="2"/>
      <c r="D9" s="2"/>
      <c r="E9" s="11" t="s">
        <v>16</v>
      </c>
      <c r="F9" s="12">
        <v>1000</v>
      </c>
      <c r="G9" s="2"/>
      <c r="H9" s="16"/>
    </row>
    <row r="10" spans="1:11" x14ac:dyDescent="0.25">
      <c r="A10" s="2"/>
      <c r="B10" s="3"/>
      <c r="C10" s="2"/>
      <c r="D10" s="2"/>
      <c r="E10" s="11" t="s">
        <v>17</v>
      </c>
      <c r="F10" s="12">
        <f>((186+60+60+60)*2)+600</f>
        <v>1332</v>
      </c>
      <c r="G10" s="2"/>
      <c r="H10" s="16"/>
    </row>
    <row r="11" spans="1:11" x14ac:dyDescent="0.25">
      <c r="A11" s="2"/>
      <c r="B11" s="3"/>
      <c r="C11" s="2"/>
      <c r="D11" s="2"/>
      <c r="E11" s="11" t="s">
        <v>18</v>
      </c>
      <c r="F11" s="12">
        <f>(50*8*2)</f>
        <v>800</v>
      </c>
      <c r="G11" s="2"/>
      <c r="H11" s="16"/>
    </row>
    <row r="12" spans="1:11" x14ac:dyDescent="0.25">
      <c r="A12" s="2"/>
      <c r="B12" s="3"/>
      <c r="C12" s="2"/>
      <c r="D12" s="2"/>
      <c r="E12" s="11" t="s">
        <v>19</v>
      </c>
      <c r="F12" s="12">
        <v>2000</v>
      </c>
      <c r="H12" s="16"/>
    </row>
    <row r="13" spans="1:11" x14ac:dyDescent="0.25">
      <c r="A13" s="2"/>
      <c r="B13" s="2"/>
      <c r="C13" s="2"/>
      <c r="D13" s="2"/>
      <c r="E13" s="11" t="s">
        <v>20</v>
      </c>
      <c r="F13" s="12">
        <v>250</v>
      </c>
      <c r="G13" s="2"/>
      <c r="H13" s="16"/>
    </row>
    <row r="14" spans="1:11" x14ac:dyDescent="0.25">
      <c r="A14" s="2"/>
      <c r="B14" s="2"/>
      <c r="C14" s="2"/>
      <c r="D14" s="2"/>
      <c r="E14" s="11" t="s">
        <v>21</v>
      </c>
      <c r="F14" s="12">
        <v>150</v>
      </c>
      <c r="G14" s="2"/>
      <c r="H14" s="16"/>
      <c r="I14" s="2"/>
    </row>
    <row r="15" spans="1:11" x14ac:dyDescent="0.25">
      <c r="A15" s="2"/>
      <c r="B15" s="2"/>
      <c r="C15" s="2"/>
      <c r="D15" s="2"/>
      <c r="E15" s="11" t="s">
        <v>22</v>
      </c>
      <c r="F15" s="12">
        <v>500</v>
      </c>
      <c r="G15" s="2"/>
      <c r="H15" s="16"/>
    </row>
    <row r="16" spans="1:11" x14ac:dyDescent="0.25">
      <c r="A16" s="2"/>
      <c r="B16" s="2"/>
      <c r="C16" s="2"/>
      <c r="D16" s="2"/>
      <c r="E16" s="11" t="s">
        <v>23</v>
      </c>
      <c r="F16" s="12">
        <f>300+150</f>
        <v>450</v>
      </c>
      <c r="G16" s="2"/>
      <c r="H16" s="16"/>
    </row>
    <row r="17" spans="1:8" x14ac:dyDescent="0.25">
      <c r="A17" s="2"/>
      <c r="B17" s="2"/>
      <c r="C17" s="2"/>
      <c r="D17" s="2"/>
      <c r="E17" s="11" t="s">
        <v>24</v>
      </c>
      <c r="F17" s="13">
        <v>1000</v>
      </c>
      <c r="G17" s="2"/>
      <c r="H17" s="16"/>
    </row>
    <row r="18" spans="1:8" ht="15.75" thickBot="1" x14ac:dyDescent="0.3">
      <c r="A18" s="2"/>
      <c r="B18" s="2"/>
      <c r="C18" s="2"/>
      <c r="D18" s="2"/>
      <c r="E18" s="21" t="s">
        <v>25</v>
      </c>
      <c r="F18" s="22">
        <v>1000</v>
      </c>
      <c r="G18" s="2"/>
      <c r="H18" s="16"/>
    </row>
    <row r="19" spans="1:8" ht="15.75" thickBot="1" x14ac:dyDescent="0.3">
      <c r="A19" s="2"/>
      <c r="B19" s="2"/>
      <c r="C19" s="2"/>
      <c r="D19" s="2"/>
      <c r="E19" s="7" t="s">
        <v>8</v>
      </c>
      <c r="F19" s="8">
        <f>SUM(F2:F18)</f>
        <v>40336</v>
      </c>
      <c r="G19" s="2"/>
      <c r="H19" s="16"/>
    </row>
    <row r="20" spans="1:8" x14ac:dyDescent="0.25">
      <c r="A20" s="2"/>
      <c r="B20" s="2"/>
      <c r="C20" s="2"/>
      <c r="D20" s="2"/>
      <c r="E20" s="2"/>
      <c r="F20" s="2"/>
      <c r="G20" s="2"/>
      <c r="H20" s="16"/>
    </row>
    <row r="21" spans="1:8" x14ac:dyDescent="0.25">
      <c r="A21" s="2"/>
      <c r="B21" s="2"/>
      <c r="C21" s="2"/>
      <c r="D21" s="2"/>
      <c r="E21" s="2"/>
      <c r="F21" s="2"/>
      <c r="G21" s="2"/>
      <c r="H21" s="16"/>
    </row>
    <row r="22" spans="1:8" x14ac:dyDescent="0.25">
      <c r="A22" s="2"/>
      <c r="B22" s="2"/>
      <c r="C22" s="2"/>
      <c r="D22" s="2"/>
      <c r="E22" s="2"/>
      <c r="F22" s="2"/>
      <c r="G22" s="2"/>
      <c r="H22" s="16"/>
    </row>
    <row r="23" spans="1:8" x14ac:dyDescent="0.25">
      <c r="A23" s="2"/>
      <c r="B23" s="2"/>
      <c r="C23" s="2"/>
      <c r="D23" s="2"/>
      <c r="E23" s="2"/>
      <c r="F23" s="2"/>
      <c r="G23" s="2"/>
      <c r="H23" s="16"/>
    </row>
    <row r="24" spans="1:8" x14ac:dyDescent="0.25">
      <c r="A24" s="2"/>
      <c r="B24" s="2"/>
      <c r="C24" s="2"/>
      <c r="D24" s="2"/>
      <c r="E24" s="2"/>
      <c r="F24" s="2"/>
      <c r="G24" s="2"/>
      <c r="H24" s="16"/>
    </row>
    <row r="25" spans="1:8" x14ac:dyDescent="0.25">
      <c r="A25" s="2"/>
      <c r="B25" s="2"/>
      <c r="C25" s="2"/>
      <c r="D25" s="2"/>
      <c r="E25" s="2"/>
      <c r="F25" s="2"/>
      <c r="G25" s="2"/>
      <c r="H25" s="16"/>
    </row>
    <row r="26" spans="1:8" x14ac:dyDescent="0.25">
      <c r="A26" s="2"/>
      <c r="B26" s="2"/>
      <c r="C26" s="2"/>
      <c r="D26" s="2"/>
      <c r="E26" s="2"/>
      <c r="F26" s="2"/>
      <c r="G26" s="2"/>
      <c r="H26" s="16"/>
    </row>
  </sheetData>
  <mergeCells count="3">
    <mergeCell ref="A1:C1"/>
    <mergeCell ref="I1:K1"/>
    <mergeCell ref="E1:G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Allegro MicroSystems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Balaguer, Ryan</dc:creator>
  <cp:lastModifiedBy>Balaguer, Ryan</cp:lastModifiedBy>
  <dcterms:created xsi:type="dcterms:W3CDTF">2025-07-29T16:27:13Z</dcterms:created>
  <dcterms:modified xsi:type="dcterms:W3CDTF">2025-07-29T17:00:51Z</dcterms:modified>
</cp:coreProperties>
</file>