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kmmumbai.sharepoint.com/sites/CapstoneVYear/Shared Documents/General/"/>
    </mc:Choice>
  </mc:AlternateContent>
  <xr:revisionPtr revIDLastSave="1988" documentId="13_ncr:1_{CE48586B-2578-A24C-872A-8A7B9EB32B73}" xr6:coauthVersionLast="47" xr6:coauthVersionMax="47" xr10:uidLastSave="{F8B8ECC6-7AFD-864D-8FD1-352AB9348FAD}"/>
  <bookViews>
    <workbookView xWindow="1720" yWindow="2380" windowWidth="26440" windowHeight="13260" activeTab="5" xr2:uid="{F72E665D-9975-EB43-B4C2-7B7720913576}"/>
  </bookViews>
  <sheets>
    <sheet name="Nifty_Infrastructure (I)" sheetId="7" r:id="rId1"/>
    <sheet name="IndiGrid_Trust" sheetId="3" r:id="rId2"/>
    <sheet name="IRB_Trust" sheetId="4" r:id="rId3"/>
    <sheet name="PowerGrid_Trust" sheetId="5" state="hidden" r:id="rId4"/>
    <sheet name="Keppel_Infra_Singapore" sheetId="10" r:id="rId5"/>
    <sheet name="Effective Comparison" sheetId="8" r:id="rId6"/>
    <sheet name="Effective Ratios" sheetId="9" r:id="rId7"/>
    <sheet name="Combined Graph" sheetId="6" r:id="rId8"/>
  </sheets>
  <definedNames>
    <definedName name="_xlnm._FilterDatabase" localSheetId="7" hidden="1">'Combined Graph'!#REF!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8" l="1"/>
  <c r="N4" i="8" s="1"/>
  <c r="N7" i="8"/>
  <c r="N6" i="8"/>
  <c r="N5" i="8"/>
  <c r="H17" i="10"/>
  <c r="H18" i="10"/>
  <c r="H19" i="10"/>
  <c r="H20" i="10"/>
  <c r="H21" i="10"/>
  <c r="H22" i="10"/>
  <c r="H23" i="10"/>
  <c r="H24" i="10"/>
  <c r="H25" i="10"/>
  <c r="G10" i="10"/>
  <c r="G8" i="10"/>
  <c r="G8" i="4"/>
  <c r="G7" i="10"/>
  <c r="G5" i="10"/>
  <c r="G4" i="10"/>
  <c r="G3" i="10"/>
  <c r="G2" i="10"/>
  <c r="C2676" i="10"/>
  <c r="C2674" i="10"/>
  <c r="C2671" i="10"/>
  <c r="C2670" i="10"/>
  <c r="C2673" i="10"/>
  <c r="C2672" i="10"/>
  <c r="C2669" i="10"/>
  <c r="C2668" i="10"/>
  <c r="C2667" i="10"/>
  <c r="C2666" i="10"/>
  <c r="C2665" i="10"/>
  <c r="C2664" i="10"/>
  <c r="C2661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C2164" i="10"/>
  <c r="C2165" i="10"/>
  <c r="C2166" i="10"/>
  <c r="C2167" i="10"/>
  <c r="C2168" i="10"/>
  <c r="C2169" i="10"/>
  <c r="C2170" i="10"/>
  <c r="C2171" i="10"/>
  <c r="C2172" i="10"/>
  <c r="C2173" i="10"/>
  <c r="C2174" i="10"/>
  <c r="C2175" i="10"/>
  <c r="C2176" i="10"/>
  <c r="C2177" i="10"/>
  <c r="C2178" i="10"/>
  <c r="C2179" i="10"/>
  <c r="C2180" i="10"/>
  <c r="C2181" i="10"/>
  <c r="C2182" i="10"/>
  <c r="C2183" i="10"/>
  <c r="C2184" i="10"/>
  <c r="C2185" i="10"/>
  <c r="C2186" i="10"/>
  <c r="C2187" i="10"/>
  <c r="C2188" i="10"/>
  <c r="C2189" i="10"/>
  <c r="C2190" i="10"/>
  <c r="C2191" i="10"/>
  <c r="C2192" i="10"/>
  <c r="C2193" i="10"/>
  <c r="C2194" i="10"/>
  <c r="C2195" i="10"/>
  <c r="C2196" i="10"/>
  <c r="C2197" i="10"/>
  <c r="C2198" i="10"/>
  <c r="C2199" i="10"/>
  <c r="C2200" i="10"/>
  <c r="C2201" i="10"/>
  <c r="C2202" i="10"/>
  <c r="C2203" i="10"/>
  <c r="C2204" i="10"/>
  <c r="C2205" i="10"/>
  <c r="C2206" i="10"/>
  <c r="C2207" i="10"/>
  <c r="C2208" i="10"/>
  <c r="C2209" i="10"/>
  <c r="C2210" i="10"/>
  <c r="C2211" i="10"/>
  <c r="C2212" i="10"/>
  <c r="C2213" i="10"/>
  <c r="C2214" i="10"/>
  <c r="C2215" i="10"/>
  <c r="C2216" i="10"/>
  <c r="C2217" i="10"/>
  <c r="C2218" i="10"/>
  <c r="C2219" i="10"/>
  <c r="C2220" i="10"/>
  <c r="C2221" i="10"/>
  <c r="C2222" i="10"/>
  <c r="C2223" i="10"/>
  <c r="C2224" i="10"/>
  <c r="C2225" i="10"/>
  <c r="C2226" i="10"/>
  <c r="C2227" i="10"/>
  <c r="C2228" i="10"/>
  <c r="C2229" i="10"/>
  <c r="C2230" i="10"/>
  <c r="C2231" i="10"/>
  <c r="C2232" i="10"/>
  <c r="C2233" i="10"/>
  <c r="C2234" i="10"/>
  <c r="C2235" i="10"/>
  <c r="C2236" i="10"/>
  <c r="C2237" i="10"/>
  <c r="C2238" i="10"/>
  <c r="C2239" i="10"/>
  <c r="C2240" i="10"/>
  <c r="C2241" i="10"/>
  <c r="C2242" i="10"/>
  <c r="C2243" i="10"/>
  <c r="C2244" i="10"/>
  <c r="C2245" i="10"/>
  <c r="C2246" i="10"/>
  <c r="C2247" i="10"/>
  <c r="C2248" i="10"/>
  <c r="C2249" i="10"/>
  <c r="C2250" i="10"/>
  <c r="C2251" i="10"/>
  <c r="C2252" i="10"/>
  <c r="C2253" i="10"/>
  <c r="C2254" i="10"/>
  <c r="C2255" i="10"/>
  <c r="C2256" i="10"/>
  <c r="C2257" i="10"/>
  <c r="C2258" i="10"/>
  <c r="C2259" i="10"/>
  <c r="C2260" i="10"/>
  <c r="C2261" i="10"/>
  <c r="C2262" i="10"/>
  <c r="C2263" i="10"/>
  <c r="C2264" i="10"/>
  <c r="C2265" i="10"/>
  <c r="C2266" i="10"/>
  <c r="C2267" i="10"/>
  <c r="C2268" i="10"/>
  <c r="C2269" i="10"/>
  <c r="C2270" i="10"/>
  <c r="C2271" i="10"/>
  <c r="C2272" i="10"/>
  <c r="C2273" i="10"/>
  <c r="C2274" i="10"/>
  <c r="C2275" i="10"/>
  <c r="C2276" i="10"/>
  <c r="C2277" i="10"/>
  <c r="C2278" i="10"/>
  <c r="C2279" i="10"/>
  <c r="C2280" i="10"/>
  <c r="C2281" i="10"/>
  <c r="C2282" i="10"/>
  <c r="C2283" i="10"/>
  <c r="C2284" i="10"/>
  <c r="C2285" i="10"/>
  <c r="C2286" i="10"/>
  <c r="C2287" i="10"/>
  <c r="C2288" i="10"/>
  <c r="C2289" i="10"/>
  <c r="C2290" i="10"/>
  <c r="C2291" i="10"/>
  <c r="C2292" i="10"/>
  <c r="C2293" i="10"/>
  <c r="C2294" i="10"/>
  <c r="C2295" i="10"/>
  <c r="C2296" i="10"/>
  <c r="C2297" i="10"/>
  <c r="C2298" i="10"/>
  <c r="C2299" i="10"/>
  <c r="C2300" i="10"/>
  <c r="C2301" i="10"/>
  <c r="C2302" i="10"/>
  <c r="C2303" i="10"/>
  <c r="C2304" i="10"/>
  <c r="C2305" i="10"/>
  <c r="C2306" i="10"/>
  <c r="C2307" i="10"/>
  <c r="C2308" i="10"/>
  <c r="C2309" i="10"/>
  <c r="C2310" i="10"/>
  <c r="C2311" i="10"/>
  <c r="C2312" i="10"/>
  <c r="C2313" i="10"/>
  <c r="C2314" i="10"/>
  <c r="C2315" i="10"/>
  <c r="C2316" i="10"/>
  <c r="C2317" i="10"/>
  <c r="C2318" i="10"/>
  <c r="C2319" i="10"/>
  <c r="C2320" i="10"/>
  <c r="C2321" i="10"/>
  <c r="C2322" i="10"/>
  <c r="C2323" i="10"/>
  <c r="C2324" i="10"/>
  <c r="C2325" i="10"/>
  <c r="C2326" i="10"/>
  <c r="C2327" i="10"/>
  <c r="C2328" i="10"/>
  <c r="C2329" i="10"/>
  <c r="C2330" i="10"/>
  <c r="C2331" i="10"/>
  <c r="C2332" i="10"/>
  <c r="C2333" i="10"/>
  <c r="C2334" i="10"/>
  <c r="C2335" i="10"/>
  <c r="C2336" i="10"/>
  <c r="C2337" i="10"/>
  <c r="C2338" i="10"/>
  <c r="C2339" i="10"/>
  <c r="C2340" i="10"/>
  <c r="C2341" i="10"/>
  <c r="C2342" i="10"/>
  <c r="C2343" i="10"/>
  <c r="C2344" i="10"/>
  <c r="C2345" i="10"/>
  <c r="C2346" i="10"/>
  <c r="C2347" i="10"/>
  <c r="C2348" i="10"/>
  <c r="C2349" i="10"/>
  <c r="C2350" i="10"/>
  <c r="C2351" i="10"/>
  <c r="C2352" i="10"/>
  <c r="C2353" i="10"/>
  <c r="C2354" i="10"/>
  <c r="C2355" i="10"/>
  <c r="C2356" i="10"/>
  <c r="C2357" i="10"/>
  <c r="C2358" i="10"/>
  <c r="C2359" i="10"/>
  <c r="C2360" i="10"/>
  <c r="C2361" i="10"/>
  <c r="C2362" i="10"/>
  <c r="C2363" i="10"/>
  <c r="C2364" i="10"/>
  <c r="C2365" i="10"/>
  <c r="C2366" i="10"/>
  <c r="C2367" i="10"/>
  <c r="C2368" i="10"/>
  <c r="C2369" i="10"/>
  <c r="C2370" i="10"/>
  <c r="C2371" i="10"/>
  <c r="C2372" i="10"/>
  <c r="C2373" i="10"/>
  <c r="C2374" i="10"/>
  <c r="C2375" i="10"/>
  <c r="C2376" i="10"/>
  <c r="C2377" i="10"/>
  <c r="C2378" i="10"/>
  <c r="C2379" i="10"/>
  <c r="C2380" i="10"/>
  <c r="C2381" i="10"/>
  <c r="C2382" i="10"/>
  <c r="C2383" i="10"/>
  <c r="C2384" i="10"/>
  <c r="C2385" i="10"/>
  <c r="C2386" i="10"/>
  <c r="C2387" i="10"/>
  <c r="C2388" i="10"/>
  <c r="C2389" i="10"/>
  <c r="C2390" i="10"/>
  <c r="C2391" i="10"/>
  <c r="C2392" i="10"/>
  <c r="C2393" i="10"/>
  <c r="C2394" i="10"/>
  <c r="C2395" i="10"/>
  <c r="C2396" i="10"/>
  <c r="C2397" i="10"/>
  <c r="C2398" i="10"/>
  <c r="C2399" i="10"/>
  <c r="C2400" i="10"/>
  <c r="C2401" i="10"/>
  <c r="C2402" i="10"/>
  <c r="C2403" i="10"/>
  <c r="C2404" i="10"/>
  <c r="C2405" i="10"/>
  <c r="C2406" i="10"/>
  <c r="C2407" i="10"/>
  <c r="C2408" i="10"/>
  <c r="C2409" i="10"/>
  <c r="C2410" i="10"/>
  <c r="C2411" i="10"/>
  <c r="C2412" i="10"/>
  <c r="C2413" i="10"/>
  <c r="C2414" i="10"/>
  <c r="C2415" i="10"/>
  <c r="C2416" i="10"/>
  <c r="C2417" i="10"/>
  <c r="C2418" i="10"/>
  <c r="C2419" i="10"/>
  <c r="C2420" i="10"/>
  <c r="C2421" i="10"/>
  <c r="C2422" i="10"/>
  <c r="C2423" i="10"/>
  <c r="C2424" i="10"/>
  <c r="C2425" i="10"/>
  <c r="C2426" i="10"/>
  <c r="C2427" i="10"/>
  <c r="C2428" i="10"/>
  <c r="C2429" i="10"/>
  <c r="C2430" i="10"/>
  <c r="C2431" i="10"/>
  <c r="C2432" i="10"/>
  <c r="C2433" i="10"/>
  <c r="C2434" i="10"/>
  <c r="C2435" i="10"/>
  <c r="C2436" i="10"/>
  <c r="C2437" i="10"/>
  <c r="C2438" i="10"/>
  <c r="C2439" i="10"/>
  <c r="C2440" i="10"/>
  <c r="C2441" i="10"/>
  <c r="C2442" i="10"/>
  <c r="C2443" i="10"/>
  <c r="C2444" i="10"/>
  <c r="C2445" i="10"/>
  <c r="C2446" i="10"/>
  <c r="C2447" i="10"/>
  <c r="C2448" i="10"/>
  <c r="C2449" i="10"/>
  <c r="C2450" i="10"/>
  <c r="C2451" i="10"/>
  <c r="C2452" i="10"/>
  <c r="C2453" i="10"/>
  <c r="C2454" i="10"/>
  <c r="C2455" i="10"/>
  <c r="C2456" i="10"/>
  <c r="C2457" i="10"/>
  <c r="C2458" i="10"/>
  <c r="C2459" i="10"/>
  <c r="C2460" i="10"/>
  <c r="C2461" i="10"/>
  <c r="C2462" i="10"/>
  <c r="C2463" i="10"/>
  <c r="C2464" i="10"/>
  <c r="C2465" i="10"/>
  <c r="C2466" i="10"/>
  <c r="C2467" i="10"/>
  <c r="C2468" i="10"/>
  <c r="C2469" i="10"/>
  <c r="C2470" i="10"/>
  <c r="C2471" i="10"/>
  <c r="C2472" i="10"/>
  <c r="C2473" i="10"/>
  <c r="C2474" i="10"/>
  <c r="C2475" i="10"/>
  <c r="C2476" i="10"/>
  <c r="C2477" i="10"/>
  <c r="C2478" i="10"/>
  <c r="C2479" i="10"/>
  <c r="C2480" i="10"/>
  <c r="C2481" i="10"/>
  <c r="C2482" i="10"/>
  <c r="C2483" i="10"/>
  <c r="C2484" i="10"/>
  <c r="C2485" i="10"/>
  <c r="C2486" i="10"/>
  <c r="C2487" i="10"/>
  <c r="C2488" i="10"/>
  <c r="C2489" i="10"/>
  <c r="C2490" i="10"/>
  <c r="C2491" i="10"/>
  <c r="C2492" i="10"/>
  <c r="C2493" i="10"/>
  <c r="C2494" i="10"/>
  <c r="C2495" i="10"/>
  <c r="C2496" i="10"/>
  <c r="C2497" i="10"/>
  <c r="C2498" i="10"/>
  <c r="C2499" i="10"/>
  <c r="C2500" i="10"/>
  <c r="C2501" i="10"/>
  <c r="C2502" i="10"/>
  <c r="C2503" i="10"/>
  <c r="C2504" i="10"/>
  <c r="C2505" i="10"/>
  <c r="C2506" i="10"/>
  <c r="C2507" i="10"/>
  <c r="C2508" i="10"/>
  <c r="C2509" i="10"/>
  <c r="C2510" i="10"/>
  <c r="C2511" i="10"/>
  <c r="C2512" i="10"/>
  <c r="C2513" i="10"/>
  <c r="C2514" i="10"/>
  <c r="C2515" i="10"/>
  <c r="C2516" i="10"/>
  <c r="C2517" i="10"/>
  <c r="C2518" i="10"/>
  <c r="C2519" i="10"/>
  <c r="C2520" i="10"/>
  <c r="C2521" i="10"/>
  <c r="C2522" i="10"/>
  <c r="C2523" i="10"/>
  <c r="C2524" i="10"/>
  <c r="C2525" i="10"/>
  <c r="C2526" i="10"/>
  <c r="C2527" i="10"/>
  <c r="C2528" i="10"/>
  <c r="C2529" i="10"/>
  <c r="C2530" i="10"/>
  <c r="C2531" i="10"/>
  <c r="C2532" i="10"/>
  <c r="C2533" i="10"/>
  <c r="C2534" i="10"/>
  <c r="C2535" i="10"/>
  <c r="C2536" i="10"/>
  <c r="C2537" i="10"/>
  <c r="C2538" i="10"/>
  <c r="C2539" i="10"/>
  <c r="C2540" i="10"/>
  <c r="C2541" i="10"/>
  <c r="C2542" i="10"/>
  <c r="C2543" i="10"/>
  <c r="C2544" i="10"/>
  <c r="C2545" i="10"/>
  <c r="C2546" i="10"/>
  <c r="C2547" i="10"/>
  <c r="C2548" i="10"/>
  <c r="C2549" i="10"/>
  <c r="C2550" i="10"/>
  <c r="C2551" i="10"/>
  <c r="C2552" i="10"/>
  <c r="C2553" i="10"/>
  <c r="C2554" i="10"/>
  <c r="C2555" i="10"/>
  <c r="C2556" i="10"/>
  <c r="C2557" i="10"/>
  <c r="C2558" i="10"/>
  <c r="C2559" i="10"/>
  <c r="C2560" i="10"/>
  <c r="C2561" i="10"/>
  <c r="C2562" i="10"/>
  <c r="C2563" i="10"/>
  <c r="C2564" i="10"/>
  <c r="C2565" i="10"/>
  <c r="C2566" i="10"/>
  <c r="C2567" i="10"/>
  <c r="C2568" i="10"/>
  <c r="C2569" i="10"/>
  <c r="C2570" i="10"/>
  <c r="C2571" i="10"/>
  <c r="C2572" i="10"/>
  <c r="C2573" i="10"/>
  <c r="C2574" i="10"/>
  <c r="C2575" i="10"/>
  <c r="C2576" i="10"/>
  <c r="C2577" i="10"/>
  <c r="C2578" i="10"/>
  <c r="C2579" i="10"/>
  <c r="C2580" i="10"/>
  <c r="C2581" i="10"/>
  <c r="C2582" i="10"/>
  <c r="C2583" i="10"/>
  <c r="C2584" i="10"/>
  <c r="C2585" i="10"/>
  <c r="C2586" i="10"/>
  <c r="C2587" i="10"/>
  <c r="C2588" i="10"/>
  <c r="C2589" i="10"/>
  <c r="C2590" i="10"/>
  <c r="C2591" i="10"/>
  <c r="C2592" i="10"/>
  <c r="C2593" i="10"/>
  <c r="C2594" i="10"/>
  <c r="C2595" i="10"/>
  <c r="C2596" i="10"/>
  <c r="C2597" i="10"/>
  <c r="C2598" i="10"/>
  <c r="C2599" i="10"/>
  <c r="C2600" i="10"/>
  <c r="C2601" i="10"/>
  <c r="C2602" i="10"/>
  <c r="C2603" i="10"/>
  <c r="C2604" i="10"/>
  <c r="C2605" i="10"/>
  <c r="C2606" i="10"/>
  <c r="C2607" i="10"/>
  <c r="C2608" i="10"/>
  <c r="C2609" i="10"/>
  <c r="C2610" i="10"/>
  <c r="C2611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C2631" i="10"/>
  <c r="C2632" i="10"/>
  <c r="C2633" i="10"/>
  <c r="C2634" i="10"/>
  <c r="C2635" i="10"/>
  <c r="C2636" i="10"/>
  <c r="C2637" i="10"/>
  <c r="C2638" i="10"/>
  <c r="C2639" i="10"/>
  <c r="C2640" i="10"/>
  <c r="C2641" i="10"/>
  <c r="C2642" i="10"/>
  <c r="C2643" i="10"/>
  <c r="C2644" i="10"/>
  <c r="C2645" i="10"/>
  <c r="C2646" i="10"/>
  <c r="C2647" i="10"/>
  <c r="C2648" i="10"/>
  <c r="C2649" i="10"/>
  <c r="C2650" i="10"/>
  <c r="C2651" i="10"/>
  <c r="C2652" i="10"/>
  <c r="C2653" i="10"/>
  <c r="C2654" i="10"/>
  <c r="C2655" i="10"/>
  <c r="C2656" i="10"/>
  <c r="C2657" i="10"/>
  <c r="G10" i="5"/>
  <c r="G10" i="4"/>
  <c r="G7" i="4"/>
  <c r="G8" i="5"/>
  <c r="G7" i="5"/>
  <c r="G5" i="5"/>
  <c r="G4" i="5"/>
  <c r="G3" i="5"/>
  <c r="G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2" i="5"/>
  <c r="I4" i="8"/>
  <c r="J4" i="8" s="1"/>
  <c r="I5" i="8"/>
  <c r="J5" i="8" s="1"/>
  <c r="I6" i="8"/>
  <c r="J6" i="8" s="1"/>
  <c r="I7" i="8"/>
  <c r="J7" i="8"/>
  <c r="E4" i="8"/>
  <c r="F4" i="8" s="1"/>
  <c r="E5" i="8"/>
  <c r="F5" i="8" s="1"/>
  <c r="E6" i="8"/>
  <c r="F6" i="8" s="1"/>
  <c r="E7" i="8"/>
  <c r="F7" i="8" s="1"/>
  <c r="C6" i="8"/>
  <c r="C5" i="8"/>
  <c r="C4" i="8"/>
  <c r="O4" i="8" l="1"/>
  <c r="G6" i="8"/>
  <c r="G5" i="8"/>
  <c r="O5" i="8"/>
  <c r="K6" i="8"/>
  <c r="O6" i="8"/>
  <c r="G12" i="10"/>
  <c r="G11" i="10"/>
  <c r="G4" i="8"/>
  <c r="G12" i="5"/>
  <c r="G11" i="5"/>
  <c r="K4" i="8"/>
  <c r="K5" i="8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25" i="7"/>
  <c r="H26" i="4" l="1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5" i="4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5" i="3"/>
  <c r="G11" i="7" l="1"/>
  <c r="G12" i="7"/>
  <c r="G13" i="7"/>
  <c r="G14" i="7"/>
  <c r="G15" i="7"/>
  <c r="G16" i="7"/>
  <c r="G17" i="7"/>
  <c r="G18" i="7"/>
  <c r="C1013" i="3"/>
  <c r="G10" i="7"/>
  <c r="C2683" i="7"/>
  <c r="C2" i="4"/>
  <c r="C2" i="7"/>
  <c r="C1039" i="4"/>
  <c r="D1036" i="4"/>
  <c r="D1020" i="3"/>
  <c r="D1019" i="3"/>
  <c r="D1018" i="3"/>
  <c r="D1017" i="3"/>
  <c r="D1016" i="3"/>
  <c r="D1013" i="3"/>
  <c r="C1036" i="4"/>
  <c r="D1045" i="4"/>
  <c r="C1043" i="4"/>
  <c r="C1042" i="4"/>
  <c r="C1041" i="4"/>
  <c r="C1040" i="4"/>
  <c r="C1045" i="4"/>
  <c r="G5" i="4"/>
  <c r="G4" i="4"/>
  <c r="G3" i="4"/>
  <c r="G2" i="4"/>
  <c r="H19" i="4"/>
  <c r="H18" i="4"/>
  <c r="H17" i="4"/>
  <c r="C2696" i="7"/>
  <c r="C2695" i="7"/>
  <c r="C2694" i="7"/>
  <c r="C2693" i="7"/>
  <c r="C2692" i="7"/>
  <c r="C2691" i="7"/>
  <c r="C2690" i="7"/>
  <c r="C2689" i="7"/>
  <c r="C2688" i="7"/>
  <c r="C2687" i="7"/>
  <c r="C2686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C2466" i="7"/>
  <c r="C2467" i="7"/>
  <c r="C2468" i="7"/>
  <c r="C2469" i="7"/>
  <c r="C2470" i="7"/>
  <c r="C2471" i="7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C2670" i="7"/>
  <c r="C2671" i="7"/>
  <c r="C2672" i="7"/>
  <c r="C2673" i="7"/>
  <c r="C2674" i="7"/>
  <c r="C2675" i="7"/>
  <c r="C2676" i="7"/>
  <c r="C2677" i="7"/>
  <c r="C2678" i="7"/>
  <c r="C2679" i="7"/>
  <c r="C1010" i="7"/>
  <c r="C1009" i="7"/>
  <c r="C1008" i="7"/>
  <c r="C1007" i="7"/>
  <c r="C1006" i="7"/>
  <c r="C1005" i="7"/>
  <c r="C1004" i="7"/>
  <c r="C1003" i="7"/>
  <c r="C1002" i="7"/>
  <c r="C1001" i="7"/>
  <c r="C1000" i="7"/>
  <c r="C999" i="7"/>
  <c r="C998" i="7"/>
  <c r="C997" i="7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F3" i="7" s="1"/>
  <c r="H18" i="3"/>
  <c r="H19" i="3"/>
  <c r="H17" i="3"/>
  <c r="C1020" i="3"/>
  <c r="C1019" i="3"/>
  <c r="C1018" i="3"/>
  <c r="C1017" i="3"/>
  <c r="C1016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2" i="3"/>
  <c r="F2" i="7" l="1"/>
  <c r="G4" i="3"/>
  <c r="G3" i="3"/>
  <c r="G5" i="3"/>
  <c r="G2" i="3"/>
  <c r="G12" i="4"/>
  <c r="G11" i="4"/>
  <c r="C2698" i="7"/>
  <c r="F5" i="7" s="1"/>
  <c r="D1022" i="3"/>
  <c r="C1022" i="3"/>
  <c r="G7" i="3" l="1"/>
  <c r="G10" i="3"/>
  <c r="G8" i="3"/>
  <c r="F6" i="7"/>
  <c r="G12" i="3" l="1"/>
  <c r="G11" i="3"/>
</calcChain>
</file>

<file path=xl/sharedStrings.xml><?xml version="1.0" encoding="utf-8"?>
<sst xmlns="http://schemas.openxmlformats.org/spreadsheetml/2006/main" count="315" uniqueCount="115">
  <si>
    <t>Date</t>
  </si>
  <si>
    <t>Close Price</t>
  </si>
  <si>
    <t>Daily Returns of Nifty_Infrastructure</t>
  </si>
  <si>
    <t>Variance of Nifty_Infrastructure:</t>
  </si>
  <si>
    <t>Risk Free Rate</t>
  </si>
  <si>
    <t>Standard Deviation</t>
  </si>
  <si>
    <t>Risk Adjusted Returns: Rp-Rf</t>
  </si>
  <si>
    <t>Sharpe Ratio:</t>
  </si>
  <si>
    <t>Annual Returns</t>
  </si>
  <si>
    <t>Price</t>
  </si>
  <si>
    <t>Annual Return</t>
  </si>
  <si>
    <t>CAGR Return</t>
  </si>
  <si>
    <t>1st January, 2021</t>
  </si>
  <si>
    <t>1st January, 2020</t>
  </si>
  <si>
    <t>1st January, 2019</t>
  </si>
  <si>
    <t>1st January, 2018</t>
  </si>
  <si>
    <t>1st January, 2017</t>
  </si>
  <si>
    <t>1st January, 2016</t>
  </si>
  <si>
    <t>1st January, 2015</t>
  </si>
  <si>
    <t>1st January, 2014</t>
  </si>
  <si>
    <t>1st January, 2013</t>
  </si>
  <si>
    <t>1st January, 2012</t>
  </si>
  <si>
    <t>-</t>
  </si>
  <si>
    <t>Quarterly Returns</t>
  </si>
  <si>
    <t>CQGR Return</t>
  </si>
  <si>
    <t>1st October, 2021</t>
  </si>
  <si>
    <t>1st July, 2021</t>
  </si>
  <si>
    <t>1st April, 2021</t>
  </si>
  <si>
    <t>1st October, 2020</t>
  </si>
  <si>
    <t>1st July, 2020</t>
  </si>
  <si>
    <t>1st April, 2020</t>
  </si>
  <si>
    <t>1st October, 2019</t>
  </si>
  <si>
    <t>1st July, 2019</t>
  </si>
  <si>
    <t>2nd April, 2019</t>
  </si>
  <si>
    <t>1st October, 2018</t>
  </si>
  <si>
    <t>2nd July, 2018</t>
  </si>
  <si>
    <t>2nd April, 2018</t>
  </si>
  <si>
    <t>3rd October, 2017</t>
  </si>
  <si>
    <t>3rd July, 2017</t>
  </si>
  <si>
    <t>Returns Till Date:</t>
  </si>
  <si>
    <t>Returns in 2011:</t>
  </si>
  <si>
    <t>Returns in 2012:</t>
  </si>
  <si>
    <t>Returns in 2013:</t>
  </si>
  <si>
    <t>Returns in 2014:</t>
  </si>
  <si>
    <t>Returns in 2015:</t>
  </si>
  <si>
    <t>Returns in 2016:</t>
  </si>
  <si>
    <t>Returns in 2017:</t>
  </si>
  <si>
    <t>Returns in 2018:</t>
  </si>
  <si>
    <t>Returns in 2019:</t>
  </si>
  <si>
    <t>Returns in 2020:</t>
  </si>
  <si>
    <t>Returns in 2021:</t>
  </si>
  <si>
    <t>Mean Return:</t>
  </si>
  <si>
    <t>Daily Returns of Nifty Infra Index</t>
  </si>
  <si>
    <t>Variance of India_Grid:</t>
  </si>
  <si>
    <t xml:space="preserve">Covariance of India_Grid and Nifty Infra: </t>
  </si>
  <si>
    <t>Beta:</t>
  </si>
  <si>
    <t>Cost of Equity using CAPM: Rf+B(Rm-Rf)</t>
  </si>
  <si>
    <t>Alpha: Actual Return - CAPM</t>
  </si>
  <si>
    <t>Treynor Measure:</t>
  </si>
  <si>
    <t>Granger Causality:</t>
  </si>
  <si>
    <t>Daily Returns of IRB_Trust</t>
  </si>
  <si>
    <t>P(Nifty)</t>
  </si>
  <si>
    <t>P(IRB)</t>
  </si>
  <si>
    <t>Quarter Start Price</t>
  </si>
  <si>
    <t>Quarterly Return</t>
  </si>
  <si>
    <t>1st April, 2019</t>
  </si>
  <si>
    <t>3rd April, 2017</t>
  </si>
  <si>
    <t>3rd October, 2016</t>
  </si>
  <si>
    <t>1st July, 2016</t>
  </si>
  <si>
    <t>1st April, 2016</t>
  </si>
  <si>
    <t>1st October, 2015</t>
  </si>
  <si>
    <t>1st July, 2015</t>
  </si>
  <si>
    <t>1st April, 2015</t>
  </si>
  <si>
    <t>1st October, 2014</t>
  </si>
  <si>
    <t>1st July, 2014</t>
  </si>
  <si>
    <t>1st April, 2014</t>
  </si>
  <si>
    <t>1st October, 2013</t>
  </si>
  <si>
    <t>1st July, 2013</t>
  </si>
  <si>
    <t>1st April, 2013</t>
  </si>
  <si>
    <t>1st October, 2012</t>
  </si>
  <si>
    <t>2nd July, 2012</t>
  </si>
  <si>
    <t>2nd April, 2012</t>
  </si>
  <si>
    <t>3rd October, 2011</t>
  </si>
  <si>
    <t>1st July, 2011</t>
  </si>
  <si>
    <t>1st April, 2011</t>
  </si>
  <si>
    <t>Daily Returns of IndiGrid_Trust</t>
  </si>
  <si>
    <t>P(IndiGrid)</t>
  </si>
  <si>
    <t>IndiGrid_Trust</t>
  </si>
  <si>
    <t>Nifty_Infrastructure Index</t>
  </si>
  <si>
    <t>IRB_Trust</t>
  </si>
  <si>
    <t>Effective Price</t>
  </si>
  <si>
    <t>Daily Returns of PowerGrid_Trust</t>
  </si>
  <si>
    <t xml:space="preserve">Covariance of PowerGrid_Trust and Nifty Infra: </t>
  </si>
  <si>
    <t>Ratio</t>
  </si>
  <si>
    <t>Variance</t>
  </si>
  <si>
    <t>Covariance</t>
  </si>
  <si>
    <t>Beta</t>
  </si>
  <si>
    <t>Cost of Equity using CAPM</t>
  </si>
  <si>
    <t>Alpha</t>
  </si>
  <si>
    <t>Risk Adjusted Returns</t>
  </si>
  <si>
    <t>Sharpe Ratio</t>
  </si>
  <si>
    <t>Treynor Measure</t>
  </si>
  <si>
    <t>Daily Returns of Keppel_Infra</t>
  </si>
  <si>
    <t>Daily Returns of Nifty_Infra Index</t>
  </si>
  <si>
    <t>P(Keppel)</t>
  </si>
  <si>
    <t>Variance of Keppel_Infra:</t>
  </si>
  <si>
    <t xml:space="preserve">Covariance of Keppel_Infra and Nifty Infra: </t>
  </si>
  <si>
    <t>Dividends</t>
  </si>
  <si>
    <t>Keppel_Infra_Singapore</t>
  </si>
  <si>
    <t>Jan 1, 2021</t>
  </si>
  <si>
    <t>Jan 1, 2020</t>
  </si>
  <si>
    <t>Jan 1, 2019</t>
  </si>
  <si>
    <t>Jan 1, 2018</t>
  </si>
  <si>
    <t>Keppel_Infra</t>
  </si>
  <si>
    <t>No Granger Causality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</si>
</sst>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0.000"/>
    <numFmt numFmtId="166" formatCode="0.0000000E+00"/>
    <numFmt numFmtId="167" formatCode="mmm\ dd\,\ yyyy"/>
    <numFmt numFmtId="168" formatCode="[$-809]dd\ mmmm\ yyyy;@"/>
    <numFmt numFmtId="169" formatCode="0.000000"/>
    <numFmt numFmtId="170" formatCode="#,##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0" fontId="3" fillId="0" borderId="1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3" fillId="0" borderId="0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2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top"/>
    </xf>
    <xf numFmtId="166" fontId="4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0" fontId="3" fillId="0" borderId="0" xfId="2" applyNumberFormat="1" applyFont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2" applyNumberFormat="1" applyFont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10" fontId="3" fillId="0" borderId="6" xfId="2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168" fontId="3" fillId="0" borderId="8" xfId="0" applyNumberFormat="1" applyFont="1" applyBorder="1" applyAlignment="1">
      <alignment horizontal="center" vertical="center"/>
    </xf>
    <xf numFmtId="168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6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1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/>
    <xf numFmtId="1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8" fillId="0" borderId="11" xfId="0" applyNumberFormat="1" applyFont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170" fontId="3" fillId="0" borderId="1" xfId="0" applyNumberFormat="1" applyFont="1" applyBorder="1" applyAlignment="1">
      <alignment horizontal="center" vertical="center"/>
    </xf>
    <xf numFmtId="170" fontId="3" fillId="0" borderId="5" xfId="0" applyNumberFormat="1" applyFont="1" applyBorder="1" applyAlignment="1">
      <alignment horizontal="center" vertical="center"/>
    </xf>
    <xf numFmtId="0" fontId="3" fillId="0" borderId="0" xfId="0" applyFont="1" applyBorder="1"/>
    <xf numFmtId="0" fontId="2" fillId="2" borderId="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Ratios'!$B$3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Ratios'!$C$2:$E$2</c:f>
              <c:strCache>
                <c:ptCount val="3"/>
                <c:pt idx="0">
                  <c:v>IndiGrid_Trust</c:v>
                </c:pt>
                <c:pt idx="1">
                  <c:v>IRB_Trust</c:v>
                </c:pt>
                <c:pt idx="2">
                  <c:v>Keppel_Infra</c:v>
                </c:pt>
              </c:strCache>
            </c:strRef>
          </c:cat>
          <c:val>
            <c:numRef>
              <c:f>'Effective Ratios'!$C$3:$E$3</c:f>
              <c:numCache>
                <c:formatCode>0.000000</c:formatCode>
                <c:ptCount val="3"/>
                <c:pt idx="0">
                  <c:v>8.8510163051873264E-5</c:v>
                </c:pt>
                <c:pt idx="1">
                  <c:v>2.138430125081941E-4</c:v>
                </c:pt>
                <c:pt idx="2">
                  <c:v>1.4055919000000001E-4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8-B648-9F52-E156979C29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INR 100</a:t>
            </a:r>
            <a:r>
              <a:rPr lang="en-GB" sz="1800" b="1" baseline="0">
                <a:solidFill>
                  <a:schemeClr val="tx1"/>
                </a:solidFill>
              </a:rPr>
              <a:t> Invested On September 18, 2017 Would Reap</a:t>
            </a:r>
            <a:endParaRPr lang="en-GB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Graph'!$B$33</c:f>
              <c:strCache>
                <c:ptCount val="1"/>
                <c:pt idx="0">
                  <c:v>P(Nifty)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Graph'!$A$35:$A$1043</c:f>
              <c:numCache>
                <c:formatCode>mmm\ dd\,\ yyyy</c:formatCode>
                <c:ptCount val="1009"/>
                <c:pt idx="0">
                  <c:v>44487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44477</c:v>
                </c:pt>
                <c:pt idx="6">
                  <c:v>44476</c:v>
                </c:pt>
                <c:pt idx="7">
                  <c:v>44475</c:v>
                </c:pt>
                <c:pt idx="8">
                  <c:v>44474</c:v>
                </c:pt>
                <c:pt idx="9">
                  <c:v>44473</c:v>
                </c:pt>
                <c:pt idx="10">
                  <c:v>44470</c:v>
                </c:pt>
                <c:pt idx="11">
                  <c:v>44469</c:v>
                </c:pt>
                <c:pt idx="12">
                  <c:v>44468</c:v>
                </c:pt>
                <c:pt idx="13">
                  <c:v>44467</c:v>
                </c:pt>
                <c:pt idx="14">
                  <c:v>44466</c:v>
                </c:pt>
                <c:pt idx="15">
                  <c:v>44463</c:v>
                </c:pt>
                <c:pt idx="16">
                  <c:v>44462</c:v>
                </c:pt>
                <c:pt idx="17">
                  <c:v>44461</c:v>
                </c:pt>
                <c:pt idx="18">
                  <c:v>44460</c:v>
                </c:pt>
                <c:pt idx="19">
                  <c:v>44459</c:v>
                </c:pt>
                <c:pt idx="20">
                  <c:v>44456</c:v>
                </c:pt>
                <c:pt idx="21">
                  <c:v>44455</c:v>
                </c:pt>
                <c:pt idx="22">
                  <c:v>44454</c:v>
                </c:pt>
                <c:pt idx="23">
                  <c:v>44453</c:v>
                </c:pt>
                <c:pt idx="24">
                  <c:v>44452</c:v>
                </c:pt>
                <c:pt idx="25">
                  <c:v>44448</c:v>
                </c:pt>
                <c:pt idx="26">
                  <c:v>44447</c:v>
                </c:pt>
                <c:pt idx="27">
                  <c:v>44446</c:v>
                </c:pt>
                <c:pt idx="28">
                  <c:v>44445</c:v>
                </c:pt>
                <c:pt idx="29">
                  <c:v>44442</c:v>
                </c:pt>
                <c:pt idx="30">
                  <c:v>44441</c:v>
                </c:pt>
                <c:pt idx="31">
                  <c:v>44440</c:v>
                </c:pt>
                <c:pt idx="32">
                  <c:v>44439</c:v>
                </c:pt>
                <c:pt idx="33">
                  <c:v>44438</c:v>
                </c:pt>
                <c:pt idx="34">
                  <c:v>44435</c:v>
                </c:pt>
                <c:pt idx="35">
                  <c:v>44434</c:v>
                </c:pt>
                <c:pt idx="36">
                  <c:v>44433</c:v>
                </c:pt>
                <c:pt idx="37">
                  <c:v>44432</c:v>
                </c:pt>
                <c:pt idx="38">
                  <c:v>44431</c:v>
                </c:pt>
                <c:pt idx="39">
                  <c:v>44428</c:v>
                </c:pt>
                <c:pt idx="40">
                  <c:v>44426</c:v>
                </c:pt>
                <c:pt idx="41">
                  <c:v>44425</c:v>
                </c:pt>
                <c:pt idx="42">
                  <c:v>44424</c:v>
                </c:pt>
                <c:pt idx="43">
                  <c:v>44421</c:v>
                </c:pt>
                <c:pt idx="44">
                  <c:v>44420</c:v>
                </c:pt>
                <c:pt idx="45">
                  <c:v>44419</c:v>
                </c:pt>
                <c:pt idx="46">
                  <c:v>44418</c:v>
                </c:pt>
                <c:pt idx="47">
                  <c:v>44417</c:v>
                </c:pt>
                <c:pt idx="48">
                  <c:v>44414</c:v>
                </c:pt>
                <c:pt idx="49">
                  <c:v>44413</c:v>
                </c:pt>
                <c:pt idx="50">
                  <c:v>44412</c:v>
                </c:pt>
                <c:pt idx="51">
                  <c:v>44411</c:v>
                </c:pt>
                <c:pt idx="52">
                  <c:v>44410</c:v>
                </c:pt>
                <c:pt idx="53">
                  <c:v>44407</c:v>
                </c:pt>
                <c:pt idx="54">
                  <c:v>44406</c:v>
                </c:pt>
                <c:pt idx="55">
                  <c:v>44405</c:v>
                </c:pt>
                <c:pt idx="56">
                  <c:v>44404</c:v>
                </c:pt>
                <c:pt idx="57">
                  <c:v>44403</c:v>
                </c:pt>
                <c:pt idx="58">
                  <c:v>44400</c:v>
                </c:pt>
                <c:pt idx="59">
                  <c:v>44399</c:v>
                </c:pt>
                <c:pt idx="60">
                  <c:v>44397</c:v>
                </c:pt>
                <c:pt idx="61">
                  <c:v>44396</c:v>
                </c:pt>
                <c:pt idx="62">
                  <c:v>44393</c:v>
                </c:pt>
                <c:pt idx="63">
                  <c:v>44392</c:v>
                </c:pt>
                <c:pt idx="64">
                  <c:v>44391</c:v>
                </c:pt>
                <c:pt idx="65">
                  <c:v>44390</c:v>
                </c:pt>
                <c:pt idx="66">
                  <c:v>44389</c:v>
                </c:pt>
                <c:pt idx="67">
                  <c:v>44386</c:v>
                </c:pt>
                <c:pt idx="68">
                  <c:v>44385</c:v>
                </c:pt>
                <c:pt idx="69">
                  <c:v>44384</c:v>
                </c:pt>
                <c:pt idx="70">
                  <c:v>44383</c:v>
                </c:pt>
                <c:pt idx="71">
                  <c:v>44382</c:v>
                </c:pt>
                <c:pt idx="72">
                  <c:v>44379</c:v>
                </c:pt>
                <c:pt idx="73">
                  <c:v>44378</c:v>
                </c:pt>
                <c:pt idx="74">
                  <c:v>44377</c:v>
                </c:pt>
                <c:pt idx="75">
                  <c:v>44376</c:v>
                </c:pt>
                <c:pt idx="76">
                  <c:v>44375</c:v>
                </c:pt>
                <c:pt idx="77">
                  <c:v>44372</c:v>
                </c:pt>
                <c:pt idx="78">
                  <c:v>44371</c:v>
                </c:pt>
                <c:pt idx="79">
                  <c:v>44370</c:v>
                </c:pt>
                <c:pt idx="80">
                  <c:v>44369</c:v>
                </c:pt>
                <c:pt idx="81">
                  <c:v>44368</c:v>
                </c:pt>
                <c:pt idx="82">
                  <c:v>44365</c:v>
                </c:pt>
                <c:pt idx="83">
                  <c:v>44364</c:v>
                </c:pt>
                <c:pt idx="84">
                  <c:v>44363</c:v>
                </c:pt>
                <c:pt idx="85">
                  <c:v>44362</c:v>
                </c:pt>
                <c:pt idx="86">
                  <c:v>44361</c:v>
                </c:pt>
                <c:pt idx="87">
                  <c:v>44358</c:v>
                </c:pt>
                <c:pt idx="88">
                  <c:v>44357</c:v>
                </c:pt>
                <c:pt idx="89">
                  <c:v>44356</c:v>
                </c:pt>
                <c:pt idx="90">
                  <c:v>44355</c:v>
                </c:pt>
                <c:pt idx="91">
                  <c:v>44354</c:v>
                </c:pt>
                <c:pt idx="92">
                  <c:v>44351</c:v>
                </c:pt>
                <c:pt idx="93">
                  <c:v>44350</c:v>
                </c:pt>
                <c:pt idx="94">
                  <c:v>44349</c:v>
                </c:pt>
                <c:pt idx="95">
                  <c:v>44348</c:v>
                </c:pt>
                <c:pt idx="96">
                  <c:v>44347</c:v>
                </c:pt>
                <c:pt idx="97">
                  <c:v>44344</c:v>
                </c:pt>
                <c:pt idx="98">
                  <c:v>44343</c:v>
                </c:pt>
                <c:pt idx="99">
                  <c:v>44342</c:v>
                </c:pt>
                <c:pt idx="100">
                  <c:v>44341</c:v>
                </c:pt>
                <c:pt idx="101">
                  <c:v>44340</c:v>
                </c:pt>
                <c:pt idx="102">
                  <c:v>44337</c:v>
                </c:pt>
                <c:pt idx="103">
                  <c:v>44336</c:v>
                </c:pt>
                <c:pt idx="104">
                  <c:v>44335</c:v>
                </c:pt>
                <c:pt idx="105">
                  <c:v>44334</c:v>
                </c:pt>
                <c:pt idx="106">
                  <c:v>44333</c:v>
                </c:pt>
                <c:pt idx="107">
                  <c:v>44330</c:v>
                </c:pt>
                <c:pt idx="108">
                  <c:v>44328</c:v>
                </c:pt>
                <c:pt idx="109">
                  <c:v>44327</c:v>
                </c:pt>
                <c:pt idx="110">
                  <c:v>44326</c:v>
                </c:pt>
                <c:pt idx="111">
                  <c:v>44323</c:v>
                </c:pt>
                <c:pt idx="112">
                  <c:v>44322</c:v>
                </c:pt>
                <c:pt idx="113">
                  <c:v>44321</c:v>
                </c:pt>
                <c:pt idx="114">
                  <c:v>44320</c:v>
                </c:pt>
                <c:pt idx="115">
                  <c:v>44319</c:v>
                </c:pt>
                <c:pt idx="116">
                  <c:v>44316</c:v>
                </c:pt>
                <c:pt idx="117">
                  <c:v>44315</c:v>
                </c:pt>
                <c:pt idx="118">
                  <c:v>44314</c:v>
                </c:pt>
                <c:pt idx="119">
                  <c:v>44313</c:v>
                </c:pt>
                <c:pt idx="120">
                  <c:v>44312</c:v>
                </c:pt>
                <c:pt idx="121">
                  <c:v>44309</c:v>
                </c:pt>
                <c:pt idx="122">
                  <c:v>44308</c:v>
                </c:pt>
                <c:pt idx="123">
                  <c:v>44306</c:v>
                </c:pt>
                <c:pt idx="124">
                  <c:v>44305</c:v>
                </c:pt>
                <c:pt idx="125">
                  <c:v>44302</c:v>
                </c:pt>
                <c:pt idx="126">
                  <c:v>44301</c:v>
                </c:pt>
                <c:pt idx="127">
                  <c:v>44299</c:v>
                </c:pt>
                <c:pt idx="128">
                  <c:v>44298</c:v>
                </c:pt>
                <c:pt idx="129">
                  <c:v>44295</c:v>
                </c:pt>
                <c:pt idx="130">
                  <c:v>44294</c:v>
                </c:pt>
                <c:pt idx="131">
                  <c:v>44293</c:v>
                </c:pt>
                <c:pt idx="132">
                  <c:v>44292</c:v>
                </c:pt>
                <c:pt idx="133">
                  <c:v>44291</c:v>
                </c:pt>
                <c:pt idx="134">
                  <c:v>44287</c:v>
                </c:pt>
                <c:pt idx="135">
                  <c:v>44286</c:v>
                </c:pt>
                <c:pt idx="136">
                  <c:v>44285</c:v>
                </c:pt>
                <c:pt idx="137">
                  <c:v>44281</c:v>
                </c:pt>
                <c:pt idx="138">
                  <c:v>44280</c:v>
                </c:pt>
                <c:pt idx="139">
                  <c:v>44279</c:v>
                </c:pt>
                <c:pt idx="140">
                  <c:v>44278</c:v>
                </c:pt>
                <c:pt idx="141">
                  <c:v>44277</c:v>
                </c:pt>
                <c:pt idx="142">
                  <c:v>44274</c:v>
                </c:pt>
                <c:pt idx="143">
                  <c:v>44273</c:v>
                </c:pt>
                <c:pt idx="144">
                  <c:v>44272</c:v>
                </c:pt>
                <c:pt idx="145">
                  <c:v>44271</c:v>
                </c:pt>
                <c:pt idx="146">
                  <c:v>44270</c:v>
                </c:pt>
                <c:pt idx="147">
                  <c:v>44267</c:v>
                </c:pt>
                <c:pt idx="148">
                  <c:v>44265</c:v>
                </c:pt>
                <c:pt idx="149">
                  <c:v>44264</c:v>
                </c:pt>
                <c:pt idx="150">
                  <c:v>44263</c:v>
                </c:pt>
                <c:pt idx="151">
                  <c:v>44260</c:v>
                </c:pt>
                <c:pt idx="152">
                  <c:v>44259</c:v>
                </c:pt>
                <c:pt idx="153">
                  <c:v>44258</c:v>
                </c:pt>
                <c:pt idx="154">
                  <c:v>44257</c:v>
                </c:pt>
                <c:pt idx="155">
                  <c:v>44256</c:v>
                </c:pt>
                <c:pt idx="156">
                  <c:v>44253</c:v>
                </c:pt>
                <c:pt idx="157">
                  <c:v>44252</c:v>
                </c:pt>
                <c:pt idx="158">
                  <c:v>44251</c:v>
                </c:pt>
                <c:pt idx="159">
                  <c:v>44250</c:v>
                </c:pt>
                <c:pt idx="160">
                  <c:v>44249</c:v>
                </c:pt>
                <c:pt idx="161">
                  <c:v>44246</c:v>
                </c:pt>
                <c:pt idx="162">
                  <c:v>44245</c:v>
                </c:pt>
                <c:pt idx="163">
                  <c:v>44244</c:v>
                </c:pt>
                <c:pt idx="164">
                  <c:v>44243</c:v>
                </c:pt>
                <c:pt idx="165">
                  <c:v>44242</c:v>
                </c:pt>
                <c:pt idx="166">
                  <c:v>44239</c:v>
                </c:pt>
                <c:pt idx="167">
                  <c:v>44238</c:v>
                </c:pt>
                <c:pt idx="168">
                  <c:v>44237</c:v>
                </c:pt>
                <c:pt idx="169">
                  <c:v>44236</c:v>
                </c:pt>
                <c:pt idx="170">
                  <c:v>44235</c:v>
                </c:pt>
                <c:pt idx="171">
                  <c:v>44232</c:v>
                </c:pt>
                <c:pt idx="172">
                  <c:v>44231</c:v>
                </c:pt>
                <c:pt idx="173">
                  <c:v>44230</c:v>
                </c:pt>
                <c:pt idx="174">
                  <c:v>44229</c:v>
                </c:pt>
                <c:pt idx="175">
                  <c:v>44228</c:v>
                </c:pt>
                <c:pt idx="176">
                  <c:v>44225</c:v>
                </c:pt>
                <c:pt idx="177">
                  <c:v>44224</c:v>
                </c:pt>
                <c:pt idx="178">
                  <c:v>44223</c:v>
                </c:pt>
                <c:pt idx="179">
                  <c:v>44221</c:v>
                </c:pt>
                <c:pt idx="180">
                  <c:v>44218</c:v>
                </c:pt>
                <c:pt idx="181">
                  <c:v>44217</c:v>
                </c:pt>
                <c:pt idx="182">
                  <c:v>44216</c:v>
                </c:pt>
                <c:pt idx="183">
                  <c:v>44215</c:v>
                </c:pt>
                <c:pt idx="184">
                  <c:v>44214</c:v>
                </c:pt>
                <c:pt idx="185">
                  <c:v>44211</c:v>
                </c:pt>
                <c:pt idx="186">
                  <c:v>44210</c:v>
                </c:pt>
                <c:pt idx="187">
                  <c:v>44209</c:v>
                </c:pt>
                <c:pt idx="188">
                  <c:v>44208</c:v>
                </c:pt>
                <c:pt idx="189">
                  <c:v>44207</c:v>
                </c:pt>
                <c:pt idx="190">
                  <c:v>44204</c:v>
                </c:pt>
                <c:pt idx="191">
                  <c:v>44203</c:v>
                </c:pt>
                <c:pt idx="192">
                  <c:v>44202</c:v>
                </c:pt>
                <c:pt idx="193">
                  <c:v>44201</c:v>
                </c:pt>
                <c:pt idx="194">
                  <c:v>44200</c:v>
                </c:pt>
                <c:pt idx="195">
                  <c:v>44197</c:v>
                </c:pt>
                <c:pt idx="196">
                  <c:v>44196</c:v>
                </c:pt>
                <c:pt idx="197">
                  <c:v>44195</c:v>
                </c:pt>
                <c:pt idx="198">
                  <c:v>44194</c:v>
                </c:pt>
                <c:pt idx="199">
                  <c:v>44193</c:v>
                </c:pt>
                <c:pt idx="200">
                  <c:v>44189</c:v>
                </c:pt>
                <c:pt idx="201">
                  <c:v>44188</c:v>
                </c:pt>
                <c:pt idx="202">
                  <c:v>44187</c:v>
                </c:pt>
                <c:pt idx="203">
                  <c:v>44186</c:v>
                </c:pt>
                <c:pt idx="204">
                  <c:v>44183</c:v>
                </c:pt>
                <c:pt idx="205">
                  <c:v>44182</c:v>
                </c:pt>
                <c:pt idx="206">
                  <c:v>44181</c:v>
                </c:pt>
                <c:pt idx="207">
                  <c:v>44180</c:v>
                </c:pt>
                <c:pt idx="208">
                  <c:v>44179</c:v>
                </c:pt>
                <c:pt idx="209">
                  <c:v>44176</c:v>
                </c:pt>
                <c:pt idx="210">
                  <c:v>44175</c:v>
                </c:pt>
                <c:pt idx="211">
                  <c:v>44174</c:v>
                </c:pt>
                <c:pt idx="212">
                  <c:v>44173</c:v>
                </c:pt>
                <c:pt idx="213">
                  <c:v>44172</c:v>
                </c:pt>
                <c:pt idx="214">
                  <c:v>44169</c:v>
                </c:pt>
                <c:pt idx="215">
                  <c:v>44168</c:v>
                </c:pt>
                <c:pt idx="216">
                  <c:v>44167</c:v>
                </c:pt>
                <c:pt idx="217">
                  <c:v>44166</c:v>
                </c:pt>
                <c:pt idx="218">
                  <c:v>44162</c:v>
                </c:pt>
                <c:pt idx="219">
                  <c:v>44161</c:v>
                </c:pt>
                <c:pt idx="220">
                  <c:v>44160</c:v>
                </c:pt>
                <c:pt idx="221">
                  <c:v>44159</c:v>
                </c:pt>
                <c:pt idx="222">
                  <c:v>44158</c:v>
                </c:pt>
                <c:pt idx="223">
                  <c:v>44155</c:v>
                </c:pt>
                <c:pt idx="224">
                  <c:v>44154</c:v>
                </c:pt>
                <c:pt idx="225">
                  <c:v>44153</c:v>
                </c:pt>
                <c:pt idx="226">
                  <c:v>44152</c:v>
                </c:pt>
                <c:pt idx="227">
                  <c:v>44148</c:v>
                </c:pt>
                <c:pt idx="228">
                  <c:v>44147</c:v>
                </c:pt>
                <c:pt idx="229">
                  <c:v>44146</c:v>
                </c:pt>
                <c:pt idx="230">
                  <c:v>44145</c:v>
                </c:pt>
                <c:pt idx="231">
                  <c:v>44144</c:v>
                </c:pt>
                <c:pt idx="232">
                  <c:v>44141</c:v>
                </c:pt>
                <c:pt idx="233">
                  <c:v>44140</c:v>
                </c:pt>
                <c:pt idx="234">
                  <c:v>44139</c:v>
                </c:pt>
                <c:pt idx="235">
                  <c:v>44138</c:v>
                </c:pt>
                <c:pt idx="236">
                  <c:v>44137</c:v>
                </c:pt>
                <c:pt idx="237">
                  <c:v>44134</c:v>
                </c:pt>
                <c:pt idx="238">
                  <c:v>44133</c:v>
                </c:pt>
                <c:pt idx="239">
                  <c:v>44132</c:v>
                </c:pt>
                <c:pt idx="240">
                  <c:v>44131</c:v>
                </c:pt>
                <c:pt idx="241">
                  <c:v>44130</c:v>
                </c:pt>
                <c:pt idx="242">
                  <c:v>44127</c:v>
                </c:pt>
                <c:pt idx="243">
                  <c:v>44126</c:v>
                </c:pt>
                <c:pt idx="244">
                  <c:v>44125</c:v>
                </c:pt>
                <c:pt idx="245">
                  <c:v>44124</c:v>
                </c:pt>
                <c:pt idx="246">
                  <c:v>44123</c:v>
                </c:pt>
                <c:pt idx="247">
                  <c:v>44120</c:v>
                </c:pt>
                <c:pt idx="248">
                  <c:v>44119</c:v>
                </c:pt>
                <c:pt idx="249">
                  <c:v>44118</c:v>
                </c:pt>
                <c:pt idx="250">
                  <c:v>44117</c:v>
                </c:pt>
                <c:pt idx="251">
                  <c:v>44116</c:v>
                </c:pt>
                <c:pt idx="252">
                  <c:v>44113</c:v>
                </c:pt>
                <c:pt idx="253">
                  <c:v>44112</c:v>
                </c:pt>
                <c:pt idx="254">
                  <c:v>44111</c:v>
                </c:pt>
                <c:pt idx="255">
                  <c:v>44110</c:v>
                </c:pt>
                <c:pt idx="256">
                  <c:v>44109</c:v>
                </c:pt>
                <c:pt idx="257">
                  <c:v>44105</c:v>
                </c:pt>
                <c:pt idx="258">
                  <c:v>44104</c:v>
                </c:pt>
                <c:pt idx="259">
                  <c:v>44103</c:v>
                </c:pt>
                <c:pt idx="260">
                  <c:v>44102</c:v>
                </c:pt>
                <c:pt idx="261">
                  <c:v>44099</c:v>
                </c:pt>
                <c:pt idx="262">
                  <c:v>44098</c:v>
                </c:pt>
                <c:pt idx="263">
                  <c:v>44097</c:v>
                </c:pt>
                <c:pt idx="264">
                  <c:v>44096</c:v>
                </c:pt>
                <c:pt idx="265">
                  <c:v>44095</c:v>
                </c:pt>
                <c:pt idx="266">
                  <c:v>44092</c:v>
                </c:pt>
                <c:pt idx="267">
                  <c:v>44091</c:v>
                </c:pt>
                <c:pt idx="268">
                  <c:v>44090</c:v>
                </c:pt>
                <c:pt idx="269">
                  <c:v>44089</c:v>
                </c:pt>
                <c:pt idx="270">
                  <c:v>44088</c:v>
                </c:pt>
                <c:pt idx="271">
                  <c:v>44085</c:v>
                </c:pt>
                <c:pt idx="272">
                  <c:v>44084</c:v>
                </c:pt>
                <c:pt idx="273">
                  <c:v>44083</c:v>
                </c:pt>
                <c:pt idx="274">
                  <c:v>44082</c:v>
                </c:pt>
                <c:pt idx="275">
                  <c:v>44081</c:v>
                </c:pt>
                <c:pt idx="276">
                  <c:v>44078</c:v>
                </c:pt>
                <c:pt idx="277">
                  <c:v>44077</c:v>
                </c:pt>
                <c:pt idx="278">
                  <c:v>44076</c:v>
                </c:pt>
                <c:pt idx="279">
                  <c:v>44075</c:v>
                </c:pt>
                <c:pt idx="280">
                  <c:v>44074</c:v>
                </c:pt>
                <c:pt idx="281">
                  <c:v>44071</c:v>
                </c:pt>
                <c:pt idx="282">
                  <c:v>44070</c:v>
                </c:pt>
                <c:pt idx="283">
                  <c:v>44069</c:v>
                </c:pt>
                <c:pt idx="284">
                  <c:v>44068</c:v>
                </c:pt>
                <c:pt idx="285">
                  <c:v>44067</c:v>
                </c:pt>
                <c:pt idx="286">
                  <c:v>44064</c:v>
                </c:pt>
                <c:pt idx="287">
                  <c:v>44063</c:v>
                </c:pt>
                <c:pt idx="288">
                  <c:v>44062</c:v>
                </c:pt>
                <c:pt idx="289">
                  <c:v>44061</c:v>
                </c:pt>
                <c:pt idx="290">
                  <c:v>44060</c:v>
                </c:pt>
                <c:pt idx="291">
                  <c:v>44057</c:v>
                </c:pt>
                <c:pt idx="292">
                  <c:v>44056</c:v>
                </c:pt>
                <c:pt idx="293">
                  <c:v>44055</c:v>
                </c:pt>
                <c:pt idx="294">
                  <c:v>44054</c:v>
                </c:pt>
                <c:pt idx="295">
                  <c:v>44053</c:v>
                </c:pt>
                <c:pt idx="296">
                  <c:v>44050</c:v>
                </c:pt>
                <c:pt idx="297">
                  <c:v>44049</c:v>
                </c:pt>
                <c:pt idx="298">
                  <c:v>44048</c:v>
                </c:pt>
                <c:pt idx="299">
                  <c:v>44047</c:v>
                </c:pt>
                <c:pt idx="300">
                  <c:v>44046</c:v>
                </c:pt>
                <c:pt idx="301">
                  <c:v>44043</c:v>
                </c:pt>
                <c:pt idx="302">
                  <c:v>44042</c:v>
                </c:pt>
                <c:pt idx="303">
                  <c:v>44041</c:v>
                </c:pt>
                <c:pt idx="304">
                  <c:v>44040</c:v>
                </c:pt>
                <c:pt idx="305">
                  <c:v>44039</c:v>
                </c:pt>
                <c:pt idx="306">
                  <c:v>44036</c:v>
                </c:pt>
                <c:pt idx="307">
                  <c:v>44035</c:v>
                </c:pt>
                <c:pt idx="308">
                  <c:v>44034</c:v>
                </c:pt>
                <c:pt idx="309">
                  <c:v>44033</c:v>
                </c:pt>
                <c:pt idx="310">
                  <c:v>44032</c:v>
                </c:pt>
                <c:pt idx="311">
                  <c:v>44029</c:v>
                </c:pt>
                <c:pt idx="312">
                  <c:v>44028</c:v>
                </c:pt>
                <c:pt idx="313">
                  <c:v>44027</c:v>
                </c:pt>
                <c:pt idx="314">
                  <c:v>44026</c:v>
                </c:pt>
                <c:pt idx="315">
                  <c:v>44025</c:v>
                </c:pt>
                <c:pt idx="316">
                  <c:v>44022</c:v>
                </c:pt>
                <c:pt idx="317">
                  <c:v>44021</c:v>
                </c:pt>
                <c:pt idx="318">
                  <c:v>44020</c:v>
                </c:pt>
                <c:pt idx="319">
                  <c:v>44019</c:v>
                </c:pt>
                <c:pt idx="320">
                  <c:v>44018</c:v>
                </c:pt>
                <c:pt idx="321">
                  <c:v>44015</c:v>
                </c:pt>
                <c:pt idx="322">
                  <c:v>44014</c:v>
                </c:pt>
                <c:pt idx="323">
                  <c:v>44013</c:v>
                </c:pt>
                <c:pt idx="324">
                  <c:v>44012</c:v>
                </c:pt>
                <c:pt idx="325">
                  <c:v>44011</c:v>
                </c:pt>
                <c:pt idx="326">
                  <c:v>44008</c:v>
                </c:pt>
                <c:pt idx="327">
                  <c:v>44007</c:v>
                </c:pt>
                <c:pt idx="328">
                  <c:v>44006</c:v>
                </c:pt>
                <c:pt idx="329">
                  <c:v>44005</c:v>
                </c:pt>
                <c:pt idx="330">
                  <c:v>44004</c:v>
                </c:pt>
                <c:pt idx="331">
                  <c:v>44001</c:v>
                </c:pt>
                <c:pt idx="332">
                  <c:v>44000</c:v>
                </c:pt>
                <c:pt idx="333">
                  <c:v>43999</c:v>
                </c:pt>
                <c:pt idx="334">
                  <c:v>43998</c:v>
                </c:pt>
                <c:pt idx="335">
                  <c:v>43997</c:v>
                </c:pt>
                <c:pt idx="336">
                  <c:v>43994</c:v>
                </c:pt>
                <c:pt idx="337">
                  <c:v>43993</c:v>
                </c:pt>
                <c:pt idx="338">
                  <c:v>43992</c:v>
                </c:pt>
                <c:pt idx="339">
                  <c:v>43991</c:v>
                </c:pt>
                <c:pt idx="340">
                  <c:v>43990</c:v>
                </c:pt>
                <c:pt idx="341">
                  <c:v>43987</c:v>
                </c:pt>
                <c:pt idx="342">
                  <c:v>43986</c:v>
                </c:pt>
                <c:pt idx="343">
                  <c:v>43985</c:v>
                </c:pt>
                <c:pt idx="344">
                  <c:v>43984</c:v>
                </c:pt>
                <c:pt idx="345">
                  <c:v>43983</c:v>
                </c:pt>
                <c:pt idx="346">
                  <c:v>43980</c:v>
                </c:pt>
                <c:pt idx="347">
                  <c:v>43979</c:v>
                </c:pt>
                <c:pt idx="348">
                  <c:v>43978</c:v>
                </c:pt>
                <c:pt idx="349">
                  <c:v>43977</c:v>
                </c:pt>
                <c:pt idx="350">
                  <c:v>43973</c:v>
                </c:pt>
                <c:pt idx="351">
                  <c:v>43972</c:v>
                </c:pt>
                <c:pt idx="352">
                  <c:v>43971</c:v>
                </c:pt>
                <c:pt idx="353">
                  <c:v>43970</c:v>
                </c:pt>
                <c:pt idx="354">
                  <c:v>43969</c:v>
                </c:pt>
                <c:pt idx="355">
                  <c:v>43966</c:v>
                </c:pt>
                <c:pt idx="356">
                  <c:v>43965</c:v>
                </c:pt>
                <c:pt idx="357">
                  <c:v>43964</c:v>
                </c:pt>
                <c:pt idx="358">
                  <c:v>43963</c:v>
                </c:pt>
                <c:pt idx="359">
                  <c:v>43962</c:v>
                </c:pt>
                <c:pt idx="360">
                  <c:v>43959</c:v>
                </c:pt>
                <c:pt idx="361">
                  <c:v>43958</c:v>
                </c:pt>
                <c:pt idx="362">
                  <c:v>43957</c:v>
                </c:pt>
                <c:pt idx="363">
                  <c:v>43956</c:v>
                </c:pt>
                <c:pt idx="364">
                  <c:v>43955</c:v>
                </c:pt>
                <c:pt idx="365">
                  <c:v>43951</c:v>
                </c:pt>
                <c:pt idx="366">
                  <c:v>43950</c:v>
                </c:pt>
                <c:pt idx="367">
                  <c:v>43949</c:v>
                </c:pt>
                <c:pt idx="368">
                  <c:v>43948</c:v>
                </c:pt>
                <c:pt idx="369">
                  <c:v>43945</c:v>
                </c:pt>
                <c:pt idx="370">
                  <c:v>43944</c:v>
                </c:pt>
                <c:pt idx="371">
                  <c:v>43943</c:v>
                </c:pt>
                <c:pt idx="372">
                  <c:v>43942</c:v>
                </c:pt>
                <c:pt idx="373">
                  <c:v>43941</c:v>
                </c:pt>
                <c:pt idx="374">
                  <c:v>43938</c:v>
                </c:pt>
                <c:pt idx="375">
                  <c:v>43937</c:v>
                </c:pt>
                <c:pt idx="376">
                  <c:v>43936</c:v>
                </c:pt>
                <c:pt idx="377">
                  <c:v>43934</c:v>
                </c:pt>
                <c:pt idx="378">
                  <c:v>43930</c:v>
                </c:pt>
                <c:pt idx="379">
                  <c:v>43929</c:v>
                </c:pt>
                <c:pt idx="380">
                  <c:v>43928</c:v>
                </c:pt>
                <c:pt idx="381">
                  <c:v>43924</c:v>
                </c:pt>
                <c:pt idx="382">
                  <c:v>43922</c:v>
                </c:pt>
                <c:pt idx="383">
                  <c:v>43921</c:v>
                </c:pt>
                <c:pt idx="384">
                  <c:v>43920</c:v>
                </c:pt>
                <c:pt idx="385">
                  <c:v>43917</c:v>
                </c:pt>
                <c:pt idx="386">
                  <c:v>43916</c:v>
                </c:pt>
                <c:pt idx="387">
                  <c:v>43915</c:v>
                </c:pt>
                <c:pt idx="388">
                  <c:v>43914</c:v>
                </c:pt>
                <c:pt idx="389">
                  <c:v>43913</c:v>
                </c:pt>
                <c:pt idx="390">
                  <c:v>43910</c:v>
                </c:pt>
                <c:pt idx="391">
                  <c:v>43909</c:v>
                </c:pt>
                <c:pt idx="392">
                  <c:v>43908</c:v>
                </c:pt>
                <c:pt idx="393">
                  <c:v>43907</c:v>
                </c:pt>
                <c:pt idx="394">
                  <c:v>43906</c:v>
                </c:pt>
                <c:pt idx="395">
                  <c:v>43903</c:v>
                </c:pt>
                <c:pt idx="396">
                  <c:v>43902</c:v>
                </c:pt>
                <c:pt idx="397">
                  <c:v>43901</c:v>
                </c:pt>
                <c:pt idx="398">
                  <c:v>43899</c:v>
                </c:pt>
                <c:pt idx="399">
                  <c:v>43896</c:v>
                </c:pt>
                <c:pt idx="400">
                  <c:v>43895</c:v>
                </c:pt>
                <c:pt idx="401">
                  <c:v>43894</c:v>
                </c:pt>
                <c:pt idx="402">
                  <c:v>43893</c:v>
                </c:pt>
                <c:pt idx="403">
                  <c:v>43892</c:v>
                </c:pt>
                <c:pt idx="404">
                  <c:v>43889</c:v>
                </c:pt>
                <c:pt idx="405">
                  <c:v>43888</c:v>
                </c:pt>
                <c:pt idx="406">
                  <c:v>43887</c:v>
                </c:pt>
                <c:pt idx="407">
                  <c:v>43886</c:v>
                </c:pt>
                <c:pt idx="408">
                  <c:v>43885</c:v>
                </c:pt>
                <c:pt idx="409">
                  <c:v>43881</c:v>
                </c:pt>
                <c:pt idx="410">
                  <c:v>43880</c:v>
                </c:pt>
                <c:pt idx="411">
                  <c:v>43879</c:v>
                </c:pt>
                <c:pt idx="412">
                  <c:v>43878</c:v>
                </c:pt>
                <c:pt idx="413">
                  <c:v>43875</c:v>
                </c:pt>
                <c:pt idx="414">
                  <c:v>43874</c:v>
                </c:pt>
                <c:pt idx="415">
                  <c:v>43873</c:v>
                </c:pt>
                <c:pt idx="416">
                  <c:v>43872</c:v>
                </c:pt>
                <c:pt idx="417">
                  <c:v>43871</c:v>
                </c:pt>
                <c:pt idx="418">
                  <c:v>43868</c:v>
                </c:pt>
                <c:pt idx="419">
                  <c:v>43867</c:v>
                </c:pt>
                <c:pt idx="420">
                  <c:v>43866</c:v>
                </c:pt>
                <c:pt idx="421">
                  <c:v>43865</c:v>
                </c:pt>
                <c:pt idx="422">
                  <c:v>43864</c:v>
                </c:pt>
                <c:pt idx="423">
                  <c:v>43862</c:v>
                </c:pt>
                <c:pt idx="424">
                  <c:v>43861</c:v>
                </c:pt>
                <c:pt idx="425">
                  <c:v>43860</c:v>
                </c:pt>
                <c:pt idx="426">
                  <c:v>43859</c:v>
                </c:pt>
                <c:pt idx="427">
                  <c:v>43858</c:v>
                </c:pt>
                <c:pt idx="428">
                  <c:v>43857</c:v>
                </c:pt>
                <c:pt idx="429">
                  <c:v>43854</c:v>
                </c:pt>
                <c:pt idx="430">
                  <c:v>43853</c:v>
                </c:pt>
                <c:pt idx="431">
                  <c:v>43852</c:v>
                </c:pt>
                <c:pt idx="432">
                  <c:v>43851</c:v>
                </c:pt>
                <c:pt idx="433">
                  <c:v>43850</c:v>
                </c:pt>
                <c:pt idx="434">
                  <c:v>43847</c:v>
                </c:pt>
                <c:pt idx="435">
                  <c:v>43846</c:v>
                </c:pt>
                <c:pt idx="436">
                  <c:v>43845</c:v>
                </c:pt>
                <c:pt idx="437">
                  <c:v>43844</c:v>
                </c:pt>
                <c:pt idx="438">
                  <c:v>43843</c:v>
                </c:pt>
                <c:pt idx="439">
                  <c:v>43840</c:v>
                </c:pt>
                <c:pt idx="440">
                  <c:v>43839</c:v>
                </c:pt>
                <c:pt idx="441">
                  <c:v>43838</c:v>
                </c:pt>
                <c:pt idx="442">
                  <c:v>43837</c:v>
                </c:pt>
                <c:pt idx="443">
                  <c:v>43836</c:v>
                </c:pt>
                <c:pt idx="444">
                  <c:v>43833</c:v>
                </c:pt>
                <c:pt idx="445">
                  <c:v>43832</c:v>
                </c:pt>
                <c:pt idx="446">
                  <c:v>43831</c:v>
                </c:pt>
                <c:pt idx="447">
                  <c:v>43830</c:v>
                </c:pt>
                <c:pt idx="448">
                  <c:v>43829</c:v>
                </c:pt>
                <c:pt idx="449">
                  <c:v>43826</c:v>
                </c:pt>
                <c:pt idx="450">
                  <c:v>43825</c:v>
                </c:pt>
                <c:pt idx="451">
                  <c:v>43823</c:v>
                </c:pt>
                <c:pt idx="452">
                  <c:v>43822</c:v>
                </c:pt>
                <c:pt idx="453">
                  <c:v>43819</c:v>
                </c:pt>
                <c:pt idx="454">
                  <c:v>43818</c:v>
                </c:pt>
                <c:pt idx="455">
                  <c:v>43817</c:v>
                </c:pt>
                <c:pt idx="456">
                  <c:v>43816</c:v>
                </c:pt>
                <c:pt idx="457">
                  <c:v>43815</c:v>
                </c:pt>
                <c:pt idx="458">
                  <c:v>43812</c:v>
                </c:pt>
                <c:pt idx="459">
                  <c:v>43811</c:v>
                </c:pt>
                <c:pt idx="460">
                  <c:v>43810</c:v>
                </c:pt>
                <c:pt idx="461">
                  <c:v>43809</c:v>
                </c:pt>
                <c:pt idx="462">
                  <c:v>43808</c:v>
                </c:pt>
                <c:pt idx="463">
                  <c:v>43805</c:v>
                </c:pt>
                <c:pt idx="464">
                  <c:v>43804</c:v>
                </c:pt>
                <c:pt idx="465">
                  <c:v>43803</c:v>
                </c:pt>
                <c:pt idx="466">
                  <c:v>43802</c:v>
                </c:pt>
                <c:pt idx="467">
                  <c:v>43801</c:v>
                </c:pt>
                <c:pt idx="468">
                  <c:v>43798</c:v>
                </c:pt>
                <c:pt idx="469">
                  <c:v>43797</c:v>
                </c:pt>
                <c:pt idx="470">
                  <c:v>43796</c:v>
                </c:pt>
                <c:pt idx="471">
                  <c:v>43795</c:v>
                </c:pt>
                <c:pt idx="472">
                  <c:v>43794</c:v>
                </c:pt>
                <c:pt idx="473">
                  <c:v>43791</c:v>
                </c:pt>
                <c:pt idx="474">
                  <c:v>43790</c:v>
                </c:pt>
                <c:pt idx="475">
                  <c:v>43789</c:v>
                </c:pt>
                <c:pt idx="476">
                  <c:v>43788</c:v>
                </c:pt>
                <c:pt idx="477">
                  <c:v>43787</c:v>
                </c:pt>
                <c:pt idx="478">
                  <c:v>43784</c:v>
                </c:pt>
                <c:pt idx="479">
                  <c:v>43783</c:v>
                </c:pt>
                <c:pt idx="480">
                  <c:v>43782</c:v>
                </c:pt>
                <c:pt idx="481">
                  <c:v>43780</c:v>
                </c:pt>
                <c:pt idx="482">
                  <c:v>43777</c:v>
                </c:pt>
                <c:pt idx="483">
                  <c:v>43776</c:v>
                </c:pt>
                <c:pt idx="484">
                  <c:v>43775</c:v>
                </c:pt>
                <c:pt idx="485">
                  <c:v>43774</c:v>
                </c:pt>
                <c:pt idx="486">
                  <c:v>43773</c:v>
                </c:pt>
                <c:pt idx="487">
                  <c:v>43770</c:v>
                </c:pt>
                <c:pt idx="488">
                  <c:v>43769</c:v>
                </c:pt>
                <c:pt idx="489">
                  <c:v>43768</c:v>
                </c:pt>
                <c:pt idx="490">
                  <c:v>43767</c:v>
                </c:pt>
                <c:pt idx="491">
                  <c:v>43763</c:v>
                </c:pt>
                <c:pt idx="492">
                  <c:v>43762</c:v>
                </c:pt>
                <c:pt idx="493">
                  <c:v>43761</c:v>
                </c:pt>
                <c:pt idx="494">
                  <c:v>43760</c:v>
                </c:pt>
                <c:pt idx="495">
                  <c:v>43756</c:v>
                </c:pt>
                <c:pt idx="496">
                  <c:v>43755</c:v>
                </c:pt>
                <c:pt idx="497">
                  <c:v>43754</c:v>
                </c:pt>
                <c:pt idx="498">
                  <c:v>43753</c:v>
                </c:pt>
                <c:pt idx="499">
                  <c:v>43752</c:v>
                </c:pt>
                <c:pt idx="500">
                  <c:v>43749</c:v>
                </c:pt>
                <c:pt idx="501">
                  <c:v>43748</c:v>
                </c:pt>
                <c:pt idx="502">
                  <c:v>43747</c:v>
                </c:pt>
                <c:pt idx="503">
                  <c:v>43745</c:v>
                </c:pt>
                <c:pt idx="504">
                  <c:v>43742</c:v>
                </c:pt>
                <c:pt idx="505">
                  <c:v>43741</c:v>
                </c:pt>
                <c:pt idx="506">
                  <c:v>43739</c:v>
                </c:pt>
                <c:pt idx="507">
                  <c:v>43738</c:v>
                </c:pt>
                <c:pt idx="508">
                  <c:v>43735</c:v>
                </c:pt>
                <c:pt idx="509">
                  <c:v>43734</c:v>
                </c:pt>
                <c:pt idx="510">
                  <c:v>43733</c:v>
                </c:pt>
                <c:pt idx="511">
                  <c:v>43732</c:v>
                </c:pt>
                <c:pt idx="512">
                  <c:v>43731</c:v>
                </c:pt>
                <c:pt idx="513">
                  <c:v>43728</c:v>
                </c:pt>
                <c:pt idx="514">
                  <c:v>43727</c:v>
                </c:pt>
                <c:pt idx="515">
                  <c:v>43726</c:v>
                </c:pt>
                <c:pt idx="516">
                  <c:v>43725</c:v>
                </c:pt>
                <c:pt idx="517">
                  <c:v>43724</c:v>
                </c:pt>
                <c:pt idx="518">
                  <c:v>43721</c:v>
                </c:pt>
                <c:pt idx="519">
                  <c:v>43720</c:v>
                </c:pt>
                <c:pt idx="520">
                  <c:v>43719</c:v>
                </c:pt>
                <c:pt idx="521">
                  <c:v>43717</c:v>
                </c:pt>
                <c:pt idx="522">
                  <c:v>43714</c:v>
                </c:pt>
                <c:pt idx="523">
                  <c:v>43713</c:v>
                </c:pt>
                <c:pt idx="524">
                  <c:v>43712</c:v>
                </c:pt>
                <c:pt idx="525">
                  <c:v>43711</c:v>
                </c:pt>
                <c:pt idx="526">
                  <c:v>43707</c:v>
                </c:pt>
                <c:pt idx="527">
                  <c:v>43706</c:v>
                </c:pt>
                <c:pt idx="528">
                  <c:v>43705</c:v>
                </c:pt>
                <c:pt idx="529">
                  <c:v>43704</c:v>
                </c:pt>
                <c:pt idx="530">
                  <c:v>43703</c:v>
                </c:pt>
                <c:pt idx="531">
                  <c:v>43700</c:v>
                </c:pt>
                <c:pt idx="532">
                  <c:v>43699</c:v>
                </c:pt>
                <c:pt idx="533">
                  <c:v>43698</c:v>
                </c:pt>
                <c:pt idx="534">
                  <c:v>43697</c:v>
                </c:pt>
                <c:pt idx="535">
                  <c:v>43696</c:v>
                </c:pt>
                <c:pt idx="536">
                  <c:v>43693</c:v>
                </c:pt>
                <c:pt idx="537">
                  <c:v>43691</c:v>
                </c:pt>
                <c:pt idx="538">
                  <c:v>43690</c:v>
                </c:pt>
                <c:pt idx="539">
                  <c:v>43686</c:v>
                </c:pt>
                <c:pt idx="540">
                  <c:v>43685</c:v>
                </c:pt>
                <c:pt idx="541">
                  <c:v>43684</c:v>
                </c:pt>
                <c:pt idx="542">
                  <c:v>43683</c:v>
                </c:pt>
                <c:pt idx="543">
                  <c:v>43682</c:v>
                </c:pt>
                <c:pt idx="544">
                  <c:v>43679</c:v>
                </c:pt>
                <c:pt idx="545">
                  <c:v>43678</c:v>
                </c:pt>
                <c:pt idx="546">
                  <c:v>43677</c:v>
                </c:pt>
                <c:pt idx="547">
                  <c:v>43676</c:v>
                </c:pt>
                <c:pt idx="548">
                  <c:v>43675</c:v>
                </c:pt>
                <c:pt idx="549">
                  <c:v>43672</c:v>
                </c:pt>
                <c:pt idx="550">
                  <c:v>43671</c:v>
                </c:pt>
                <c:pt idx="551">
                  <c:v>43670</c:v>
                </c:pt>
                <c:pt idx="552">
                  <c:v>43669</c:v>
                </c:pt>
                <c:pt idx="553">
                  <c:v>43668</c:v>
                </c:pt>
                <c:pt idx="554">
                  <c:v>43665</c:v>
                </c:pt>
                <c:pt idx="555">
                  <c:v>43664</c:v>
                </c:pt>
                <c:pt idx="556">
                  <c:v>43663</c:v>
                </c:pt>
                <c:pt idx="557">
                  <c:v>43662</c:v>
                </c:pt>
                <c:pt idx="558">
                  <c:v>43661</c:v>
                </c:pt>
                <c:pt idx="559">
                  <c:v>43658</c:v>
                </c:pt>
                <c:pt idx="560">
                  <c:v>43657</c:v>
                </c:pt>
                <c:pt idx="561">
                  <c:v>43656</c:v>
                </c:pt>
                <c:pt idx="562">
                  <c:v>43655</c:v>
                </c:pt>
                <c:pt idx="563">
                  <c:v>43654</c:v>
                </c:pt>
                <c:pt idx="564">
                  <c:v>43651</c:v>
                </c:pt>
                <c:pt idx="565">
                  <c:v>43650</c:v>
                </c:pt>
                <c:pt idx="566">
                  <c:v>43649</c:v>
                </c:pt>
                <c:pt idx="567">
                  <c:v>43648</c:v>
                </c:pt>
                <c:pt idx="568">
                  <c:v>43647</c:v>
                </c:pt>
                <c:pt idx="569">
                  <c:v>43644</c:v>
                </c:pt>
                <c:pt idx="570">
                  <c:v>43643</c:v>
                </c:pt>
                <c:pt idx="571">
                  <c:v>43642</c:v>
                </c:pt>
                <c:pt idx="572">
                  <c:v>43641</c:v>
                </c:pt>
                <c:pt idx="573">
                  <c:v>43640</c:v>
                </c:pt>
                <c:pt idx="574">
                  <c:v>43637</c:v>
                </c:pt>
                <c:pt idx="575">
                  <c:v>43636</c:v>
                </c:pt>
                <c:pt idx="576">
                  <c:v>43635</c:v>
                </c:pt>
                <c:pt idx="577">
                  <c:v>43634</c:v>
                </c:pt>
                <c:pt idx="578">
                  <c:v>43633</c:v>
                </c:pt>
                <c:pt idx="579">
                  <c:v>43630</c:v>
                </c:pt>
                <c:pt idx="580">
                  <c:v>43629</c:v>
                </c:pt>
                <c:pt idx="581">
                  <c:v>43628</c:v>
                </c:pt>
                <c:pt idx="582">
                  <c:v>43627</c:v>
                </c:pt>
                <c:pt idx="583">
                  <c:v>43626</c:v>
                </c:pt>
                <c:pt idx="584">
                  <c:v>43623</c:v>
                </c:pt>
                <c:pt idx="585">
                  <c:v>43622</c:v>
                </c:pt>
                <c:pt idx="586">
                  <c:v>43620</c:v>
                </c:pt>
                <c:pt idx="587">
                  <c:v>43619</c:v>
                </c:pt>
                <c:pt idx="588">
                  <c:v>43616</c:v>
                </c:pt>
                <c:pt idx="589">
                  <c:v>43615</c:v>
                </c:pt>
                <c:pt idx="590">
                  <c:v>43614</c:v>
                </c:pt>
                <c:pt idx="591">
                  <c:v>43613</c:v>
                </c:pt>
                <c:pt idx="592">
                  <c:v>43612</c:v>
                </c:pt>
                <c:pt idx="593">
                  <c:v>43609</c:v>
                </c:pt>
                <c:pt idx="594">
                  <c:v>43608</c:v>
                </c:pt>
                <c:pt idx="595">
                  <c:v>43607</c:v>
                </c:pt>
                <c:pt idx="596">
                  <c:v>43606</c:v>
                </c:pt>
                <c:pt idx="597">
                  <c:v>43605</c:v>
                </c:pt>
                <c:pt idx="598">
                  <c:v>43602</c:v>
                </c:pt>
                <c:pt idx="599">
                  <c:v>43601</c:v>
                </c:pt>
                <c:pt idx="600">
                  <c:v>43600</c:v>
                </c:pt>
                <c:pt idx="601">
                  <c:v>43599</c:v>
                </c:pt>
                <c:pt idx="602">
                  <c:v>43598</c:v>
                </c:pt>
                <c:pt idx="603">
                  <c:v>43595</c:v>
                </c:pt>
                <c:pt idx="604">
                  <c:v>43594</c:v>
                </c:pt>
                <c:pt idx="605">
                  <c:v>43593</c:v>
                </c:pt>
                <c:pt idx="606">
                  <c:v>43592</c:v>
                </c:pt>
                <c:pt idx="607">
                  <c:v>43591</c:v>
                </c:pt>
                <c:pt idx="608">
                  <c:v>43588</c:v>
                </c:pt>
                <c:pt idx="609">
                  <c:v>43587</c:v>
                </c:pt>
                <c:pt idx="610">
                  <c:v>43585</c:v>
                </c:pt>
                <c:pt idx="611">
                  <c:v>43581</c:v>
                </c:pt>
                <c:pt idx="612">
                  <c:v>43580</c:v>
                </c:pt>
                <c:pt idx="613">
                  <c:v>43579</c:v>
                </c:pt>
                <c:pt idx="614">
                  <c:v>43578</c:v>
                </c:pt>
                <c:pt idx="615">
                  <c:v>43577</c:v>
                </c:pt>
                <c:pt idx="616">
                  <c:v>43573</c:v>
                </c:pt>
                <c:pt idx="617">
                  <c:v>43571</c:v>
                </c:pt>
                <c:pt idx="618">
                  <c:v>43570</c:v>
                </c:pt>
                <c:pt idx="619">
                  <c:v>43567</c:v>
                </c:pt>
                <c:pt idx="620">
                  <c:v>43566</c:v>
                </c:pt>
                <c:pt idx="621">
                  <c:v>43565</c:v>
                </c:pt>
                <c:pt idx="622">
                  <c:v>43564</c:v>
                </c:pt>
                <c:pt idx="623">
                  <c:v>43563</c:v>
                </c:pt>
                <c:pt idx="624">
                  <c:v>43560</c:v>
                </c:pt>
                <c:pt idx="625">
                  <c:v>43559</c:v>
                </c:pt>
                <c:pt idx="626">
                  <c:v>43558</c:v>
                </c:pt>
                <c:pt idx="627">
                  <c:v>43557</c:v>
                </c:pt>
                <c:pt idx="628">
                  <c:v>43556</c:v>
                </c:pt>
                <c:pt idx="629">
                  <c:v>43553</c:v>
                </c:pt>
                <c:pt idx="630">
                  <c:v>43552</c:v>
                </c:pt>
                <c:pt idx="631">
                  <c:v>43551</c:v>
                </c:pt>
                <c:pt idx="632">
                  <c:v>43550</c:v>
                </c:pt>
                <c:pt idx="633">
                  <c:v>43549</c:v>
                </c:pt>
                <c:pt idx="634">
                  <c:v>43546</c:v>
                </c:pt>
                <c:pt idx="635">
                  <c:v>43544</c:v>
                </c:pt>
                <c:pt idx="636">
                  <c:v>43543</c:v>
                </c:pt>
                <c:pt idx="637">
                  <c:v>43542</c:v>
                </c:pt>
                <c:pt idx="638">
                  <c:v>43539</c:v>
                </c:pt>
                <c:pt idx="639">
                  <c:v>43538</c:v>
                </c:pt>
                <c:pt idx="640">
                  <c:v>43537</c:v>
                </c:pt>
                <c:pt idx="641">
                  <c:v>43536</c:v>
                </c:pt>
                <c:pt idx="642">
                  <c:v>43535</c:v>
                </c:pt>
                <c:pt idx="643">
                  <c:v>43532</c:v>
                </c:pt>
                <c:pt idx="644">
                  <c:v>43531</c:v>
                </c:pt>
                <c:pt idx="645">
                  <c:v>43530</c:v>
                </c:pt>
                <c:pt idx="646">
                  <c:v>43529</c:v>
                </c:pt>
                <c:pt idx="647">
                  <c:v>43525</c:v>
                </c:pt>
                <c:pt idx="648">
                  <c:v>43524</c:v>
                </c:pt>
                <c:pt idx="649">
                  <c:v>43523</c:v>
                </c:pt>
                <c:pt idx="650">
                  <c:v>43522</c:v>
                </c:pt>
                <c:pt idx="651">
                  <c:v>43521</c:v>
                </c:pt>
                <c:pt idx="652">
                  <c:v>43518</c:v>
                </c:pt>
                <c:pt idx="653">
                  <c:v>43517</c:v>
                </c:pt>
                <c:pt idx="654">
                  <c:v>43516</c:v>
                </c:pt>
                <c:pt idx="655">
                  <c:v>43515</c:v>
                </c:pt>
                <c:pt idx="656">
                  <c:v>43514</c:v>
                </c:pt>
                <c:pt idx="657">
                  <c:v>43511</c:v>
                </c:pt>
                <c:pt idx="658">
                  <c:v>43510</c:v>
                </c:pt>
                <c:pt idx="659">
                  <c:v>43509</c:v>
                </c:pt>
                <c:pt idx="660">
                  <c:v>43508</c:v>
                </c:pt>
                <c:pt idx="661">
                  <c:v>43507</c:v>
                </c:pt>
                <c:pt idx="662">
                  <c:v>43504</c:v>
                </c:pt>
                <c:pt idx="663">
                  <c:v>43503</c:v>
                </c:pt>
                <c:pt idx="664">
                  <c:v>43502</c:v>
                </c:pt>
                <c:pt idx="665">
                  <c:v>43501</c:v>
                </c:pt>
                <c:pt idx="666">
                  <c:v>43500</c:v>
                </c:pt>
                <c:pt idx="667">
                  <c:v>43497</c:v>
                </c:pt>
                <c:pt idx="668">
                  <c:v>43496</c:v>
                </c:pt>
                <c:pt idx="669">
                  <c:v>43495</c:v>
                </c:pt>
                <c:pt idx="670">
                  <c:v>43494</c:v>
                </c:pt>
                <c:pt idx="671">
                  <c:v>43493</c:v>
                </c:pt>
                <c:pt idx="672">
                  <c:v>43490</c:v>
                </c:pt>
                <c:pt idx="673">
                  <c:v>43489</c:v>
                </c:pt>
                <c:pt idx="674">
                  <c:v>43488</c:v>
                </c:pt>
                <c:pt idx="675">
                  <c:v>43487</c:v>
                </c:pt>
                <c:pt idx="676">
                  <c:v>43486</c:v>
                </c:pt>
                <c:pt idx="677">
                  <c:v>43483</c:v>
                </c:pt>
                <c:pt idx="678">
                  <c:v>43482</c:v>
                </c:pt>
                <c:pt idx="679">
                  <c:v>43481</c:v>
                </c:pt>
                <c:pt idx="680">
                  <c:v>43480</c:v>
                </c:pt>
                <c:pt idx="681">
                  <c:v>43479</c:v>
                </c:pt>
                <c:pt idx="682">
                  <c:v>43476</c:v>
                </c:pt>
                <c:pt idx="683">
                  <c:v>43475</c:v>
                </c:pt>
                <c:pt idx="684">
                  <c:v>43474</c:v>
                </c:pt>
                <c:pt idx="685">
                  <c:v>43473</c:v>
                </c:pt>
                <c:pt idx="686">
                  <c:v>43472</c:v>
                </c:pt>
                <c:pt idx="687">
                  <c:v>43469</c:v>
                </c:pt>
                <c:pt idx="688">
                  <c:v>43468</c:v>
                </c:pt>
                <c:pt idx="689">
                  <c:v>43467</c:v>
                </c:pt>
                <c:pt idx="690">
                  <c:v>43466</c:v>
                </c:pt>
                <c:pt idx="691">
                  <c:v>43465</c:v>
                </c:pt>
                <c:pt idx="692">
                  <c:v>43462</c:v>
                </c:pt>
                <c:pt idx="693">
                  <c:v>43461</c:v>
                </c:pt>
                <c:pt idx="694">
                  <c:v>43460</c:v>
                </c:pt>
                <c:pt idx="695">
                  <c:v>43458</c:v>
                </c:pt>
                <c:pt idx="696">
                  <c:v>43455</c:v>
                </c:pt>
                <c:pt idx="697">
                  <c:v>43454</c:v>
                </c:pt>
                <c:pt idx="698">
                  <c:v>43453</c:v>
                </c:pt>
                <c:pt idx="699">
                  <c:v>43452</c:v>
                </c:pt>
                <c:pt idx="700">
                  <c:v>43451</c:v>
                </c:pt>
                <c:pt idx="701">
                  <c:v>43448</c:v>
                </c:pt>
                <c:pt idx="702">
                  <c:v>43447</c:v>
                </c:pt>
                <c:pt idx="703">
                  <c:v>43446</c:v>
                </c:pt>
                <c:pt idx="704">
                  <c:v>43445</c:v>
                </c:pt>
                <c:pt idx="705">
                  <c:v>43444</c:v>
                </c:pt>
                <c:pt idx="706">
                  <c:v>43441</c:v>
                </c:pt>
                <c:pt idx="707">
                  <c:v>43440</c:v>
                </c:pt>
                <c:pt idx="708">
                  <c:v>43439</c:v>
                </c:pt>
                <c:pt idx="709">
                  <c:v>43438</c:v>
                </c:pt>
                <c:pt idx="710">
                  <c:v>43437</c:v>
                </c:pt>
                <c:pt idx="711">
                  <c:v>43434</c:v>
                </c:pt>
                <c:pt idx="712">
                  <c:v>43433</c:v>
                </c:pt>
                <c:pt idx="713">
                  <c:v>43432</c:v>
                </c:pt>
                <c:pt idx="714">
                  <c:v>43431</c:v>
                </c:pt>
                <c:pt idx="715">
                  <c:v>43430</c:v>
                </c:pt>
                <c:pt idx="716">
                  <c:v>43426</c:v>
                </c:pt>
                <c:pt idx="717">
                  <c:v>43425</c:v>
                </c:pt>
                <c:pt idx="718">
                  <c:v>43424</c:v>
                </c:pt>
                <c:pt idx="719">
                  <c:v>43423</c:v>
                </c:pt>
                <c:pt idx="720">
                  <c:v>43420</c:v>
                </c:pt>
                <c:pt idx="721">
                  <c:v>43419</c:v>
                </c:pt>
                <c:pt idx="722">
                  <c:v>43418</c:v>
                </c:pt>
                <c:pt idx="723">
                  <c:v>43417</c:v>
                </c:pt>
                <c:pt idx="724">
                  <c:v>43416</c:v>
                </c:pt>
                <c:pt idx="725">
                  <c:v>43413</c:v>
                </c:pt>
                <c:pt idx="726">
                  <c:v>43411</c:v>
                </c:pt>
                <c:pt idx="727">
                  <c:v>43410</c:v>
                </c:pt>
                <c:pt idx="728">
                  <c:v>43409</c:v>
                </c:pt>
                <c:pt idx="729">
                  <c:v>43406</c:v>
                </c:pt>
                <c:pt idx="730">
                  <c:v>43405</c:v>
                </c:pt>
                <c:pt idx="731">
                  <c:v>43404</c:v>
                </c:pt>
                <c:pt idx="732">
                  <c:v>43403</c:v>
                </c:pt>
                <c:pt idx="733">
                  <c:v>43402</c:v>
                </c:pt>
                <c:pt idx="734">
                  <c:v>43399</c:v>
                </c:pt>
                <c:pt idx="735">
                  <c:v>43398</c:v>
                </c:pt>
                <c:pt idx="736">
                  <c:v>43397</c:v>
                </c:pt>
                <c:pt idx="737">
                  <c:v>43396</c:v>
                </c:pt>
                <c:pt idx="738">
                  <c:v>43395</c:v>
                </c:pt>
                <c:pt idx="739">
                  <c:v>43392</c:v>
                </c:pt>
                <c:pt idx="740">
                  <c:v>43390</c:v>
                </c:pt>
                <c:pt idx="741">
                  <c:v>43389</c:v>
                </c:pt>
                <c:pt idx="742">
                  <c:v>43388</c:v>
                </c:pt>
                <c:pt idx="743">
                  <c:v>43385</c:v>
                </c:pt>
                <c:pt idx="744">
                  <c:v>43384</c:v>
                </c:pt>
                <c:pt idx="745">
                  <c:v>43383</c:v>
                </c:pt>
                <c:pt idx="746">
                  <c:v>43382</c:v>
                </c:pt>
                <c:pt idx="747">
                  <c:v>43381</c:v>
                </c:pt>
                <c:pt idx="748">
                  <c:v>43378</c:v>
                </c:pt>
                <c:pt idx="749">
                  <c:v>43377</c:v>
                </c:pt>
                <c:pt idx="750">
                  <c:v>43376</c:v>
                </c:pt>
                <c:pt idx="751">
                  <c:v>43374</c:v>
                </c:pt>
                <c:pt idx="752">
                  <c:v>43371</c:v>
                </c:pt>
                <c:pt idx="753">
                  <c:v>43370</c:v>
                </c:pt>
                <c:pt idx="754">
                  <c:v>43369</c:v>
                </c:pt>
                <c:pt idx="755">
                  <c:v>43368</c:v>
                </c:pt>
                <c:pt idx="756">
                  <c:v>43367</c:v>
                </c:pt>
                <c:pt idx="757">
                  <c:v>43364</c:v>
                </c:pt>
                <c:pt idx="758">
                  <c:v>43362</c:v>
                </c:pt>
                <c:pt idx="759">
                  <c:v>43361</c:v>
                </c:pt>
                <c:pt idx="760">
                  <c:v>43360</c:v>
                </c:pt>
                <c:pt idx="761">
                  <c:v>43357</c:v>
                </c:pt>
                <c:pt idx="762">
                  <c:v>43355</c:v>
                </c:pt>
                <c:pt idx="763">
                  <c:v>43354</c:v>
                </c:pt>
                <c:pt idx="764">
                  <c:v>43353</c:v>
                </c:pt>
                <c:pt idx="765">
                  <c:v>43350</c:v>
                </c:pt>
                <c:pt idx="766">
                  <c:v>43349</c:v>
                </c:pt>
                <c:pt idx="767">
                  <c:v>43348</c:v>
                </c:pt>
                <c:pt idx="768">
                  <c:v>43347</c:v>
                </c:pt>
                <c:pt idx="769">
                  <c:v>43346</c:v>
                </c:pt>
                <c:pt idx="770">
                  <c:v>43343</c:v>
                </c:pt>
                <c:pt idx="771">
                  <c:v>43342</c:v>
                </c:pt>
                <c:pt idx="772">
                  <c:v>43341</c:v>
                </c:pt>
                <c:pt idx="773">
                  <c:v>43340</c:v>
                </c:pt>
                <c:pt idx="774">
                  <c:v>43339</c:v>
                </c:pt>
                <c:pt idx="775">
                  <c:v>43336</c:v>
                </c:pt>
                <c:pt idx="776">
                  <c:v>43335</c:v>
                </c:pt>
                <c:pt idx="777">
                  <c:v>43333</c:v>
                </c:pt>
                <c:pt idx="778">
                  <c:v>43332</c:v>
                </c:pt>
                <c:pt idx="779">
                  <c:v>43329</c:v>
                </c:pt>
                <c:pt idx="780">
                  <c:v>43328</c:v>
                </c:pt>
                <c:pt idx="781">
                  <c:v>43326</c:v>
                </c:pt>
                <c:pt idx="782">
                  <c:v>43325</c:v>
                </c:pt>
                <c:pt idx="783">
                  <c:v>43322</c:v>
                </c:pt>
                <c:pt idx="784">
                  <c:v>43321</c:v>
                </c:pt>
                <c:pt idx="785">
                  <c:v>43320</c:v>
                </c:pt>
                <c:pt idx="786">
                  <c:v>43319</c:v>
                </c:pt>
                <c:pt idx="787">
                  <c:v>43318</c:v>
                </c:pt>
                <c:pt idx="788">
                  <c:v>43315</c:v>
                </c:pt>
                <c:pt idx="789">
                  <c:v>43314</c:v>
                </c:pt>
                <c:pt idx="790">
                  <c:v>43313</c:v>
                </c:pt>
                <c:pt idx="791">
                  <c:v>43312</c:v>
                </c:pt>
                <c:pt idx="792">
                  <c:v>43311</c:v>
                </c:pt>
                <c:pt idx="793">
                  <c:v>43308</c:v>
                </c:pt>
                <c:pt idx="794">
                  <c:v>43307</c:v>
                </c:pt>
                <c:pt idx="795">
                  <c:v>43306</c:v>
                </c:pt>
                <c:pt idx="796">
                  <c:v>43305</c:v>
                </c:pt>
                <c:pt idx="797">
                  <c:v>43304</c:v>
                </c:pt>
                <c:pt idx="798">
                  <c:v>43301</c:v>
                </c:pt>
                <c:pt idx="799">
                  <c:v>43300</c:v>
                </c:pt>
                <c:pt idx="800">
                  <c:v>43299</c:v>
                </c:pt>
                <c:pt idx="801">
                  <c:v>43298</c:v>
                </c:pt>
                <c:pt idx="802">
                  <c:v>43297</c:v>
                </c:pt>
                <c:pt idx="803">
                  <c:v>43294</c:v>
                </c:pt>
                <c:pt idx="804">
                  <c:v>43293</c:v>
                </c:pt>
                <c:pt idx="805">
                  <c:v>43292</c:v>
                </c:pt>
                <c:pt idx="806">
                  <c:v>43291</c:v>
                </c:pt>
                <c:pt idx="807">
                  <c:v>43290</c:v>
                </c:pt>
                <c:pt idx="808">
                  <c:v>43287</c:v>
                </c:pt>
                <c:pt idx="809">
                  <c:v>43286</c:v>
                </c:pt>
                <c:pt idx="810">
                  <c:v>43285</c:v>
                </c:pt>
                <c:pt idx="811">
                  <c:v>43284</c:v>
                </c:pt>
                <c:pt idx="812">
                  <c:v>43283</c:v>
                </c:pt>
                <c:pt idx="813">
                  <c:v>43280</c:v>
                </c:pt>
                <c:pt idx="814">
                  <c:v>43279</c:v>
                </c:pt>
                <c:pt idx="815">
                  <c:v>43278</c:v>
                </c:pt>
                <c:pt idx="816">
                  <c:v>43277</c:v>
                </c:pt>
                <c:pt idx="817">
                  <c:v>43276</c:v>
                </c:pt>
                <c:pt idx="818">
                  <c:v>43273</c:v>
                </c:pt>
                <c:pt idx="819">
                  <c:v>43272</c:v>
                </c:pt>
                <c:pt idx="820">
                  <c:v>43271</c:v>
                </c:pt>
                <c:pt idx="821">
                  <c:v>43270</c:v>
                </c:pt>
                <c:pt idx="822">
                  <c:v>43269</c:v>
                </c:pt>
                <c:pt idx="823">
                  <c:v>43266</c:v>
                </c:pt>
                <c:pt idx="824">
                  <c:v>43265</c:v>
                </c:pt>
                <c:pt idx="825">
                  <c:v>43264</c:v>
                </c:pt>
                <c:pt idx="826">
                  <c:v>43263</c:v>
                </c:pt>
                <c:pt idx="827">
                  <c:v>43262</c:v>
                </c:pt>
                <c:pt idx="828">
                  <c:v>43259</c:v>
                </c:pt>
                <c:pt idx="829">
                  <c:v>43258</c:v>
                </c:pt>
                <c:pt idx="830">
                  <c:v>43257</c:v>
                </c:pt>
                <c:pt idx="831">
                  <c:v>43256</c:v>
                </c:pt>
                <c:pt idx="832">
                  <c:v>43255</c:v>
                </c:pt>
                <c:pt idx="833">
                  <c:v>43252</c:v>
                </c:pt>
                <c:pt idx="834">
                  <c:v>43251</c:v>
                </c:pt>
                <c:pt idx="835">
                  <c:v>43250</c:v>
                </c:pt>
                <c:pt idx="836">
                  <c:v>43249</c:v>
                </c:pt>
                <c:pt idx="837">
                  <c:v>43248</c:v>
                </c:pt>
                <c:pt idx="838">
                  <c:v>43245</c:v>
                </c:pt>
                <c:pt idx="839">
                  <c:v>43244</c:v>
                </c:pt>
                <c:pt idx="840">
                  <c:v>43243</c:v>
                </c:pt>
                <c:pt idx="841">
                  <c:v>43242</c:v>
                </c:pt>
                <c:pt idx="842">
                  <c:v>43241</c:v>
                </c:pt>
                <c:pt idx="843">
                  <c:v>43238</c:v>
                </c:pt>
                <c:pt idx="844">
                  <c:v>43237</c:v>
                </c:pt>
                <c:pt idx="845">
                  <c:v>43236</c:v>
                </c:pt>
                <c:pt idx="846">
                  <c:v>43235</c:v>
                </c:pt>
                <c:pt idx="847">
                  <c:v>43234</c:v>
                </c:pt>
                <c:pt idx="848">
                  <c:v>43231</c:v>
                </c:pt>
                <c:pt idx="849">
                  <c:v>43230</c:v>
                </c:pt>
                <c:pt idx="850">
                  <c:v>43229</c:v>
                </c:pt>
                <c:pt idx="851">
                  <c:v>43228</c:v>
                </c:pt>
                <c:pt idx="852">
                  <c:v>43227</c:v>
                </c:pt>
                <c:pt idx="853">
                  <c:v>43224</c:v>
                </c:pt>
                <c:pt idx="854">
                  <c:v>43223</c:v>
                </c:pt>
                <c:pt idx="855">
                  <c:v>43222</c:v>
                </c:pt>
                <c:pt idx="856">
                  <c:v>43220</c:v>
                </c:pt>
                <c:pt idx="857">
                  <c:v>43217</c:v>
                </c:pt>
                <c:pt idx="858">
                  <c:v>43216</c:v>
                </c:pt>
                <c:pt idx="859">
                  <c:v>43215</c:v>
                </c:pt>
                <c:pt idx="860">
                  <c:v>43214</c:v>
                </c:pt>
                <c:pt idx="861">
                  <c:v>43213</c:v>
                </c:pt>
                <c:pt idx="862">
                  <c:v>43210</c:v>
                </c:pt>
                <c:pt idx="863">
                  <c:v>43209</c:v>
                </c:pt>
                <c:pt idx="864">
                  <c:v>43208</c:v>
                </c:pt>
                <c:pt idx="865">
                  <c:v>43207</c:v>
                </c:pt>
                <c:pt idx="866">
                  <c:v>43206</c:v>
                </c:pt>
                <c:pt idx="867">
                  <c:v>43203</c:v>
                </c:pt>
                <c:pt idx="868">
                  <c:v>43202</c:v>
                </c:pt>
                <c:pt idx="869">
                  <c:v>43201</c:v>
                </c:pt>
                <c:pt idx="870">
                  <c:v>43200</c:v>
                </c:pt>
                <c:pt idx="871">
                  <c:v>43199</c:v>
                </c:pt>
                <c:pt idx="872">
                  <c:v>43196</c:v>
                </c:pt>
                <c:pt idx="873">
                  <c:v>43195</c:v>
                </c:pt>
                <c:pt idx="874">
                  <c:v>43194</c:v>
                </c:pt>
                <c:pt idx="875">
                  <c:v>43193</c:v>
                </c:pt>
                <c:pt idx="876">
                  <c:v>43192</c:v>
                </c:pt>
                <c:pt idx="877">
                  <c:v>43187</c:v>
                </c:pt>
                <c:pt idx="878">
                  <c:v>43186</c:v>
                </c:pt>
                <c:pt idx="879">
                  <c:v>43185</c:v>
                </c:pt>
                <c:pt idx="880">
                  <c:v>43182</c:v>
                </c:pt>
                <c:pt idx="881">
                  <c:v>43181</c:v>
                </c:pt>
                <c:pt idx="882">
                  <c:v>43180</c:v>
                </c:pt>
                <c:pt idx="883">
                  <c:v>43179</c:v>
                </c:pt>
                <c:pt idx="884">
                  <c:v>43178</c:v>
                </c:pt>
                <c:pt idx="885">
                  <c:v>43175</c:v>
                </c:pt>
                <c:pt idx="886">
                  <c:v>43174</c:v>
                </c:pt>
                <c:pt idx="887">
                  <c:v>43173</c:v>
                </c:pt>
                <c:pt idx="888">
                  <c:v>43172</c:v>
                </c:pt>
                <c:pt idx="889">
                  <c:v>43171</c:v>
                </c:pt>
                <c:pt idx="890">
                  <c:v>43168</c:v>
                </c:pt>
                <c:pt idx="891">
                  <c:v>43167</c:v>
                </c:pt>
                <c:pt idx="892">
                  <c:v>43166</c:v>
                </c:pt>
                <c:pt idx="893">
                  <c:v>43165</c:v>
                </c:pt>
                <c:pt idx="894">
                  <c:v>43164</c:v>
                </c:pt>
                <c:pt idx="895">
                  <c:v>43160</c:v>
                </c:pt>
                <c:pt idx="896">
                  <c:v>43159</c:v>
                </c:pt>
                <c:pt idx="897">
                  <c:v>43158</c:v>
                </c:pt>
                <c:pt idx="898">
                  <c:v>43157</c:v>
                </c:pt>
                <c:pt idx="899">
                  <c:v>43154</c:v>
                </c:pt>
                <c:pt idx="900">
                  <c:v>43153</c:v>
                </c:pt>
                <c:pt idx="901">
                  <c:v>43152</c:v>
                </c:pt>
                <c:pt idx="902">
                  <c:v>43151</c:v>
                </c:pt>
                <c:pt idx="903">
                  <c:v>43150</c:v>
                </c:pt>
                <c:pt idx="904">
                  <c:v>43147</c:v>
                </c:pt>
                <c:pt idx="905">
                  <c:v>43146</c:v>
                </c:pt>
                <c:pt idx="906">
                  <c:v>43145</c:v>
                </c:pt>
                <c:pt idx="907">
                  <c:v>43143</c:v>
                </c:pt>
                <c:pt idx="908">
                  <c:v>43140</c:v>
                </c:pt>
                <c:pt idx="909">
                  <c:v>43139</c:v>
                </c:pt>
                <c:pt idx="910">
                  <c:v>43138</c:v>
                </c:pt>
                <c:pt idx="911">
                  <c:v>43137</c:v>
                </c:pt>
                <c:pt idx="912">
                  <c:v>43136</c:v>
                </c:pt>
                <c:pt idx="913">
                  <c:v>43133</c:v>
                </c:pt>
                <c:pt idx="914">
                  <c:v>43132</c:v>
                </c:pt>
                <c:pt idx="915">
                  <c:v>43131</c:v>
                </c:pt>
                <c:pt idx="916">
                  <c:v>43130</c:v>
                </c:pt>
                <c:pt idx="917">
                  <c:v>43129</c:v>
                </c:pt>
                <c:pt idx="918">
                  <c:v>43125</c:v>
                </c:pt>
                <c:pt idx="919">
                  <c:v>43124</c:v>
                </c:pt>
                <c:pt idx="920">
                  <c:v>43123</c:v>
                </c:pt>
                <c:pt idx="921">
                  <c:v>43122</c:v>
                </c:pt>
                <c:pt idx="922">
                  <c:v>43119</c:v>
                </c:pt>
                <c:pt idx="923">
                  <c:v>43118</c:v>
                </c:pt>
                <c:pt idx="924">
                  <c:v>43117</c:v>
                </c:pt>
                <c:pt idx="925">
                  <c:v>43116</c:v>
                </c:pt>
                <c:pt idx="926">
                  <c:v>43115</c:v>
                </c:pt>
                <c:pt idx="927">
                  <c:v>43112</c:v>
                </c:pt>
                <c:pt idx="928">
                  <c:v>43111</c:v>
                </c:pt>
                <c:pt idx="929">
                  <c:v>43110</c:v>
                </c:pt>
                <c:pt idx="930">
                  <c:v>43109</c:v>
                </c:pt>
                <c:pt idx="931">
                  <c:v>43108</c:v>
                </c:pt>
                <c:pt idx="932">
                  <c:v>43105</c:v>
                </c:pt>
                <c:pt idx="933">
                  <c:v>43104</c:v>
                </c:pt>
                <c:pt idx="934">
                  <c:v>43103</c:v>
                </c:pt>
                <c:pt idx="935">
                  <c:v>43102</c:v>
                </c:pt>
                <c:pt idx="936">
                  <c:v>43101</c:v>
                </c:pt>
                <c:pt idx="937">
                  <c:v>43098</c:v>
                </c:pt>
                <c:pt idx="938">
                  <c:v>43097</c:v>
                </c:pt>
                <c:pt idx="939">
                  <c:v>43096</c:v>
                </c:pt>
                <c:pt idx="940">
                  <c:v>43095</c:v>
                </c:pt>
                <c:pt idx="941">
                  <c:v>43091</c:v>
                </c:pt>
                <c:pt idx="942">
                  <c:v>43090</c:v>
                </c:pt>
                <c:pt idx="943">
                  <c:v>43089</c:v>
                </c:pt>
                <c:pt idx="944">
                  <c:v>43088</c:v>
                </c:pt>
                <c:pt idx="945">
                  <c:v>43087</c:v>
                </c:pt>
                <c:pt idx="946">
                  <c:v>43084</c:v>
                </c:pt>
                <c:pt idx="947">
                  <c:v>43083</c:v>
                </c:pt>
                <c:pt idx="948">
                  <c:v>43082</c:v>
                </c:pt>
                <c:pt idx="949">
                  <c:v>43081</c:v>
                </c:pt>
                <c:pt idx="950">
                  <c:v>43080</c:v>
                </c:pt>
                <c:pt idx="951">
                  <c:v>43077</c:v>
                </c:pt>
                <c:pt idx="952">
                  <c:v>43076</c:v>
                </c:pt>
                <c:pt idx="953">
                  <c:v>43075</c:v>
                </c:pt>
                <c:pt idx="954">
                  <c:v>43074</c:v>
                </c:pt>
                <c:pt idx="955">
                  <c:v>43073</c:v>
                </c:pt>
                <c:pt idx="956">
                  <c:v>43070</c:v>
                </c:pt>
                <c:pt idx="957">
                  <c:v>43069</c:v>
                </c:pt>
                <c:pt idx="958">
                  <c:v>43068</c:v>
                </c:pt>
                <c:pt idx="959">
                  <c:v>43067</c:v>
                </c:pt>
                <c:pt idx="960">
                  <c:v>43066</c:v>
                </c:pt>
                <c:pt idx="961">
                  <c:v>43063</c:v>
                </c:pt>
                <c:pt idx="962">
                  <c:v>43062</c:v>
                </c:pt>
                <c:pt idx="963">
                  <c:v>43061</c:v>
                </c:pt>
                <c:pt idx="964">
                  <c:v>43060</c:v>
                </c:pt>
                <c:pt idx="965">
                  <c:v>43059</c:v>
                </c:pt>
                <c:pt idx="966">
                  <c:v>43056</c:v>
                </c:pt>
                <c:pt idx="967">
                  <c:v>43055</c:v>
                </c:pt>
                <c:pt idx="968">
                  <c:v>43054</c:v>
                </c:pt>
                <c:pt idx="969">
                  <c:v>43053</c:v>
                </c:pt>
                <c:pt idx="970">
                  <c:v>43052</c:v>
                </c:pt>
                <c:pt idx="971">
                  <c:v>43049</c:v>
                </c:pt>
                <c:pt idx="972">
                  <c:v>43048</c:v>
                </c:pt>
                <c:pt idx="973">
                  <c:v>43047</c:v>
                </c:pt>
                <c:pt idx="974">
                  <c:v>43046</c:v>
                </c:pt>
                <c:pt idx="975">
                  <c:v>43045</c:v>
                </c:pt>
                <c:pt idx="976">
                  <c:v>43042</c:v>
                </c:pt>
                <c:pt idx="977">
                  <c:v>43041</c:v>
                </c:pt>
                <c:pt idx="978">
                  <c:v>43040</c:v>
                </c:pt>
                <c:pt idx="979">
                  <c:v>43039</c:v>
                </c:pt>
                <c:pt idx="980">
                  <c:v>43038</c:v>
                </c:pt>
                <c:pt idx="981">
                  <c:v>43035</c:v>
                </c:pt>
                <c:pt idx="982">
                  <c:v>43034</c:v>
                </c:pt>
                <c:pt idx="983">
                  <c:v>43033</c:v>
                </c:pt>
                <c:pt idx="984">
                  <c:v>43032</c:v>
                </c:pt>
                <c:pt idx="985">
                  <c:v>43031</c:v>
                </c:pt>
                <c:pt idx="986">
                  <c:v>43027</c:v>
                </c:pt>
                <c:pt idx="987">
                  <c:v>43026</c:v>
                </c:pt>
                <c:pt idx="988">
                  <c:v>43025</c:v>
                </c:pt>
                <c:pt idx="989">
                  <c:v>43024</c:v>
                </c:pt>
                <c:pt idx="990">
                  <c:v>43021</c:v>
                </c:pt>
                <c:pt idx="991">
                  <c:v>43020</c:v>
                </c:pt>
                <c:pt idx="992">
                  <c:v>43019</c:v>
                </c:pt>
                <c:pt idx="993">
                  <c:v>43018</c:v>
                </c:pt>
                <c:pt idx="994">
                  <c:v>43017</c:v>
                </c:pt>
                <c:pt idx="995">
                  <c:v>43014</c:v>
                </c:pt>
                <c:pt idx="996">
                  <c:v>43013</c:v>
                </c:pt>
                <c:pt idx="997">
                  <c:v>43012</c:v>
                </c:pt>
                <c:pt idx="998">
                  <c:v>43011</c:v>
                </c:pt>
                <c:pt idx="999">
                  <c:v>43007</c:v>
                </c:pt>
                <c:pt idx="1000">
                  <c:v>43006</c:v>
                </c:pt>
                <c:pt idx="1001">
                  <c:v>43005</c:v>
                </c:pt>
                <c:pt idx="1002">
                  <c:v>43004</c:v>
                </c:pt>
                <c:pt idx="1003">
                  <c:v>43003</c:v>
                </c:pt>
                <c:pt idx="1004">
                  <c:v>43000</c:v>
                </c:pt>
                <c:pt idx="1005">
                  <c:v>42999</c:v>
                </c:pt>
                <c:pt idx="1006">
                  <c:v>42998</c:v>
                </c:pt>
                <c:pt idx="1007">
                  <c:v>42997</c:v>
                </c:pt>
                <c:pt idx="1008">
                  <c:v>42996</c:v>
                </c:pt>
              </c:numCache>
            </c:numRef>
          </c:cat>
          <c:val>
            <c:numRef>
              <c:f>'Combined Graph'!$B$35:$B$1043</c:f>
              <c:numCache>
                <c:formatCode>0.00</c:formatCode>
                <c:ptCount val="1009"/>
                <c:pt idx="0">
                  <c:v>155.22517109486057</c:v>
                </c:pt>
                <c:pt idx="1">
                  <c:v>154.45725925817371</c:v>
                </c:pt>
                <c:pt idx="2">
                  <c:v>152.85109251579053</c:v>
                </c:pt>
                <c:pt idx="3">
                  <c:v>150.94450224951274</c:v>
                </c:pt>
                <c:pt idx="4">
                  <c:v>150.86243533566829</c:v>
                </c:pt>
                <c:pt idx="5">
                  <c:v>150.14874628134294</c:v>
                </c:pt>
                <c:pt idx="6">
                  <c:v>149.11851341647491</c:v>
                </c:pt>
                <c:pt idx="7">
                  <c:v>148.31982648709644</c:v>
                </c:pt>
                <c:pt idx="8">
                  <c:v>150.22055483095679</c:v>
                </c:pt>
                <c:pt idx="9">
                  <c:v>148.56895818983833</c:v>
                </c:pt>
                <c:pt idx="10">
                  <c:v>147.22218151442766</c:v>
                </c:pt>
                <c:pt idx="11">
                  <c:v>147.29105910283278</c:v>
                </c:pt>
                <c:pt idx="12">
                  <c:v>147.83475240705187</c:v>
                </c:pt>
                <c:pt idx="13">
                  <c:v>147.26614593255857</c:v>
                </c:pt>
                <c:pt idx="14">
                  <c:v>147.18114805750545</c:v>
                </c:pt>
                <c:pt idx="15">
                  <c:v>146.50849246010227</c:v>
                </c:pt>
                <c:pt idx="16">
                  <c:v>147.14011460058325</c:v>
                </c:pt>
                <c:pt idx="17">
                  <c:v>144.69129651069065</c:v>
                </c:pt>
                <c:pt idx="18">
                  <c:v>143.90579890675147</c:v>
                </c:pt>
                <c:pt idx="19">
                  <c:v>142.92685786303616</c:v>
                </c:pt>
                <c:pt idx="20">
                  <c:v>144.53009364421058</c:v>
                </c:pt>
                <c:pt idx="21">
                  <c:v>145.20861116403123</c:v>
                </c:pt>
                <c:pt idx="22">
                  <c:v>144.54621393085861</c:v>
                </c:pt>
                <c:pt idx="23">
                  <c:v>142.5033339683749</c:v>
                </c:pt>
                <c:pt idx="24">
                  <c:v>141.93472749388164</c:v>
                </c:pt>
                <c:pt idx="25">
                  <c:v>142.2131688087108</c:v>
                </c:pt>
                <c:pt idx="26">
                  <c:v>141.65335521784368</c:v>
                </c:pt>
                <c:pt idx="27">
                  <c:v>142.05196594223077</c:v>
                </c:pt>
                <c:pt idx="28">
                  <c:v>141.8819701921245</c:v>
                </c:pt>
                <c:pt idx="29">
                  <c:v>141.58594311004293</c:v>
                </c:pt>
                <c:pt idx="30">
                  <c:v>139.91529522106777</c:v>
                </c:pt>
                <c:pt idx="31">
                  <c:v>138.56851854565704</c:v>
                </c:pt>
                <c:pt idx="32">
                  <c:v>138.04387648929466</c:v>
                </c:pt>
                <c:pt idx="33">
                  <c:v>136.01565133285462</c:v>
                </c:pt>
                <c:pt idx="34">
                  <c:v>133.74855283790319</c:v>
                </c:pt>
                <c:pt idx="35">
                  <c:v>132.17169570760728</c:v>
                </c:pt>
                <c:pt idx="36">
                  <c:v>132.65530430704749</c:v>
                </c:pt>
                <c:pt idx="37">
                  <c:v>132.66116622946492</c:v>
                </c:pt>
                <c:pt idx="38">
                  <c:v>131.10629130823449</c:v>
                </c:pt>
                <c:pt idx="39">
                  <c:v>131.6265369227838</c:v>
                </c:pt>
                <c:pt idx="40">
                  <c:v>134.04457991998476</c:v>
                </c:pt>
                <c:pt idx="41">
                  <c:v>133.90975570438323</c:v>
                </c:pt>
                <c:pt idx="42">
                  <c:v>133.9390653164705</c:v>
                </c:pt>
                <c:pt idx="43">
                  <c:v>133.81449946509954</c:v>
                </c:pt>
                <c:pt idx="44">
                  <c:v>132.73590574028754</c:v>
                </c:pt>
                <c:pt idx="45">
                  <c:v>131.57084865981795</c:v>
                </c:pt>
                <c:pt idx="46">
                  <c:v>130.84690124126206</c:v>
                </c:pt>
                <c:pt idx="47">
                  <c:v>131.19422014449634</c:v>
                </c:pt>
                <c:pt idx="48">
                  <c:v>132.42229289095357</c:v>
                </c:pt>
                <c:pt idx="49">
                  <c:v>133.1623605961575</c:v>
                </c:pt>
                <c:pt idx="50">
                  <c:v>132.48970499875435</c:v>
                </c:pt>
                <c:pt idx="51">
                  <c:v>133.40856133769068</c:v>
                </c:pt>
                <c:pt idx="52">
                  <c:v>131.89325439277809</c:v>
                </c:pt>
                <c:pt idx="53">
                  <c:v>129.90899365446899</c:v>
                </c:pt>
                <c:pt idx="54">
                  <c:v>129.55434734821281</c:v>
                </c:pt>
                <c:pt idx="55">
                  <c:v>129.47521139557719</c:v>
                </c:pt>
                <c:pt idx="56">
                  <c:v>129.43124697744625</c:v>
                </c:pt>
                <c:pt idx="57">
                  <c:v>130.32519014610838</c:v>
                </c:pt>
                <c:pt idx="58">
                  <c:v>130.61388982516817</c:v>
                </c:pt>
                <c:pt idx="59">
                  <c:v>131.44042088602956</c:v>
                </c:pt>
                <c:pt idx="60">
                  <c:v>129.32866333514076</c:v>
                </c:pt>
                <c:pt idx="61">
                  <c:v>130.09071324941016</c:v>
                </c:pt>
                <c:pt idx="62">
                  <c:v>130.62561367000308</c:v>
                </c:pt>
                <c:pt idx="63">
                  <c:v>129.57632955727826</c:v>
                </c:pt>
                <c:pt idx="64">
                  <c:v>129.02530885003733</c:v>
                </c:pt>
                <c:pt idx="65">
                  <c:v>128.91100136289694</c:v>
                </c:pt>
                <c:pt idx="66">
                  <c:v>128.21636355642832</c:v>
                </c:pt>
                <c:pt idx="67">
                  <c:v>127.74447880182302</c:v>
                </c:pt>
                <c:pt idx="68">
                  <c:v>127.52758767237715</c:v>
                </c:pt>
                <c:pt idx="69">
                  <c:v>128.29256854785527</c:v>
                </c:pt>
                <c:pt idx="70">
                  <c:v>128.1269692395621</c:v>
                </c:pt>
                <c:pt idx="71">
                  <c:v>128.13869308439703</c:v>
                </c:pt>
                <c:pt idx="72">
                  <c:v>127.15389011826429</c:v>
                </c:pt>
                <c:pt idx="73">
                  <c:v>126.83294986590852</c:v>
                </c:pt>
                <c:pt idx="74">
                  <c:v>127.18173424974719</c:v>
                </c:pt>
                <c:pt idx="75">
                  <c:v>127.49827806028983</c:v>
                </c:pt>
                <c:pt idx="76">
                  <c:v>127.85145888594162</c:v>
                </c:pt>
                <c:pt idx="77">
                  <c:v>128.1269692395621</c:v>
                </c:pt>
                <c:pt idx="78">
                  <c:v>127.99800694637807</c:v>
                </c:pt>
                <c:pt idx="79">
                  <c:v>128.74686753520814</c:v>
                </c:pt>
                <c:pt idx="80">
                  <c:v>129.71848117590164</c:v>
                </c:pt>
                <c:pt idx="81">
                  <c:v>129.17039142986943</c:v>
                </c:pt>
                <c:pt idx="82">
                  <c:v>128.2779137418116</c:v>
                </c:pt>
                <c:pt idx="83">
                  <c:v>128.69997215586849</c:v>
                </c:pt>
                <c:pt idx="84">
                  <c:v>129.61882849480483</c:v>
                </c:pt>
                <c:pt idx="85">
                  <c:v>131.18689274147454</c:v>
                </c:pt>
                <c:pt idx="86">
                  <c:v>131.08284361856471</c:v>
                </c:pt>
                <c:pt idx="87">
                  <c:v>131.06965429312544</c:v>
                </c:pt>
                <c:pt idx="88">
                  <c:v>131.10336034702578</c:v>
                </c:pt>
                <c:pt idx="89">
                  <c:v>130.59483857731144</c:v>
                </c:pt>
                <c:pt idx="90">
                  <c:v>132.07790494892797</c:v>
                </c:pt>
                <c:pt idx="91">
                  <c:v>132.04419889502762</c:v>
                </c:pt>
                <c:pt idx="92">
                  <c:v>129.91925201869952</c:v>
                </c:pt>
                <c:pt idx="93">
                  <c:v>129.38581707871094</c:v>
                </c:pt>
                <c:pt idx="94">
                  <c:v>127.90861262951185</c:v>
                </c:pt>
                <c:pt idx="95">
                  <c:v>126.98535984876239</c:v>
                </c:pt>
                <c:pt idx="96">
                  <c:v>126.84907015255649</c:v>
                </c:pt>
                <c:pt idx="97">
                  <c:v>125.46419098143235</c:v>
                </c:pt>
                <c:pt idx="98">
                  <c:v>123.98112460981578</c:v>
                </c:pt>
                <c:pt idx="99">
                  <c:v>123.61328897812038</c:v>
                </c:pt>
                <c:pt idx="100">
                  <c:v>123.57665196301126</c:v>
                </c:pt>
                <c:pt idx="101">
                  <c:v>123.48579216554067</c:v>
                </c:pt>
                <c:pt idx="102">
                  <c:v>122.94356434192591</c:v>
                </c:pt>
                <c:pt idx="103">
                  <c:v>122.12875712589944</c:v>
                </c:pt>
                <c:pt idx="104">
                  <c:v>122.8380497384117</c:v>
                </c:pt>
                <c:pt idx="105">
                  <c:v>123.04321702302272</c:v>
                </c:pt>
                <c:pt idx="106">
                  <c:v>121.59825314711956</c:v>
                </c:pt>
                <c:pt idx="107">
                  <c:v>120.89921889883786</c:v>
                </c:pt>
                <c:pt idx="108">
                  <c:v>121.48980758239662</c:v>
                </c:pt>
                <c:pt idx="109">
                  <c:v>122.68857071676655</c:v>
                </c:pt>
                <c:pt idx="110">
                  <c:v>121.71256063425999</c:v>
                </c:pt>
                <c:pt idx="111">
                  <c:v>120.38336972610166</c:v>
                </c:pt>
                <c:pt idx="112">
                  <c:v>119.68286999721558</c:v>
                </c:pt>
                <c:pt idx="113">
                  <c:v>119.12745284816151</c:v>
                </c:pt>
                <c:pt idx="114">
                  <c:v>118.56324281548132</c:v>
                </c:pt>
                <c:pt idx="115">
                  <c:v>119.3458094582118</c:v>
                </c:pt>
                <c:pt idx="116">
                  <c:v>118.79478875097087</c:v>
                </c:pt>
                <c:pt idx="117">
                  <c:v>119.21245072321467</c:v>
                </c:pt>
                <c:pt idx="118">
                  <c:v>119.16262438266629</c:v>
                </c:pt>
                <c:pt idx="119">
                  <c:v>118.41083283262743</c:v>
                </c:pt>
                <c:pt idx="120">
                  <c:v>116.54087958145871</c:v>
                </c:pt>
                <c:pt idx="121">
                  <c:v>115.26151501384881</c:v>
                </c:pt>
                <c:pt idx="122">
                  <c:v>115.68357342790567</c:v>
                </c:pt>
                <c:pt idx="123">
                  <c:v>115.39487374884591</c:v>
                </c:pt>
                <c:pt idx="124">
                  <c:v>115.46961325966849</c:v>
                </c:pt>
                <c:pt idx="125">
                  <c:v>118.49436522707623</c:v>
                </c:pt>
                <c:pt idx="126">
                  <c:v>117.97118865131819</c:v>
                </c:pt>
                <c:pt idx="127">
                  <c:v>117.89644914049559</c:v>
                </c:pt>
                <c:pt idx="128">
                  <c:v>115.93123965004321</c:v>
                </c:pt>
                <c:pt idx="129">
                  <c:v>121.57333997684539</c:v>
                </c:pt>
                <c:pt idx="130">
                  <c:v>122.43357709160718</c:v>
                </c:pt>
                <c:pt idx="131">
                  <c:v>121.29343318141184</c:v>
                </c:pt>
                <c:pt idx="132">
                  <c:v>120.43759250846313</c:v>
                </c:pt>
                <c:pt idx="133">
                  <c:v>119.9613113120448</c:v>
                </c:pt>
                <c:pt idx="134">
                  <c:v>121.61290795316322</c:v>
                </c:pt>
                <c:pt idx="135">
                  <c:v>119.81183229039965</c:v>
                </c:pt>
                <c:pt idx="136">
                  <c:v>120.31156117648783</c:v>
                </c:pt>
                <c:pt idx="137">
                  <c:v>118.50022714949367</c:v>
                </c:pt>
                <c:pt idx="138">
                  <c:v>117.06259067661237</c:v>
                </c:pt>
                <c:pt idx="139">
                  <c:v>119.66968067177631</c:v>
                </c:pt>
                <c:pt idx="140">
                  <c:v>121.97781262364991</c:v>
                </c:pt>
                <c:pt idx="141">
                  <c:v>121.15860896581032</c:v>
                </c:pt>
                <c:pt idx="142">
                  <c:v>121.09266233861395</c:v>
                </c:pt>
                <c:pt idx="143">
                  <c:v>119.22124360684087</c:v>
                </c:pt>
                <c:pt idx="144">
                  <c:v>120.19139176692994</c:v>
                </c:pt>
                <c:pt idx="145">
                  <c:v>123.04321702302272</c:v>
                </c:pt>
                <c:pt idx="146">
                  <c:v>123.16924835499803</c:v>
                </c:pt>
                <c:pt idx="147">
                  <c:v>124.04853671761653</c:v>
                </c:pt>
                <c:pt idx="148">
                  <c:v>124.75050192710697</c:v>
                </c:pt>
                <c:pt idx="149">
                  <c:v>124.49257734073889</c:v>
                </c:pt>
                <c:pt idx="150">
                  <c:v>125.14911265149402</c:v>
                </c:pt>
                <c:pt idx="151">
                  <c:v>124.40171754326829</c:v>
                </c:pt>
                <c:pt idx="152">
                  <c:v>125.44220877236687</c:v>
                </c:pt>
                <c:pt idx="153">
                  <c:v>125.51401732198073</c:v>
                </c:pt>
                <c:pt idx="154">
                  <c:v>123.69535589196474</c:v>
                </c:pt>
                <c:pt idx="155">
                  <c:v>122.37056142561953</c:v>
                </c:pt>
                <c:pt idx="156">
                  <c:v>120.4727640429679</c:v>
                </c:pt>
                <c:pt idx="157">
                  <c:v>124.91903219660887</c:v>
                </c:pt>
                <c:pt idx="158">
                  <c:v>122.58159063264797</c:v>
                </c:pt>
                <c:pt idx="159">
                  <c:v>120.84499611647639</c:v>
                </c:pt>
                <c:pt idx="160">
                  <c:v>119.49968492167005</c:v>
                </c:pt>
                <c:pt idx="161">
                  <c:v>121.92358984128843</c:v>
                </c:pt>
                <c:pt idx="162">
                  <c:v>123.22493661796385</c:v>
                </c:pt>
                <c:pt idx="163">
                  <c:v>122.96408107038704</c:v>
                </c:pt>
                <c:pt idx="164">
                  <c:v>122.44383545583774</c:v>
                </c:pt>
                <c:pt idx="165">
                  <c:v>121.16153992701908</c:v>
                </c:pt>
                <c:pt idx="166">
                  <c:v>120.40681741577149</c:v>
                </c:pt>
                <c:pt idx="167">
                  <c:v>121.1717982912496</c:v>
                </c:pt>
                <c:pt idx="168">
                  <c:v>120.28225156440055</c:v>
                </c:pt>
                <c:pt idx="169">
                  <c:v>120.5694857628559</c:v>
                </c:pt>
                <c:pt idx="170">
                  <c:v>120.18846080572123</c:v>
                </c:pt>
                <c:pt idx="171">
                  <c:v>117.84515731934286</c:v>
                </c:pt>
                <c:pt idx="172">
                  <c:v>118.65703357416064</c:v>
                </c:pt>
                <c:pt idx="173">
                  <c:v>117.74403915764174</c:v>
                </c:pt>
                <c:pt idx="174">
                  <c:v>116.91604261617596</c:v>
                </c:pt>
                <c:pt idx="175">
                  <c:v>112.94165921714028</c:v>
                </c:pt>
                <c:pt idx="176">
                  <c:v>107.62049914269383</c:v>
                </c:pt>
                <c:pt idx="177">
                  <c:v>109.71173996512154</c:v>
                </c:pt>
                <c:pt idx="178">
                  <c:v>109.86708090918415</c:v>
                </c:pt>
                <c:pt idx="179">
                  <c:v>111.42781775283204</c:v>
                </c:pt>
                <c:pt idx="180">
                  <c:v>113.25087562466109</c:v>
                </c:pt>
                <c:pt idx="181">
                  <c:v>114.46869000688775</c:v>
                </c:pt>
                <c:pt idx="182">
                  <c:v>115.53555988686487</c:v>
                </c:pt>
                <c:pt idx="183">
                  <c:v>114.68411565572929</c:v>
                </c:pt>
                <c:pt idx="184">
                  <c:v>112.55477233758808</c:v>
                </c:pt>
                <c:pt idx="185">
                  <c:v>114.02758034497411</c:v>
                </c:pt>
                <c:pt idx="186">
                  <c:v>114.96988437358031</c:v>
                </c:pt>
                <c:pt idx="187">
                  <c:v>114.15214619634509</c:v>
                </c:pt>
                <c:pt idx="188">
                  <c:v>113.67000307750925</c:v>
                </c:pt>
                <c:pt idx="189">
                  <c:v>111.94366692556824</c:v>
                </c:pt>
                <c:pt idx="190">
                  <c:v>112.35693245599893</c:v>
                </c:pt>
                <c:pt idx="191">
                  <c:v>110.41223969400764</c:v>
                </c:pt>
                <c:pt idx="192">
                  <c:v>109.29261251227341</c:v>
                </c:pt>
                <c:pt idx="193">
                  <c:v>108.64193912393567</c:v>
                </c:pt>
                <c:pt idx="194">
                  <c:v>108.91744947755618</c:v>
                </c:pt>
                <c:pt idx="195">
                  <c:v>107.68937673109895</c:v>
                </c:pt>
                <c:pt idx="196">
                  <c:v>107.0079282500696</c:v>
                </c:pt>
                <c:pt idx="197">
                  <c:v>107.5442941512669</c:v>
                </c:pt>
                <c:pt idx="198">
                  <c:v>106.84672538358953</c:v>
                </c:pt>
                <c:pt idx="199">
                  <c:v>107.16620015534095</c:v>
                </c:pt>
                <c:pt idx="200">
                  <c:v>106.12863988745107</c:v>
                </c:pt>
                <c:pt idx="201">
                  <c:v>105.07056289110012</c:v>
                </c:pt>
                <c:pt idx="202">
                  <c:v>104.41402758034496</c:v>
                </c:pt>
                <c:pt idx="203">
                  <c:v>102.92070284449785</c:v>
                </c:pt>
                <c:pt idx="204">
                  <c:v>107.4754165628618</c:v>
                </c:pt>
                <c:pt idx="205">
                  <c:v>107.75239239708661</c:v>
                </c:pt>
                <c:pt idx="206">
                  <c:v>107.93850843384088</c:v>
                </c:pt>
                <c:pt idx="207">
                  <c:v>107.05189266820052</c:v>
                </c:pt>
                <c:pt idx="208">
                  <c:v>107.03870334276124</c:v>
                </c:pt>
                <c:pt idx="209">
                  <c:v>106.04657297360669</c:v>
                </c:pt>
                <c:pt idx="210">
                  <c:v>105.51753447543122</c:v>
                </c:pt>
                <c:pt idx="211">
                  <c:v>106.20191391766929</c:v>
                </c:pt>
                <c:pt idx="212">
                  <c:v>105.7256327212509</c:v>
                </c:pt>
                <c:pt idx="213">
                  <c:v>105.64063484619781</c:v>
                </c:pt>
                <c:pt idx="214">
                  <c:v>104.5151457420461</c:v>
                </c:pt>
                <c:pt idx="215">
                  <c:v>103.42043173058603</c:v>
                </c:pt>
                <c:pt idx="216">
                  <c:v>102.63639960725119</c:v>
                </c:pt>
                <c:pt idx="217">
                  <c:v>101.90512478567344</c:v>
                </c:pt>
                <c:pt idx="218">
                  <c:v>100.37809399592597</c:v>
                </c:pt>
                <c:pt idx="219">
                  <c:v>100.57886483872385</c:v>
                </c:pt>
                <c:pt idx="220">
                  <c:v>99.868106745607221</c:v>
                </c:pt>
                <c:pt idx="221">
                  <c:v>101.00092325278074</c:v>
                </c:pt>
                <c:pt idx="222">
                  <c:v>100.72248193795153</c:v>
                </c:pt>
                <c:pt idx="223">
                  <c:v>99.808022040828291</c:v>
                </c:pt>
                <c:pt idx="224">
                  <c:v>99.36105045649721</c:v>
                </c:pt>
                <c:pt idx="225">
                  <c:v>100.28283775664228</c:v>
                </c:pt>
                <c:pt idx="226">
                  <c:v>99.3727743013321</c:v>
                </c:pt>
                <c:pt idx="227">
                  <c:v>98.342541436464074</c:v>
                </c:pt>
                <c:pt idx="228">
                  <c:v>98.014273781086487</c:v>
                </c:pt>
                <c:pt idx="229">
                  <c:v>97.860398317628267</c:v>
                </c:pt>
                <c:pt idx="230">
                  <c:v>96.890250157539157</c:v>
                </c:pt>
                <c:pt idx="231">
                  <c:v>95.070123246918826</c:v>
                </c:pt>
                <c:pt idx="232">
                  <c:v>93.493266116622948</c:v>
                </c:pt>
                <c:pt idx="233">
                  <c:v>93.29396075442942</c:v>
                </c:pt>
                <c:pt idx="234">
                  <c:v>91.450386154139238</c:v>
                </c:pt>
                <c:pt idx="235">
                  <c:v>91.160220994475125</c:v>
                </c:pt>
                <c:pt idx="236">
                  <c:v>90.821694974867</c:v>
                </c:pt>
                <c:pt idx="237">
                  <c:v>91.728827468968447</c:v>
                </c:pt>
                <c:pt idx="238">
                  <c:v>91.574952005510212</c:v>
                </c:pt>
                <c:pt idx="239">
                  <c:v>92.07907733341149</c:v>
                </c:pt>
                <c:pt idx="240">
                  <c:v>92.552427568621127</c:v>
                </c:pt>
                <c:pt idx="241">
                  <c:v>91.246684350132611</c:v>
                </c:pt>
                <c:pt idx="242">
                  <c:v>92.395621143954145</c:v>
                </c:pt>
                <c:pt idx="243">
                  <c:v>92.181660975716966</c:v>
                </c:pt>
                <c:pt idx="244">
                  <c:v>91.506074417105097</c:v>
                </c:pt>
                <c:pt idx="245">
                  <c:v>90.65902662778258</c:v>
                </c:pt>
                <c:pt idx="246">
                  <c:v>90.588683558773084</c:v>
                </c:pt>
                <c:pt idx="247">
                  <c:v>90.146108416255117</c:v>
                </c:pt>
                <c:pt idx="248">
                  <c:v>89.222855635505653</c:v>
                </c:pt>
                <c:pt idx="249">
                  <c:v>91.145566188431488</c:v>
                </c:pt>
                <c:pt idx="250">
                  <c:v>91.108929173322366</c:v>
                </c:pt>
                <c:pt idx="251">
                  <c:v>90.871521315415379</c:v>
                </c:pt>
                <c:pt idx="252">
                  <c:v>91.419611061447583</c:v>
                </c:pt>
                <c:pt idx="253">
                  <c:v>91.107463692718014</c:v>
                </c:pt>
                <c:pt idx="254">
                  <c:v>91.110394653926747</c:v>
                </c:pt>
                <c:pt idx="255">
                  <c:v>90.760144789483689</c:v>
                </c:pt>
                <c:pt idx="256">
                  <c:v>90.427480692293031</c:v>
                </c:pt>
                <c:pt idx="257">
                  <c:v>90.893503524480863</c:v>
                </c:pt>
                <c:pt idx="258">
                  <c:v>90.301449360317704</c:v>
                </c:pt>
                <c:pt idx="259">
                  <c:v>90.852470067558656</c:v>
                </c:pt>
                <c:pt idx="260">
                  <c:v>91.190996087166781</c:v>
                </c:pt>
                <c:pt idx="261">
                  <c:v>89.388454943798806</c:v>
                </c:pt>
                <c:pt idx="262">
                  <c:v>86.765244661986898</c:v>
                </c:pt>
                <c:pt idx="263">
                  <c:v>89.035274118147029</c:v>
                </c:pt>
                <c:pt idx="264">
                  <c:v>90.090420153289259</c:v>
                </c:pt>
                <c:pt idx="265">
                  <c:v>91.550038835236009</c:v>
                </c:pt>
                <c:pt idx="266">
                  <c:v>94.332986502923632</c:v>
                </c:pt>
                <c:pt idx="267">
                  <c:v>93.594384278324071</c:v>
                </c:pt>
                <c:pt idx="268">
                  <c:v>94.325659099901799</c:v>
                </c:pt>
                <c:pt idx="269">
                  <c:v>94.170318155839212</c:v>
                </c:pt>
                <c:pt idx="270">
                  <c:v>93.266116622946484</c:v>
                </c:pt>
                <c:pt idx="271">
                  <c:v>93.842050500461625</c:v>
                </c:pt>
                <c:pt idx="272">
                  <c:v>93.915324530679825</c:v>
                </c:pt>
                <c:pt idx="273">
                  <c:v>91.824083708252118</c:v>
                </c:pt>
                <c:pt idx="274">
                  <c:v>91.492885091665798</c:v>
                </c:pt>
                <c:pt idx="275">
                  <c:v>92.493808344446535</c:v>
                </c:pt>
                <c:pt idx="276">
                  <c:v>92.942245409382011</c:v>
                </c:pt>
                <c:pt idx="277">
                  <c:v>94.791681932089617</c:v>
                </c:pt>
                <c:pt idx="278">
                  <c:v>94.842973753242362</c:v>
                </c:pt>
                <c:pt idx="279">
                  <c:v>93.875756554361999</c:v>
                </c:pt>
                <c:pt idx="280">
                  <c:v>92.720957838122999</c:v>
                </c:pt>
                <c:pt idx="281">
                  <c:v>95.38666705746148</c:v>
                </c:pt>
                <c:pt idx="282">
                  <c:v>94.904523938625658</c:v>
                </c:pt>
                <c:pt idx="283">
                  <c:v>95.229860632794498</c:v>
                </c:pt>
                <c:pt idx="284">
                  <c:v>95.144862757741393</c:v>
                </c:pt>
                <c:pt idx="285">
                  <c:v>95.555197326963366</c:v>
                </c:pt>
                <c:pt idx="286">
                  <c:v>95.57131761361137</c:v>
                </c:pt>
                <c:pt idx="287">
                  <c:v>95.355891964769839</c:v>
                </c:pt>
                <c:pt idx="288">
                  <c:v>95.448217242844777</c:v>
                </c:pt>
                <c:pt idx="289">
                  <c:v>94.995383736096244</c:v>
                </c:pt>
                <c:pt idx="290">
                  <c:v>93.887480399196903</c:v>
                </c:pt>
                <c:pt idx="291">
                  <c:v>93.298357196242492</c:v>
                </c:pt>
                <c:pt idx="292">
                  <c:v>94.283160162375268</c:v>
                </c:pt>
                <c:pt idx="293">
                  <c:v>93.695502440025209</c:v>
                </c:pt>
                <c:pt idx="294">
                  <c:v>93.696967920629575</c:v>
                </c:pt>
                <c:pt idx="295">
                  <c:v>93.765845509034691</c:v>
                </c:pt>
                <c:pt idx="296">
                  <c:v>93.446370737283274</c:v>
                </c:pt>
                <c:pt idx="297">
                  <c:v>93.113706640092616</c:v>
                </c:pt>
                <c:pt idx="298">
                  <c:v>93.16353298064098</c:v>
                </c:pt>
                <c:pt idx="299">
                  <c:v>92.842592728285226</c:v>
                </c:pt>
                <c:pt idx="300">
                  <c:v>91.246684350132611</c:v>
                </c:pt>
                <c:pt idx="301">
                  <c:v>92.424930756041419</c:v>
                </c:pt>
                <c:pt idx="302">
                  <c:v>92.682855342409525</c:v>
                </c:pt>
                <c:pt idx="303">
                  <c:v>93.798086082330684</c:v>
                </c:pt>
                <c:pt idx="304">
                  <c:v>94.347641308967269</c:v>
                </c:pt>
                <c:pt idx="305">
                  <c:v>92.995002711139108</c:v>
                </c:pt>
                <c:pt idx="306">
                  <c:v>93.084397028005313</c:v>
                </c:pt>
                <c:pt idx="307">
                  <c:v>93.198704515145735</c:v>
                </c:pt>
                <c:pt idx="308">
                  <c:v>92.493808344446535</c:v>
                </c:pt>
                <c:pt idx="309">
                  <c:v>92.523117956533838</c:v>
                </c:pt>
                <c:pt idx="310">
                  <c:v>90.984363321951435</c:v>
                </c:pt>
                <c:pt idx="311">
                  <c:v>90.620924132069106</c:v>
                </c:pt>
                <c:pt idx="312">
                  <c:v>88.393393613435521</c:v>
                </c:pt>
                <c:pt idx="313">
                  <c:v>88.33184342805221</c:v>
                </c:pt>
                <c:pt idx="314">
                  <c:v>90.024473526092876</c:v>
                </c:pt>
                <c:pt idx="315">
                  <c:v>91.210047335023518</c:v>
                </c:pt>
                <c:pt idx="316">
                  <c:v>90.390843677183923</c:v>
                </c:pt>
                <c:pt idx="317">
                  <c:v>90.329293491800627</c:v>
                </c:pt>
                <c:pt idx="318">
                  <c:v>89.697671351319656</c:v>
                </c:pt>
                <c:pt idx="319">
                  <c:v>90.644371821738943</c:v>
                </c:pt>
                <c:pt idx="320">
                  <c:v>92.065888007972205</c:v>
                </c:pt>
                <c:pt idx="321">
                  <c:v>91.038586104312898</c:v>
                </c:pt>
                <c:pt idx="322">
                  <c:v>89.672758181045467</c:v>
                </c:pt>
                <c:pt idx="323">
                  <c:v>88.849158081392787</c:v>
                </c:pt>
                <c:pt idx="324">
                  <c:v>88.877002212875709</c:v>
                </c:pt>
                <c:pt idx="325">
                  <c:v>89.178891217374741</c:v>
                </c:pt>
                <c:pt idx="326">
                  <c:v>90.22964081070387</c:v>
                </c:pt>
                <c:pt idx="327">
                  <c:v>89.054325366003766</c:v>
                </c:pt>
                <c:pt idx="328">
                  <c:v>89.665430778023648</c:v>
                </c:pt>
                <c:pt idx="329">
                  <c:v>91.021000337060514</c:v>
                </c:pt>
                <c:pt idx="330">
                  <c:v>89.754825094889867</c:v>
                </c:pt>
                <c:pt idx="331">
                  <c:v>89.061652769025599</c:v>
                </c:pt>
                <c:pt idx="332">
                  <c:v>86.686108709351217</c:v>
                </c:pt>
                <c:pt idx="333">
                  <c:v>85.562085085803886</c:v>
                </c:pt>
                <c:pt idx="334">
                  <c:v>85.545964799155868</c:v>
                </c:pt>
                <c:pt idx="335">
                  <c:v>85.758459486788681</c:v>
                </c:pt>
                <c:pt idx="336">
                  <c:v>86.58645602825446</c:v>
                </c:pt>
                <c:pt idx="337">
                  <c:v>85.254334158887389</c:v>
                </c:pt>
                <c:pt idx="338">
                  <c:v>87.055409821650997</c:v>
                </c:pt>
                <c:pt idx="339">
                  <c:v>86.743262452921442</c:v>
                </c:pt>
                <c:pt idx="340">
                  <c:v>88.005041253279003</c:v>
                </c:pt>
                <c:pt idx="341">
                  <c:v>88.000644811465918</c:v>
                </c:pt>
                <c:pt idx="342">
                  <c:v>86.428184122983126</c:v>
                </c:pt>
                <c:pt idx="343">
                  <c:v>85.670530650526828</c:v>
                </c:pt>
                <c:pt idx="344">
                  <c:v>85.362779723610345</c:v>
                </c:pt>
                <c:pt idx="345">
                  <c:v>84.584609522692958</c:v>
                </c:pt>
                <c:pt idx="346">
                  <c:v>83.390242830136145</c:v>
                </c:pt>
                <c:pt idx="347">
                  <c:v>82.509488986913254</c:v>
                </c:pt>
                <c:pt idx="348">
                  <c:v>80.887201957882084</c:v>
                </c:pt>
                <c:pt idx="349">
                  <c:v>79.852572651200944</c:v>
                </c:pt>
                <c:pt idx="350">
                  <c:v>79.726541319225646</c:v>
                </c:pt>
                <c:pt idx="351">
                  <c:v>79.881882263288233</c:v>
                </c:pt>
                <c:pt idx="352">
                  <c:v>79.767574776147825</c:v>
                </c:pt>
                <c:pt idx="353">
                  <c:v>78.291835807553085</c:v>
                </c:pt>
                <c:pt idx="354">
                  <c:v>76.934800767911838</c:v>
                </c:pt>
                <c:pt idx="355">
                  <c:v>79.985931386198089</c:v>
                </c:pt>
                <c:pt idx="356">
                  <c:v>79.336723478464748</c:v>
                </c:pt>
                <c:pt idx="357">
                  <c:v>80.961941468704651</c:v>
                </c:pt>
                <c:pt idx="358">
                  <c:v>79.159400325336691</c:v>
                </c:pt>
                <c:pt idx="359">
                  <c:v>79.914122836584269</c:v>
                </c:pt>
                <c:pt idx="360">
                  <c:v>79.072936969679191</c:v>
                </c:pt>
                <c:pt idx="361">
                  <c:v>78.473555402494242</c:v>
                </c:pt>
                <c:pt idx="362">
                  <c:v>78.838460072980922</c:v>
                </c:pt>
                <c:pt idx="363">
                  <c:v>78.265457156674529</c:v>
                </c:pt>
                <c:pt idx="364">
                  <c:v>78.157011591951573</c:v>
                </c:pt>
                <c:pt idx="365">
                  <c:v>80.693758518105994</c:v>
                </c:pt>
                <c:pt idx="366">
                  <c:v>78.091064964755176</c:v>
                </c:pt>
                <c:pt idx="367">
                  <c:v>77.159019300379555</c:v>
                </c:pt>
                <c:pt idx="368">
                  <c:v>77.236689772410855</c:v>
                </c:pt>
                <c:pt idx="369">
                  <c:v>76.643170127643344</c:v>
                </c:pt>
                <c:pt idx="370">
                  <c:v>76.764805017805571</c:v>
                </c:pt>
                <c:pt idx="371">
                  <c:v>77.006609317525658</c:v>
                </c:pt>
                <c:pt idx="372">
                  <c:v>75.186482406905341</c:v>
                </c:pt>
                <c:pt idx="373">
                  <c:v>76.748684731157581</c:v>
                </c:pt>
                <c:pt idx="374">
                  <c:v>76.934800767911838</c:v>
                </c:pt>
                <c:pt idx="375">
                  <c:v>75.43854507085598</c:v>
                </c:pt>
                <c:pt idx="376">
                  <c:v>74.396588361153022</c:v>
                </c:pt>
                <c:pt idx="377">
                  <c:v>74.537274499172</c:v>
                </c:pt>
                <c:pt idx="378">
                  <c:v>73.864618901768836</c:v>
                </c:pt>
                <c:pt idx="379">
                  <c:v>71.497867725720653</c:v>
                </c:pt>
                <c:pt idx="380">
                  <c:v>71.634157421926517</c:v>
                </c:pt>
                <c:pt idx="381">
                  <c:v>66.83910488444684</c:v>
                </c:pt>
                <c:pt idx="382">
                  <c:v>66.931430162521792</c:v>
                </c:pt>
                <c:pt idx="383">
                  <c:v>69.185339332033919</c:v>
                </c:pt>
                <c:pt idx="384">
                  <c:v>65.967143924850149</c:v>
                </c:pt>
                <c:pt idx="385">
                  <c:v>67.851751982062495</c:v>
                </c:pt>
                <c:pt idx="386">
                  <c:v>68.443806146225654</c:v>
                </c:pt>
                <c:pt idx="387">
                  <c:v>66.289549657810269</c:v>
                </c:pt>
                <c:pt idx="388">
                  <c:v>62.287322127291631</c:v>
                </c:pt>
                <c:pt idx="389">
                  <c:v>61.78319679939036</c:v>
                </c:pt>
                <c:pt idx="390">
                  <c:v>70.244881808989263</c:v>
                </c:pt>
                <c:pt idx="391">
                  <c:v>65.697495493647125</c:v>
                </c:pt>
                <c:pt idx="392">
                  <c:v>68.451133549247473</c:v>
                </c:pt>
                <c:pt idx="393">
                  <c:v>72.385948971965348</c:v>
                </c:pt>
                <c:pt idx="394">
                  <c:v>73.269633776396958</c:v>
                </c:pt>
                <c:pt idx="395">
                  <c:v>78.400281372276041</c:v>
                </c:pt>
                <c:pt idx="396">
                  <c:v>75.088295206412951</c:v>
                </c:pt>
                <c:pt idx="397">
                  <c:v>81.706405615721664</c:v>
                </c:pt>
                <c:pt idx="398">
                  <c:v>81.822178583466439</c:v>
                </c:pt>
                <c:pt idx="399">
                  <c:v>86.450166332048582</c:v>
                </c:pt>
                <c:pt idx="400">
                  <c:v>88.359687559535132</c:v>
                </c:pt>
                <c:pt idx="401">
                  <c:v>88.651318199803626</c:v>
                </c:pt>
                <c:pt idx="402">
                  <c:v>89.241906883362404</c:v>
                </c:pt>
                <c:pt idx="403">
                  <c:v>87.118425487638675</c:v>
                </c:pt>
                <c:pt idx="404">
                  <c:v>88.258569397834009</c:v>
                </c:pt>
                <c:pt idx="405">
                  <c:v>90.933071500798675</c:v>
                </c:pt>
                <c:pt idx="406">
                  <c:v>91.343406070020663</c:v>
                </c:pt>
                <c:pt idx="407">
                  <c:v>92.589064583730234</c:v>
                </c:pt>
                <c:pt idx="408">
                  <c:v>93.434646892448356</c:v>
                </c:pt>
                <c:pt idx="409">
                  <c:v>95.522956753667344</c:v>
                </c:pt>
                <c:pt idx="410">
                  <c:v>95.88493046294532</c:v>
                </c:pt>
                <c:pt idx="411">
                  <c:v>94.661254158301205</c:v>
                </c:pt>
                <c:pt idx="412">
                  <c:v>95.18443073405922</c:v>
                </c:pt>
                <c:pt idx="413">
                  <c:v>96.132596685082873</c:v>
                </c:pt>
                <c:pt idx="414">
                  <c:v>96.18975042865307</c:v>
                </c:pt>
                <c:pt idx="415">
                  <c:v>96.433020208977524</c:v>
                </c:pt>
                <c:pt idx="416">
                  <c:v>96.1677682195876</c:v>
                </c:pt>
                <c:pt idx="417">
                  <c:v>95.613816551137944</c:v>
                </c:pt>
                <c:pt idx="418">
                  <c:v>96.510690681008825</c:v>
                </c:pt>
                <c:pt idx="419">
                  <c:v>97.222914254729815</c:v>
                </c:pt>
                <c:pt idx="420">
                  <c:v>96.462329821064813</c:v>
                </c:pt>
                <c:pt idx="421">
                  <c:v>95.366150329000405</c:v>
                </c:pt>
                <c:pt idx="422">
                  <c:v>93.292495273825054</c:v>
                </c:pt>
                <c:pt idx="423">
                  <c:v>92.480619019007293</c:v>
                </c:pt>
                <c:pt idx="424">
                  <c:v>95.314858507847646</c:v>
                </c:pt>
                <c:pt idx="425">
                  <c:v>96.682151911719444</c:v>
                </c:pt>
                <c:pt idx="426">
                  <c:v>97.612732095490713</c:v>
                </c:pt>
                <c:pt idx="427">
                  <c:v>97.239034541377833</c:v>
                </c:pt>
                <c:pt idx="428">
                  <c:v>98.405557102451738</c:v>
                </c:pt>
                <c:pt idx="429">
                  <c:v>99.240881046939322</c:v>
                </c:pt>
                <c:pt idx="430">
                  <c:v>98.682532936676566</c:v>
                </c:pt>
                <c:pt idx="431">
                  <c:v>97.356272989726989</c:v>
                </c:pt>
                <c:pt idx="432">
                  <c:v>97.762211117135863</c:v>
                </c:pt>
                <c:pt idx="433">
                  <c:v>97.872122162463185</c:v>
                </c:pt>
                <c:pt idx="434">
                  <c:v>98.47590017146122</c:v>
                </c:pt>
                <c:pt idx="435">
                  <c:v>97.773934961970781</c:v>
                </c:pt>
                <c:pt idx="436">
                  <c:v>97.680144203291448</c:v>
                </c:pt>
                <c:pt idx="437">
                  <c:v>97.627386901534351</c:v>
                </c:pt>
                <c:pt idx="438">
                  <c:v>97.678678722687081</c:v>
                </c:pt>
                <c:pt idx="439">
                  <c:v>97.038263698579939</c:v>
                </c:pt>
                <c:pt idx="440">
                  <c:v>96.677755469906344</c:v>
                </c:pt>
                <c:pt idx="441">
                  <c:v>95.036417193018437</c:v>
                </c:pt>
                <c:pt idx="442">
                  <c:v>95.452613684657877</c:v>
                </c:pt>
                <c:pt idx="443">
                  <c:v>94.879610768351469</c:v>
                </c:pt>
                <c:pt idx="444">
                  <c:v>96.553189618535399</c:v>
                </c:pt>
                <c:pt idx="445">
                  <c:v>97.071969752480314</c:v>
                </c:pt>
                <c:pt idx="446">
                  <c:v>95.644591643829585</c:v>
                </c:pt>
                <c:pt idx="447">
                  <c:v>95.411580227735683</c:v>
                </c:pt>
                <c:pt idx="448">
                  <c:v>95.877603059923473</c:v>
                </c:pt>
                <c:pt idx="449">
                  <c:v>95.602092706303026</c:v>
                </c:pt>
                <c:pt idx="450">
                  <c:v>94.36083063440654</c:v>
                </c:pt>
                <c:pt idx="451">
                  <c:v>95.350030042352358</c:v>
                </c:pt>
                <c:pt idx="452">
                  <c:v>95.862948253879836</c:v>
                </c:pt>
                <c:pt idx="453">
                  <c:v>96.282075706728023</c:v>
                </c:pt>
                <c:pt idx="454">
                  <c:v>96.230783885575264</c:v>
                </c:pt>
                <c:pt idx="455">
                  <c:v>95.650453566247037</c:v>
                </c:pt>
                <c:pt idx="456">
                  <c:v>95.799932587892201</c:v>
                </c:pt>
                <c:pt idx="457">
                  <c:v>95.075985169336278</c:v>
                </c:pt>
                <c:pt idx="458">
                  <c:v>95.758899130969994</c:v>
                </c:pt>
                <c:pt idx="459">
                  <c:v>94.97047056582204</c:v>
                </c:pt>
                <c:pt idx="460">
                  <c:v>94.441432067646574</c:v>
                </c:pt>
                <c:pt idx="461">
                  <c:v>94.214282573970124</c:v>
                </c:pt>
                <c:pt idx="462">
                  <c:v>95.193223617685419</c:v>
                </c:pt>
                <c:pt idx="463">
                  <c:v>94.911851341647477</c:v>
                </c:pt>
                <c:pt idx="464">
                  <c:v>95.437958878614225</c:v>
                </c:pt>
                <c:pt idx="465">
                  <c:v>95.996306988876981</c:v>
                </c:pt>
                <c:pt idx="466">
                  <c:v>96.485777510734636</c:v>
                </c:pt>
                <c:pt idx="467">
                  <c:v>97.703591892961285</c:v>
                </c:pt>
                <c:pt idx="468">
                  <c:v>97.404633849671001</c:v>
                </c:pt>
                <c:pt idx="469">
                  <c:v>97.917552061198464</c:v>
                </c:pt>
                <c:pt idx="470">
                  <c:v>97.044125620997391</c:v>
                </c:pt>
                <c:pt idx="471">
                  <c:v>96.847751220012597</c:v>
                </c:pt>
                <c:pt idx="472">
                  <c:v>98.011342819877768</c:v>
                </c:pt>
                <c:pt idx="473">
                  <c:v>96.759822383750731</c:v>
                </c:pt>
                <c:pt idx="474">
                  <c:v>96.758356903146364</c:v>
                </c:pt>
                <c:pt idx="475">
                  <c:v>97.464718554449917</c:v>
                </c:pt>
                <c:pt idx="476">
                  <c:v>96.666031625071426</c:v>
                </c:pt>
                <c:pt idx="477">
                  <c:v>95.209343904333423</c:v>
                </c:pt>
                <c:pt idx="478">
                  <c:v>94.903058458021292</c:v>
                </c:pt>
                <c:pt idx="479">
                  <c:v>94.350572270175974</c:v>
                </c:pt>
                <c:pt idx="480">
                  <c:v>94.860559520494732</c:v>
                </c:pt>
                <c:pt idx="481">
                  <c:v>95.379339654439661</c:v>
                </c:pt>
                <c:pt idx="482">
                  <c:v>95.391063499274566</c:v>
                </c:pt>
                <c:pt idx="483">
                  <c:v>96.336298489089501</c:v>
                </c:pt>
                <c:pt idx="484">
                  <c:v>96.337763969693839</c:v>
                </c:pt>
                <c:pt idx="485">
                  <c:v>96.441813092603695</c:v>
                </c:pt>
                <c:pt idx="486">
                  <c:v>97.000161202866479</c:v>
                </c:pt>
                <c:pt idx="487">
                  <c:v>96.793528437651105</c:v>
                </c:pt>
                <c:pt idx="488">
                  <c:v>97.38265164060553</c:v>
                </c:pt>
                <c:pt idx="489">
                  <c:v>97.114468690006888</c:v>
                </c:pt>
                <c:pt idx="490">
                  <c:v>96.23224936617963</c:v>
                </c:pt>
                <c:pt idx="491">
                  <c:v>95.347099081143654</c:v>
                </c:pt>
                <c:pt idx="492">
                  <c:v>95.881999501736587</c:v>
                </c:pt>
                <c:pt idx="493">
                  <c:v>95.622609434764129</c:v>
                </c:pt>
                <c:pt idx="494">
                  <c:v>96.642583935401618</c:v>
                </c:pt>
                <c:pt idx="495">
                  <c:v>96.745167577707107</c:v>
                </c:pt>
                <c:pt idx="496">
                  <c:v>95.487785219162618</c:v>
                </c:pt>
                <c:pt idx="497">
                  <c:v>94.837111830824909</c:v>
                </c:pt>
                <c:pt idx="498">
                  <c:v>94.445828509459659</c:v>
                </c:pt>
                <c:pt idx="499">
                  <c:v>93.806878965956869</c:v>
                </c:pt>
                <c:pt idx="500">
                  <c:v>93.096120872840231</c:v>
                </c:pt>
                <c:pt idx="501">
                  <c:v>92.970089540864919</c:v>
                </c:pt>
                <c:pt idx="502">
                  <c:v>92.367777012471237</c:v>
                </c:pt>
                <c:pt idx="503">
                  <c:v>90.689801720474222</c:v>
                </c:pt>
                <c:pt idx="504">
                  <c:v>91.780119290121192</c:v>
                </c:pt>
                <c:pt idx="505">
                  <c:v>92.946641851195082</c:v>
                </c:pt>
                <c:pt idx="506">
                  <c:v>92.741474566584102</c:v>
                </c:pt>
                <c:pt idx="507">
                  <c:v>94.036959420842052</c:v>
                </c:pt>
                <c:pt idx="508">
                  <c:v>93.381889590691287</c:v>
                </c:pt>
                <c:pt idx="509">
                  <c:v>93.918255491888544</c:v>
                </c:pt>
                <c:pt idx="510">
                  <c:v>92.493808344446535</c:v>
                </c:pt>
                <c:pt idx="511">
                  <c:v>93.06534578014859</c:v>
                </c:pt>
                <c:pt idx="512">
                  <c:v>94.165921714026112</c:v>
                </c:pt>
                <c:pt idx="513">
                  <c:v>91.476764805017808</c:v>
                </c:pt>
                <c:pt idx="514">
                  <c:v>87.445227662411867</c:v>
                </c:pt>
                <c:pt idx="515">
                  <c:v>88.053402113223029</c:v>
                </c:pt>
                <c:pt idx="516">
                  <c:v>87.782288201415639</c:v>
                </c:pt>
                <c:pt idx="517">
                  <c:v>89.26388909242786</c:v>
                </c:pt>
                <c:pt idx="518">
                  <c:v>90.015680642466677</c:v>
                </c:pt>
                <c:pt idx="519">
                  <c:v>89.658103375001829</c:v>
                </c:pt>
                <c:pt idx="520">
                  <c:v>90.113867842959095</c:v>
                </c:pt>
                <c:pt idx="521">
                  <c:v>89.923355364391753</c:v>
                </c:pt>
                <c:pt idx="522">
                  <c:v>88.664507525242897</c:v>
                </c:pt>
                <c:pt idx="523">
                  <c:v>87.673842636692697</c:v>
                </c:pt>
                <c:pt idx="524">
                  <c:v>86.631885926989753</c:v>
                </c:pt>
                <c:pt idx="525">
                  <c:v>85.714495068657754</c:v>
                </c:pt>
                <c:pt idx="526">
                  <c:v>87.96254231575243</c:v>
                </c:pt>
                <c:pt idx="527">
                  <c:v>88.317188622008587</c:v>
                </c:pt>
                <c:pt idx="528">
                  <c:v>88.117883259815045</c:v>
                </c:pt>
                <c:pt idx="529">
                  <c:v>89.042601521168848</c:v>
                </c:pt>
                <c:pt idx="530">
                  <c:v>88.378738807391883</c:v>
                </c:pt>
                <c:pt idx="531">
                  <c:v>86.451631812652948</c:v>
                </c:pt>
                <c:pt idx="532">
                  <c:v>85.821475152776344</c:v>
                </c:pt>
                <c:pt idx="533">
                  <c:v>86.848777056435651</c:v>
                </c:pt>
                <c:pt idx="534">
                  <c:v>88.299602854756216</c:v>
                </c:pt>
                <c:pt idx="535">
                  <c:v>88.898984421941165</c:v>
                </c:pt>
                <c:pt idx="536">
                  <c:v>88.545803596289403</c:v>
                </c:pt>
                <c:pt idx="537">
                  <c:v>88.097366531353956</c:v>
                </c:pt>
                <c:pt idx="538">
                  <c:v>86.715418321438506</c:v>
                </c:pt>
                <c:pt idx="539">
                  <c:v>89.98930199158815</c:v>
                </c:pt>
                <c:pt idx="540">
                  <c:v>90.039128332136514</c:v>
                </c:pt>
                <c:pt idx="541">
                  <c:v>89.236044960944938</c:v>
                </c:pt>
                <c:pt idx="542">
                  <c:v>90.003956797631787</c:v>
                </c:pt>
                <c:pt idx="543">
                  <c:v>88.509166581180295</c:v>
                </c:pt>
                <c:pt idx="544">
                  <c:v>89.691809428902204</c:v>
                </c:pt>
                <c:pt idx="545">
                  <c:v>89.340094083854808</c:v>
                </c:pt>
                <c:pt idx="546">
                  <c:v>90.468514149215224</c:v>
                </c:pt>
                <c:pt idx="547">
                  <c:v>90.172487067133659</c:v>
                </c:pt>
                <c:pt idx="548">
                  <c:v>90.247226577956212</c:v>
                </c:pt>
                <c:pt idx="549">
                  <c:v>91.948649559623078</c:v>
                </c:pt>
                <c:pt idx="550">
                  <c:v>91.69219045385934</c:v>
                </c:pt>
                <c:pt idx="551">
                  <c:v>92.295968462857388</c:v>
                </c:pt>
                <c:pt idx="552">
                  <c:v>93.584125914093505</c:v>
                </c:pt>
                <c:pt idx="553">
                  <c:v>93.140085290971186</c:v>
                </c:pt>
                <c:pt idx="554">
                  <c:v>92.943710889986363</c:v>
                </c:pt>
                <c:pt idx="555">
                  <c:v>93.620762929202613</c:v>
                </c:pt>
                <c:pt idx="556">
                  <c:v>94.99684921670061</c:v>
                </c:pt>
                <c:pt idx="557">
                  <c:v>95.439424359218592</c:v>
                </c:pt>
                <c:pt idx="558">
                  <c:v>94.231868341222508</c:v>
                </c:pt>
                <c:pt idx="559">
                  <c:v>95.247446400046883</c:v>
                </c:pt>
                <c:pt idx="560">
                  <c:v>96.176561103213785</c:v>
                </c:pt>
                <c:pt idx="561">
                  <c:v>95.764761053387431</c:v>
                </c:pt>
                <c:pt idx="562">
                  <c:v>97.134985418467977</c:v>
                </c:pt>
                <c:pt idx="563">
                  <c:v>95.783812301244183</c:v>
                </c:pt>
                <c:pt idx="564">
                  <c:v>98.874510895848289</c:v>
                </c:pt>
                <c:pt idx="565">
                  <c:v>100.7532570306432</c:v>
                </c:pt>
                <c:pt idx="566">
                  <c:v>100.41033456922197</c:v>
                </c:pt>
                <c:pt idx="567">
                  <c:v>99.84905549775047</c:v>
                </c:pt>
                <c:pt idx="568">
                  <c:v>99.328809883201188</c:v>
                </c:pt>
                <c:pt idx="569">
                  <c:v>98.749945044477343</c:v>
                </c:pt>
                <c:pt idx="570">
                  <c:v>98.960974251505789</c:v>
                </c:pt>
                <c:pt idx="571">
                  <c:v>98.963905212714494</c:v>
                </c:pt>
                <c:pt idx="572">
                  <c:v>97.675747761478362</c:v>
                </c:pt>
                <c:pt idx="573">
                  <c:v>97.168691472368337</c:v>
                </c:pt>
                <c:pt idx="574">
                  <c:v>96.907835924791527</c:v>
                </c:pt>
                <c:pt idx="575">
                  <c:v>97.474976918680468</c:v>
                </c:pt>
                <c:pt idx="576">
                  <c:v>95.59329982267684</c:v>
                </c:pt>
                <c:pt idx="577">
                  <c:v>95.903981710802029</c:v>
                </c:pt>
                <c:pt idx="578">
                  <c:v>95.640195202016486</c:v>
                </c:pt>
                <c:pt idx="579">
                  <c:v>96.970851590779191</c:v>
                </c:pt>
                <c:pt idx="580">
                  <c:v>97.367996834561893</c:v>
                </c:pt>
                <c:pt idx="581">
                  <c:v>96.919559769626431</c:v>
                </c:pt>
                <c:pt idx="582">
                  <c:v>97.87944956548499</c:v>
                </c:pt>
                <c:pt idx="583">
                  <c:v>97.8589328370239</c:v>
                </c:pt>
                <c:pt idx="584">
                  <c:v>97.211190409894911</c:v>
                </c:pt>
                <c:pt idx="585">
                  <c:v>97.337221741870238</c:v>
                </c:pt>
                <c:pt idx="586">
                  <c:v>98.770461772938432</c:v>
                </c:pt>
                <c:pt idx="587">
                  <c:v>98.418746427891008</c:v>
                </c:pt>
                <c:pt idx="588">
                  <c:v>97.860398317628267</c:v>
                </c:pt>
                <c:pt idx="589">
                  <c:v>98.295646057124415</c:v>
                </c:pt>
                <c:pt idx="590">
                  <c:v>97.19800108445564</c:v>
                </c:pt>
                <c:pt idx="591">
                  <c:v>98.389436815803734</c:v>
                </c:pt>
                <c:pt idx="592">
                  <c:v>99.067954335624364</c:v>
                </c:pt>
                <c:pt idx="593">
                  <c:v>96.894646599352257</c:v>
                </c:pt>
                <c:pt idx="594">
                  <c:v>94.123422776499538</c:v>
                </c:pt>
                <c:pt idx="595">
                  <c:v>92.893884549437971</c:v>
                </c:pt>
                <c:pt idx="596">
                  <c:v>92.380966337910507</c:v>
                </c:pt>
                <c:pt idx="597">
                  <c:v>93.441974295470203</c:v>
                </c:pt>
                <c:pt idx="598">
                  <c:v>88.871140290458257</c:v>
                </c:pt>
                <c:pt idx="599">
                  <c:v>88.23365622755982</c:v>
                </c:pt>
                <c:pt idx="600">
                  <c:v>87.813063294107295</c:v>
                </c:pt>
                <c:pt idx="601">
                  <c:v>89.221390154901286</c:v>
                </c:pt>
                <c:pt idx="602">
                  <c:v>87.487726599938426</c:v>
                </c:pt>
                <c:pt idx="603">
                  <c:v>89.474918299456291</c:v>
                </c:pt>
                <c:pt idx="604">
                  <c:v>89.211131790670734</c:v>
                </c:pt>
                <c:pt idx="605">
                  <c:v>90.141711974442018</c:v>
                </c:pt>
                <c:pt idx="606">
                  <c:v>91.103067250904928</c:v>
                </c:pt>
                <c:pt idx="607">
                  <c:v>91.633571229684762</c:v>
                </c:pt>
                <c:pt idx="608">
                  <c:v>92.335536439175229</c:v>
                </c:pt>
                <c:pt idx="609">
                  <c:v>91.802101499186648</c:v>
                </c:pt>
                <c:pt idx="610">
                  <c:v>91.079619561235091</c:v>
                </c:pt>
                <c:pt idx="611">
                  <c:v>92.103990503685679</c:v>
                </c:pt>
                <c:pt idx="612">
                  <c:v>92.131834635168602</c:v>
                </c:pt>
                <c:pt idx="613">
                  <c:v>92.911470316690341</c:v>
                </c:pt>
                <c:pt idx="614">
                  <c:v>92.183126456321347</c:v>
                </c:pt>
                <c:pt idx="615">
                  <c:v>93.018450400808945</c:v>
                </c:pt>
                <c:pt idx="616">
                  <c:v>93.66179638612482</c:v>
                </c:pt>
                <c:pt idx="617">
                  <c:v>94.983659891261325</c:v>
                </c:pt>
                <c:pt idx="618">
                  <c:v>93.878687515570718</c:v>
                </c:pt>
                <c:pt idx="619">
                  <c:v>93.622228409806979</c:v>
                </c:pt>
                <c:pt idx="620">
                  <c:v>93.664727347333539</c:v>
                </c:pt>
                <c:pt idx="621">
                  <c:v>93.291029793220673</c:v>
                </c:pt>
                <c:pt idx="622">
                  <c:v>93.907997127657993</c:v>
                </c:pt>
                <c:pt idx="623">
                  <c:v>94.01497721177661</c:v>
                </c:pt>
                <c:pt idx="624">
                  <c:v>94.034028459633319</c:v>
                </c:pt>
                <c:pt idx="625">
                  <c:v>93.853774345296543</c:v>
                </c:pt>
                <c:pt idx="626">
                  <c:v>94.025235576007134</c:v>
                </c:pt>
                <c:pt idx="627">
                  <c:v>95.229860632794498</c:v>
                </c:pt>
                <c:pt idx="628">
                  <c:v>94.923575186482395</c:v>
                </c:pt>
                <c:pt idx="629">
                  <c:v>94.022304614798429</c:v>
                </c:pt>
                <c:pt idx="630">
                  <c:v>93.720415610299384</c:v>
                </c:pt>
                <c:pt idx="631">
                  <c:v>92.776646101088858</c:v>
                </c:pt>
                <c:pt idx="632">
                  <c:v>93.500593519644752</c:v>
                </c:pt>
                <c:pt idx="633">
                  <c:v>92.58466814191712</c:v>
                </c:pt>
                <c:pt idx="634">
                  <c:v>93.377493148878159</c:v>
                </c:pt>
                <c:pt idx="635">
                  <c:v>92.69164822603571</c:v>
                </c:pt>
                <c:pt idx="636">
                  <c:v>92.968624060260538</c:v>
                </c:pt>
                <c:pt idx="637">
                  <c:v>92.738543605375369</c:v>
                </c:pt>
                <c:pt idx="638">
                  <c:v>93.006726555974041</c:v>
                </c:pt>
                <c:pt idx="639">
                  <c:v>92.109852426103132</c:v>
                </c:pt>
                <c:pt idx="640">
                  <c:v>92.109852426103132</c:v>
                </c:pt>
                <c:pt idx="641">
                  <c:v>92.874833301581248</c:v>
                </c:pt>
                <c:pt idx="642">
                  <c:v>91.207116373814785</c:v>
                </c:pt>
                <c:pt idx="643">
                  <c:v>89.058721807816866</c:v>
                </c:pt>
                <c:pt idx="644">
                  <c:v>88.890191538314994</c:v>
                </c:pt>
                <c:pt idx="645">
                  <c:v>88.194088251241993</c:v>
                </c:pt>
                <c:pt idx="646">
                  <c:v>87.32945469466712</c:v>
                </c:pt>
                <c:pt idx="647">
                  <c:v>86.247930008646321</c:v>
                </c:pt>
                <c:pt idx="648">
                  <c:v>85.516655187068579</c:v>
                </c:pt>
                <c:pt idx="649">
                  <c:v>84.999340533728045</c:v>
                </c:pt>
                <c:pt idx="650">
                  <c:v>84.694520568020266</c:v>
                </c:pt>
                <c:pt idx="651">
                  <c:v>84.927531984114182</c:v>
                </c:pt>
                <c:pt idx="652">
                  <c:v>85.509327784046761</c:v>
                </c:pt>
                <c:pt idx="653">
                  <c:v>85.195714934712825</c:v>
                </c:pt>
                <c:pt idx="654">
                  <c:v>85.021322742793487</c:v>
                </c:pt>
                <c:pt idx="655">
                  <c:v>83.580755308703488</c:v>
                </c:pt>
                <c:pt idx="656">
                  <c:v>83.580755308703488</c:v>
                </c:pt>
                <c:pt idx="657">
                  <c:v>83.714114043700619</c:v>
                </c:pt>
                <c:pt idx="658">
                  <c:v>82.594486861966359</c:v>
                </c:pt>
                <c:pt idx="659">
                  <c:v>82.313114585928446</c:v>
                </c:pt>
                <c:pt idx="660">
                  <c:v>83.66868414496534</c:v>
                </c:pt>
                <c:pt idx="661">
                  <c:v>83.860662104137035</c:v>
                </c:pt>
                <c:pt idx="662">
                  <c:v>84.543576065770765</c:v>
                </c:pt>
                <c:pt idx="663">
                  <c:v>85.657341325087557</c:v>
                </c:pt>
                <c:pt idx="664">
                  <c:v>85.938713601125471</c:v>
                </c:pt>
                <c:pt idx="665">
                  <c:v>85.74966660316251</c:v>
                </c:pt>
                <c:pt idx="666">
                  <c:v>86.2933599073816</c:v>
                </c:pt>
                <c:pt idx="667">
                  <c:v>87.868751557073125</c:v>
                </c:pt>
                <c:pt idx="668">
                  <c:v>87.250318742031439</c:v>
                </c:pt>
                <c:pt idx="669">
                  <c:v>86.439907967818044</c:v>
                </c:pt>
                <c:pt idx="670">
                  <c:v>86.3798232630391</c:v>
                </c:pt>
                <c:pt idx="671">
                  <c:v>86.215689435350313</c:v>
                </c:pt>
                <c:pt idx="672">
                  <c:v>87.017307325937537</c:v>
                </c:pt>
                <c:pt idx="673">
                  <c:v>87.467209871477351</c:v>
                </c:pt>
                <c:pt idx="674">
                  <c:v>87.911250494599699</c:v>
                </c:pt>
                <c:pt idx="675">
                  <c:v>88.497442736345391</c:v>
                </c:pt>
                <c:pt idx="676">
                  <c:v>88.959069126720109</c:v>
                </c:pt>
                <c:pt idx="677">
                  <c:v>89.555519732696325</c:v>
                </c:pt>
                <c:pt idx="678">
                  <c:v>91.006345531016891</c:v>
                </c:pt>
                <c:pt idx="679">
                  <c:v>90.909623811128853</c:v>
                </c:pt>
                <c:pt idx="680">
                  <c:v>90.76600671190117</c:v>
                </c:pt>
                <c:pt idx="681">
                  <c:v>90.134384571420185</c:v>
                </c:pt>
                <c:pt idx="682">
                  <c:v>91.431334906282501</c:v>
                </c:pt>
                <c:pt idx="683">
                  <c:v>92.452774887524342</c:v>
                </c:pt>
                <c:pt idx="684">
                  <c:v>92.202177704178084</c:v>
                </c:pt>
                <c:pt idx="685">
                  <c:v>92.199246742969336</c:v>
                </c:pt>
                <c:pt idx="686">
                  <c:v>92.219763471430454</c:v>
                </c:pt>
                <c:pt idx="687">
                  <c:v>91.758137081055722</c:v>
                </c:pt>
                <c:pt idx="688">
                  <c:v>90.978501399533968</c:v>
                </c:pt>
                <c:pt idx="689">
                  <c:v>92.147954921816606</c:v>
                </c:pt>
                <c:pt idx="690">
                  <c:v>93.513782845084023</c:v>
                </c:pt>
                <c:pt idx="691">
                  <c:v>93.066811260752957</c:v>
                </c:pt>
                <c:pt idx="692">
                  <c:v>93.128361446136253</c:v>
                </c:pt>
                <c:pt idx="693">
                  <c:v>92.445447484502537</c:v>
                </c:pt>
                <c:pt idx="694">
                  <c:v>92.01313070621508</c:v>
                </c:pt>
                <c:pt idx="695">
                  <c:v>91.010741972829976</c:v>
                </c:pt>
                <c:pt idx="696">
                  <c:v>91.783050251329911</c:v>
                </c:pt>
                <c:pt idx="697">
                  <c:v>93.269047584155217</c:v>
                </c:pt>
                <c:pt idx="698">
                  <c:v>93.137154329762438</c:v>
                </c:pt>
                <c:pt idx="699">
                  <c:v>91.903219660887785</c:v>
                </c:pt>
                <c:pt idx="700">
                  <c:v>90.853935548163008</c:v>
                </c:pt>
                <c:pt idx="701">
                  <c:v>90.468514149215224</c:v>
                </c:pt>
                <c:pt idx="702">
                  <c:v>89.987836510983769</c:v>
                </c:pt>
                <c:pt idx="703">
                  <c:v>89.436815803742817</c:v>
                </c:pt>
                <c:pt idx="704">
                  <c:v>87.235663935987802</c:v>
                </c:pt>
                <c:pt idx="705">
                  <c:v>87.026100209563722</c:v>
                </c:pt>
                <c:pt idx="706">
                  <c:v>89.011826428477193</c:v>
                </c:pt>
                <c:pt idx="707">
                  <c:v>88.45640927942317</c:v>
                </c:pt>
                <c:pt idx="708">
                  <c:v>89.650775971979996</c:v>
                </c:pt>
                <c:pt idx="709">
                  <c:v>91.11772205694858</c:v>
                </c:pt>
                <c:pt idx="710">
                  <c:v>91.448920673534872</c:v>
                </c:pt>
                <c:pt idx="711">
                  <c:v>90.478772513445776</c:v>
                </c:pt>
                <c:pt idx="712">
                  <c:v>90.72204229377023</c:v>
                </c:pt>
                <c:pt idx="713">
                  <c:v>90.080161789058707</c:v>
                </c:pt>
                <c:pt idx="714">
                  <c:v>91.428403945073782</c:v>
                </c:pt>
                <c:pt idx="715">
                  <c:v>91.356595395459934</c:v>
                </c:pt>
                <c:pt idx="716">
                  <c:v>90.714714890748411</c:v>
                </c:pt>
                <c:pt idx="717">
                  <c:v>91.148497149640207</c:v>
                </c:pt>
                <c:pt idx="718">
                  <c:v>91.482626727435246</c:v>
                </c:pt>
                <c:pt idx="719">
                  <c:v>92.055629643741653</c:v>
                </c:pt>
                <c:pt idx="720">
                  <c:v>91.343406070020663</c:v>
                </c:pt>
                <c:pt idx="721">
                  <c:v>90.362999545701001</c:v>
                </c:pt>
                <c:pt idx="722">
                  <c:v>90.018611603675424</c:v>
                </c:pt>
                <c:pt idx="723">
                  <c:v>89.940941131644124</c:v>
                </c:pt>
                <c:pt idx="724">
                  <c:v>88.750970880900397</c:v>
                </c:pt>
                <c:pt idx="725">
                  <c:v>89.995163914005587</c:v>
                </c:pt>
                <c:pt idx="726">
                  <c:v>89.520348198191584</c:v>
                </c:pt>
                <c:pt idx="727">
                  <c:v>89.209666310066368</c:v>
                </c:pt>
                <c:pt idx="728">
                  <c:v>88.910708266776084</c:v>
                </c:pt>
                <c:pt idx="729">
                  <c:v>89.683016545276004</c:v>
                </c:pt>
                <c:pt idx="730">
                  <c:v>87.975731641191729</c:v>
                </c:pt>
                <c:pt idx="731">
                  <c:v>87.046616938024812</c:v>
                </c:pt>
                <c:pt idx="732">
                  <c:v>86.064744933100812</c:v>
                </c:pt>
                <c:pt idx="733">
                  <c:v>85.888887260577079</c:v>
                </c:pt>
                <c:pt idx="734">
                  <c:v>83.085422864428381</c:v>
                </c:pt>
                <c:pt idx="735">
                  <c:v>83.580755308703488</c:v>
                </c:pt>
                <c:pt idx="736">
                  <c:v>84.707709893459551</c:v>
                </c:pt>
                <c:pt idx="737">
                  <c:v>83.554376657824918</c:v>
                </c:pt>
                <c:pt idx="738">
                  <c:v>83.507481278485272</c:v>
                </c:pt>
                <c:pt idx="739">
                  <c:v>83.591013672934039</c:v>
                </c:pt>
                <c:pt idx="740">
                  <c:v>84.033588815452021</c:v>
                </c:pt>
                <c:pt idx="741">
                  <c:v>85.326142708501237</c:v>
                </c:pt>
                <c:pt idx="742">
                  <c:v>84.635901343845717</c:v>
                </c:pt>
                <c:pt idx="743">
                  <c:v>84.841068628456696</c:v>
                </c:pt>
                <c:pt idx="744">
                  <c:v>83.193868429151337</c:v>
                </c:pt>
                <c:pt idx="745">
                  <c:v>84.864516318126519</c:v>
                </c:pt>
                <c:pt idx="746">
                  <c:v>82.84508404531266</c:v>
                </c:pt>
                <c:pt idx="747">
                  <c:v>82.909565191904676</c:v>
                </c:pt>
                <c:pt idx="748">
                  <c:v>83.397570233157964</c:v>
                </c:pt>
                <c:pt idx="749">
                  <c:v>85.575274411243157</c:v>
                </c:pt>
                <c:pt idx="750">
                  <c:v>85.978281577443312</c:v>
                </c:pt>
                <c:pt idx="751">
                  <c:v>86.910327241818948</c:v>
                </c:pt>
                <c:pt idx="752">
                  <c:v>86.970411946597878</c:v>
                </c:pt>
                <c:pt idx="753">
                  <c:v>89.260958131219112</c:v>
                </c:pt>
                <c:pt idx="754">
                  <c:v>90.406963963831942</c:v>
                </c:pt>
                <c:pt idx="755">
                  <c:v>90.124126207189633</c:v>
                </c:pt>
                <c:pt idx="756">
                  <c:v>90.348344739657378</c:v>
                </c:pt>
                <c:pt idx="757">
                  <c:v>92.020458109236898</c:v>
                </c:pt>
                <c:pt idx="758">
                  <c:v>92.625701598839314</c:v>
                </c:pt>
                <c:pt idx="759">
                  <c:v>92.867505898559415</c:v>
                </c:pt>
                <c:pt idx="760">
                  <c:v>94.548412151765163</c:v>
                </c:pt>
                <c:pt idx="761">
                  <c:v>95.0994328590061</c:v>
                </c:pt>
                <c:pt idx="762">
                  <c:v>93.510851883875318</c:v>
                </c:pt>
                <c:pt idx="763">
                  <c:v>92.669666016970254</c:v>
                </c:pt>
                <c:pt idx="764">
                  <c:v>93.934375778536577</c:v>
                </c:pt>
                <c:pt idx="765">
                  <c:v>94.898662016208206</c:v>
                </c:pt>
                <c:pt idx="766">
                  <c:v>94.308073332649428</c:v>
                </c:pt>
                <c:pt idx="767">
                  <c:v>93.91092808886674</c:v>
                </c:pt>
                <c:pt idx="768">
                  <c:v>94.492723888799318</c:v>
                </c:pt>
                <c:pt idx="769">
                  <c:v>95.988979585855176</c:v>
                </c:pt>
                <c:pt idx="770">
                  <c:v>96.406641558098968</c:v>
                </c:pt>
                <c:pt idx="771">
                  <c:v>95.317789469056365</c:v>
                </c:pt>
                <c:pt idx="772">
                  <c:v>94.916247783460562</c:v>
                </c:pt>
                <c:pt idx="773">
                  <c:v>95.307531104825813</c:v>
                </c:pt>
                <c:pt idx="774">
                  <c:v>95.382270615648395</c:v>
                </c:pt>
                <c:pt idx="775">
                  <c:v>94.042821343259504</c:v>
                </c:pt>
                <c:pt idx="776">
                  <c:v>94.233333821826847</c:v>
                </c:pt>
                <c:pt idx="777">
                  <c:v>93.308615560473058</c:v>
                </c:pt>
                <c:pt idx="778">
                  <c:v>93.123965004323153</c:v>
                </c:pt>
                <c:pt idx="779">
                  <c:v>90.629717015695292</c:v>
                </c:pt>
                <c:pt idx="780">
                  <c:v>90.175418028342392</c:v>
                </c:pt>
                <c:pt idx="781">
                  <c:v>90.672215953221851</c:v>
                </c:pt>
                <c:pt idx="782">
                  <c:v>91.259873675571896</c:v>
                </c:pt>
                <c:pt idx="783">
                  <c:v>91.780119290121192</c:v>
                </c:pt>
                <c:pt idx="784">
                  <c:v>92.482084499611631</c:v>
                </c:pt>
                <c:pt idx="785">
                  <c:v>92.630098040652427</c:v>
                </c:pt>
                <c:pt idx="786">
                  <c:v>92.347260284010147</c:v>
                </c:pt>
                <c:pt idx="787">
                  <c:v>92.808886674384866</c:v>
                </c:pt>
                <c:pt idx="788">
                  <c:v>92.424930756041419</c:v>
                </c:pt>
                <c:pt idx="789">
                  <c:v>91.898823219074671</c:v>
                </c:pt>
                <c:pt idx="790">
                  <c:v>92.317950671922844</c:v>
                </c:pt>
                <c:pt idx="791">
                  <c:v>92.56268593285165</c:v>
                </c:pt>
                <c:pt idx="792">
                  <c:v>92.358984128845051</c:v>
                </c:pt>
                <c:pt idx="793">
                  <c:v>91.8944267772616</c:v>
                </c:pt>
                <c:pt idx="794">
                  <c:v>91.451851634743605</c:v>
                </c:pt>
                <c:pt idx="795">
                  <c:v>91.126514940574751</c:v>
                </c:pt>
                <c:pt idx="796">
                  <c:v>91.945718598414345</c:v>
                </c:pt>
                <c:pt idx="797">
                  <c:v>90.226709849495137</c:v>
                </c:pt>
                <c:pt idx="798">
                  <c:v>88.875536732271343</c:v>
                </c:pt>
                <c:pt idx="799">
                  <c:v>88.333308908656591</c:v>
                </c:pt>
                <c:pt idx="800">
                  <c:v>89.318111874789338</c:v>
                </c:pt>
                <c:pt idx="801">
                  <c:v>89.920424403183006</c:v>
                </c:pt>
                <c:pt idx="802">
                  <c:v>89.246303325175475</c:v>
                </c:pt>
                <c:pt idx="803">
                  <c:v>90.490496358280694</c:v>
                </c:pt>
                <c:pt idx="804">
                  <c:v>91.230564063484621</c:v>
                </c:pt>
                <c:pt idx="805">
                  <c:v>90.821694974867</c:v>
                </c:pt>
                <c:pt idx="806">
                  <c:v>91.372715682107923</c:v>
                </c:pt>
                <c:pt idx="807">
                  <c:v>90.796781804592811</c:v>
                </c:pt>
                <c:pt idx="808">
                  <c:v>89.675689142254186</c:v>
                </c:pt>
                <c:pt idx="809">
                  <c:v>89.23751044154929</c:v>
                </c:pt>
                <c:pt idx="810">
                  <c:v>89.704998754341474</c:v>
                </c:pt>
                <c:pt idx="811">
                  <c:v>89.800254993625146</c:v>
                </c:pt>
                <c:pt idx="812">
                  <c:v>89.794393071207693</c:v>
                </c:pt>
                <c:pt idx="813">
                  <c:v>91.613054501223672</c:v>
                </c:pt>
                <c:pt idx="814">
                  <c:v>89.448539648577736</c:v>
                </c:pt>
                <c:pt idx="815">
                  <c:v>89.687412987089104</c:v>
                </c:pt>
                <c:pt idx="816">
                  <c:v>91.551504315840376</c:v>
                </c:pt>
                <c:pt idx="817">
                  <c:v>91.353664434251201</c:v>
                </c:pt>
                <c:pt idx="818">
                  <c:v>92.767853217462658</c:v>
                </c:pt>
                <c:pt idx="819">
                  <c:v>91.998475900171456</c:v>
                </c:pt>
                <c:pt idx="820">
                  <c:v>92.926125122733993</c:v>
                </c:pt>
                <c:pt idx="821">
                  <c:v>92.888022627020504</c:v>
                </c:pt>
                <c:pt idx="822">
                  <c:v>93.673520230959738</c:v>
                </c:pt>
                <c:pt idx="823">
                  <c:v>94.028166537215867</c:v>
                </c:pt>
                <c:pt idx="824">
                  <c:v>94.9309025895042</c:v>
                </c:pt>
                <c:pt idx="825">
                  <c:v>95.681228658938693</c:v>
                </c:pt>
                <c:pt idx="826">
                  <c:v>96.350953295133138</c:v>
                </c:pt>
                <c:pt idx="827">
                  <c:v>95.767692014596179</c:v>
                </c:pt>
                <c:pt idx="828">
                  <c:v>95.57131761361137</c:v>
                </c:pt>
                <c:pt idx="829">
                  <c:v>95.890792385362772</c:v>
                </c:pt>
                <c:pt idx="830">
                  <c:v>95.342702639330568</c:v>
                </c:pt>
                <c:pt idx="831">
                  <c:v>94.007649808754778</c:v>
                </c:pt>
                <c:pt idx="832">
                  <c:v>95.502440025206255</c:v>
                </c:pt>
                <c:pt idx="833">
                  <c:v>97.140847340885443</c:v>
                </c:pt>
                <c:pt idx="834">
                  <c:v>97.778331403783866</c:v>
                </c:pt>
                <c:pt idx="835">
                  <c:v>97.713850257191837</c:v>
                </c:pt>
                <c:pt idx="836">
                  <c:v>98.23263039113678</c:v>
                </c:pt>
                <c:pt idx="837">
                  <c:v>98.324955669211704</c:v>
                </c:pt>
                <c:pt idx="838">
                  <c:v>97.143778302094177</c:v>
                </c:pt>
                <c:pt idx="839">
                  <c:v>96.136993126895959</c:v>
                </c:pt>
                <c:pt idx="840">
                  <c:v>95.528818676084825</c:v>
                </c:pt>
                <c:pt idx="841">
                  <c:v>95.483388777349504</c:v>
                </c:pt>
                <c:pt idx="842">
                  <c:v>95.216671307355256</c:v>
                </c:pt>
                <c:pt idx="843">
                  <c:v>95.79407066547472</c:v>
                </c:pt>
                <c:pt idx="844">
                  <c:v>97.829623224936611</c:v>
                </c:pt>
                <c:pt idx="845">
                  <c:v>98.297111537728782</c:v>
                </c:pt>
                <c:pt idx="846">
                  <c:v>98.830546477717348</c:v>
                </c:pt>
                <c:pt idx="847">
                  <c:v>99.116315195568376</c:v>
                </c:pt>
                <c:pt idx="848">
                  <c:v>99.517856881164164</c:v>
                </c:pt>
                <c:pt idx="849">
                  <c:v>99.749402816653713</c:v>
                </c:pt>
                <c:pt idx="850">
                  <c:v>100.78256664273049</c:v>
                </c:pt>
                <c:pt idx="851">
                  <c:v>100.79429048756539</c:v>
                </c:pt>
                <c:pt idx="852">
                  <c:v>101.10790333689931</c:v>
                </c:pt>
                <c:pt idx="853">
                  <c:v>100.37369755411285</c:v>
                </c:pt>
                <c:pt idx="854">
                  <c:v>100.96868267948473</c:v>
                </c:pt>
                <c:pt idx="855">
                  <c:v>101.99451910253967</c:v>
                </c:pt>
                <c:pt idx="856">
                  <c:v>102.68182950598647</c:v>
                </c:pt>
                <c:pt idx="857">
                  <c:v>101.74099095798465</c:v>
                </c:pt>
                <c:pt idx="858">
                  <c:v>100.84558230871812</c:v>
                </c:pt>
                <c:pt idx="859">
                  <c:v>101.80840306578543</c:v>
                </c:pt>
                <c:pt idx="860">
                  <c:v>102.04434544308805</c:v>
                </c:pt>
                <c:pt idx="861">
                  <c:v>101.62228702903116</c:v>
                </c:pt>
                <c:pt idx="862">
                  <c:v>101.72926711314976</c:v>
                </c:pt>
                <c:pt idx="863">
                  <c:v>102.55872913521988</c:v>
                </c:pt>
                <c:pt idx="864">
                  <c:v>101.52849627035185</c:v>
                </c:pt>
                <c:pt idx="865">
                  <c:v>101.40539589958526</c:v>
                </c:pt>
                <c:pt idx="866">
                  <c:v>101.0771282442077</c:v>
                </c:pt>
                <c:pt idx="867">
                  <c:v>100.42205841405686</c:v>
                </c:pt>
                <c:pt idx="868">
                  <c:v>100.42498937526561</c:v>
                </c:pt>
                <c:pt idx="869">
                  <c:v>100.57300291630639</c:v>
                </c:pt>
                <c:pt idx="870">
                  <c:v>100.58326128053695</c:v>
                </c:pt>
                <c:pt idx="871">
                  <c:v>99.705438398522801</c:v>
                </c:pt>
                <c:pt idx="872">
                  <c:v>99.429928044902312</c:v>
                </c:pt>
                <c:pt idx="873">
                  <c:v>99.778712428741017</c:v>
                </c:pt>
                <c:pt idx="874">
                  <c:v>98.259009042015308</c:v>
                </c:pt>
                <c:pt idx="875">
                  <c:v>99.9179330861556</c:v>
                </c:pt>
                <c:pt idx="876">
                  <c:v>99.073816258041816</c:v>
                </c:pt>
                <c:pt idx="877">
                  <c:v>97.562905754942307</c:v>
                </c:pt>
                <c:pt idx="878">
                  <c:v>98.656154285798024</c:v>
                </c:pt>
                <c:pt idx="879">
                  <c:v>98.29271509591571</c:v>
                </c:pt>
                <c:pt idx="880">
                  <c:v>96.907835924791527</c:v>
                </c:pt>
                <c:pt idx="881">
                  <c:v>97.718246699004922</c:v>
                </c:pt>
                <c:pt idx="882">
                  <c:v>98.527191992613965</c:v>
                </c:pt>
                <c:pt idx="883">
                  <c:v>97.606870173073247</c:v>
                </c:pt>
                <c:pt idx="884">
                  <c:v>96.790597476442386</c:v>
                </c:pt>
                <c:pt idx="885">
                  <c:v>97.513079414393943</c:v>
                </c:pt>
                <c:pt idx="886">
                  <c:v>99.248208449961169</c:v>
                </c:pt>
                <c:pt idx="887">
                  <c:v>99.517856881164164</c:v>
                </c:pt>
                <c:pt idx="888">
                  <c:v>99.768454064510436</c:v>
                </c:pt>
                <c:pt idx="889">
                  <c:v>99.425531603089226</c:v>
                </c:pt>
                <c:pt idx="890">
                  <c:v>97.473511438076116</c:v>
                </c:pt>
                <c:pt idx="891">
                  <c:v>97.7724694813664</c:v>
                </c:pt>
                <c:pt idx="892">
                  <c:v>96.778873631607468</c:v>
                </c:pt>
                <c:pt idx="893">
                  <c:v>98.588742177997261</c:v>
                </c:pt>
                <c:pt idx="894">
                  <c:v>99.906209241320681</c:v>
                </c:pt>
                <c:pt idx="895">
                  <c:v>100.92325278074942</c:v>
                </c:pt>
                <c:pt idx="896">
                  <c:v>101.18703928953501</c:v>
                </c:pt>
                <c:pt idx="897">
                  <c:v>102.03115611764879</c:v>
                </c:pt>
                <c:pt idx="898">
                  <c:v>101.9197795917171</c:v>
                </c:pt>
                <c:pt idx="899">
                  <c:v>100.32533669416885</c:v>
                </c:pt>
                <c:pt idx="900">
                  <c:v>98.918475313979201</c:v>
                </c:pt>
                <c:pt idx="901">
                  <c:v>99.262863256004806</c:v>
                </c:pt>
                <c:pt idx="902">
                  <c:v>99.440186409132863</c:v>
                </c:pt>
                <c:pt idx="903">
                  <c:v>99.415273238858674</c:v>
                </c:pt>
                <c:pt idx="904">
                  <c:v>100.86609903717923</c:v>
                </c:pt>
                <c:pt idx="905">
                  <c:v>102.00184650556147</c:v>
                </c:pt>
                <c:pt idx="906">
                  <c:v>102.74777613318287</c:v>
                </c:pt>
                <c:pt idx="907">
                  <c:v>102.38140598209182</c:v>
                </c:pt>
                <c:pt idx="908">
                  <c:v>101.00678517519819</c:v>
                </c:pt>
                <c:pt idx="909">
                  <c:v>101.89340094083852</c:v>
                </c:pt>
                <c:pt idx="910">
                  <c:v>101.24858947491828</c:v>
                </c:pt>
                <c:pt idx="911">
                  <c:v>101.6984920204581</c:v>
                </c:pt>
                <c:pt idx="912">
                  <c:v>102.85182525609275</c:v>
                </c:pt>
                <c:pt idx="913">
                  <c:v>103.40870788575114</c:v>
                </c:pt>
                <c:pt idx="914">
                  <c:v>106.92293037501648</c:v>
                </c:pt>
                <c:pt idx="915">
                  <c:v>106.0861409499245</c:v>
                </c:pt>
                <c:pt idx="916">
                  <c:v>106.56535310755162</c:v>
                </c:pt>
                <c:pt idx="917">
                  <c:v>106.94784354529068</c:v>
                </c:pt>
                <c:pt idx="918">
                  <c:v>107.09585708633145</c:v>
                </c:pt>
                <c:pt idx="919">
                  <c:v>107.46808915983993</c:v>
                </c:pt>
                <c:pt idx="920">
                  <c:v>108.59211278338732</c:v>
                </c:pt>
                <c:pt idx="921">
                  <c:v>108.24919032196607</c:v>
                </c:pt>
                <c:pt idx="922">
                  <c:v>107.63955039055058</c:v>
                </c:pt>
                <c:pt idx="923">
                  <c:v>106.60052464205636</c:v>
                </c:pt>
                <c:pt idx="924">
                  <c:v>108.24479388015298</c:v>
                </c:pt>
                <c:pt idx="925">
                  <c:v>106.95370546770813</c:v>
                </c:pt>
                <c:pt idx="926">
                  <c:v>108.09531485850785</c:v>
                </c:pt>
                <c:pt idx="927">
                  <c:v>108.53202807860836</c:v>
                </c:pt>
                <c:pt idx="928">
                  <c:v>108.63168075970513</c:v>
                </c:pt>
                <c:pt idx="929">
                  <c:v>108.63461172091384</c:v>
                </c:pt>
                <c:pt idx="930">
                  <c:v>108.91744947755618</c:v>
                </c:pt>
                <c:pt idx="931">
                  <c:v>109.49777979688437</c:v>
                </c:pt>
                <c:pt idx="932">
                  <c:v>109.51536556413674</c:v>
                </c:pt>
                <c:pt idx="933">
                  <c:v>108.49539106349926</c:v>
                </c:pt>
                <c:pt idx="934">
                  <c:v>107.15594179111039</c:v>
                </c:pt>
                <c:pt idx="935">
                  <c:v>106.16967334437328</c:v>
                </c:pt>
                <c:pt idx="936">
                  <c:v>106.58880079722144</c:v>
                </c:pt>
                <c:pt idx="937">
                  <c:v>106.61371396749564</c:v>
                </c:pt>
                <c:pt idx="938">
                  <c:v>105.64649676861526</c:v>
                </c:pt>
                <c:pt idx="939">
                  <c:v>106.03484912877177</c:v>
                </c:pt>
                <c:pt idx="940">
                  <c:v>106.74121078007531</c:v>
                </c:pt>
                <c:pt idx="941">
                  <c:v>105.95864413734483</c:v>
                </c:pt>
                <c:pt idx="942">
                  <c:v>105.29478142356785</c:v>
                </c:pt>
                <c:pt idx="943">
                  <c:v>104.07550156073681</c:v>
                </c:pt>
                <c:pt idx="944">
                  <c:v>103.84395562524729</c:v>
                </c:pt>
                <c:pt idx="945">
                  <c:v>102.79467151252251</c:v>
                </c:pt>
                <c:pt idx="946">
                  <c:v>101.99158814133094</c:v>
                </c:pt>
                <c:pt idx="947">
                  <c:v>101.45522224013364</c:v>
                </c:pt>
                <c:pt idx="948">
                  <c:v>101.29695033486232</c:v>
                </c:pt>
                <c:pt idx="949">
                  <c:v>102.30373551006049</c:v>
                </c:pt>
                <c:pt idx="950">
                  <c:v>103.55379046558315</c:v>
                </c:pt>
                <c:pt idx="951">
                  <c:v>103.29879684042382</c:v>
                </c:pt>
                <c:pt idx="952">
                  <c:v>102.79760247373126</c:v>
                </c:pt>
                <c:pt idx="953">
                  <c:v>100.10551460351419</c:v>
                </c:pt>
                <c:pt idx="954">
                  <c:v>101.31013966030157</c:v>
                </c:pt>
                <c:pt idx="955">
                  <c:v>101.61495962600932</c:v>
                </c:pt>
                <c:pt idx="956">
                  <c:v>101.72780163254538</c:v>
                </c:pt>
                <c:pt idx="957">
                  <c:v>103.08923311399974</c:v>
                </c:pt>
                <c:pt idx="958">
                  <c:v>103.593358441901</c:v>
                </c:pt>
                <c:pt idx="959">
                  <c:v>103.27974559256707</c:v>
                </c:pt>
                <c:pt idx="960">
                  <c:v>104.14144818793322</c:v>
                </c:pt>
                <c:pt idx="961">
                  <c:v>103.31931356888491</c:v>
                </c:pt>
                <c:pt idx="962">
                  <c:v>102.98518399108987</c:v>
                </c:pt>
                <c:pt idx="963">
                  <c:v>103.37353635124637</c:v>
                </c:pt>
                <c:pt idx="964">
                  <c:v>103.47758547415624</c:v>
                </c:pt>
                <c:pt idx="965">
                  <c:v>103.20500608174447</c:v>
                </c:pt>
                <c:pt idx="966">
                  <c:v>102.39459530753111</c:v>
                </c:pt>
                <c:pt idx="967">
                  <c:v>101.86116036754254</c:v>
                </c:pt>
                <c:pt idx="968">
                  <c:v>100.98040652431965</c:v>
                </c:pt>
                <c:pt idx="969">
                  <c:v>102.25830561132521</c:v>
                </c:pt>
                <c:pt idx="970">
                  <c:v>103.47758547415624</c:v>
                </c:pt>
                <c:pt idx="971">
                  <c:v>105.05883904626521</c:v>
                </c:pt>
                <c:pt idx="972">
                  <c:v>103.86154139249966</c:v>
                </c:pt>
                <c:pt idx="973">
                  <c:v>103.46879259053006</c:v>
                </c:pt>
                <c:pt idx="974">
                  <c:v>103.93334994211352</c:v>
                </c:pt>
                <c:pt idx="975">
                  <c:v>105.79597579026041</c:v>
                </c:pt>
                <c:pt idx="976">
                  <c:v>106.42173600832392</c:v>
                </c:pt>
                <c:pt idx="977">
                  <c:v>106.02898720635432</c:v>
                </c:pt>
                <c:pt idx="978">
                  <c:v>105.85752597564371</c:v>
                </c:pt>
                <c:pt idx="979">
                  <c:v>104.98263405483826</c:v>
                </c:pt>
                <c:pt idx="980">
                  <c:v>104.97530665181647</c:v>
                </c:pt>
                <c:pt idx="981">
                  <c:v>103.9538666705746</c:v>
                </c:pt>
                <c:pt idx="982">
                  <c:v>104.91961838885062</c:v>
                </c:pt>
                <c:pt idx="983">
                  <c:v>104.40083825490566</c:v>
                </c:pt>
                <c:pt idx="984">
                  <c:v>101.85676392572942</c:v>
                </c:pt>
                <c:pt idx="985">
                  <c:v>100.95402787344111</c:v>
                </c:pt>
                <c:pt idx="986">
                  <c:v>100.01905124785672</c:v>
                </c:pt>
                <c:pt idx="987">
                  <c:v>100.01905124785672</c:v>
                </c:pt>
                <c:pt idx="988">
                  <c:v>100.05568826296584</c:v>
                </c:pt>
                <c:pt idx="989">
                  <c:v>99.327344402596822</c:v>
                </c:pt>
                <c:pt idx="990">
                  <c:v>98.260474522619688</c:v>
                </c:pt>
                <c:pt idx="991">
                  <c:v>97.107141286985055</c:v>
                </c:pt>
                <c:pt idx="992">
                  <c:v>96.063719096677758</c:v>
                </c:pt>
                <c:pt idx="993">
                  <c:v>96.087166786347581</c:v>
                </c:pt>
                <c:pt idx="994">
                  <c:v>95.430631475592392</c:v>
                </c:pt>
                <c:pt idx="995">
                  <c:v>95.777950378826745</c:v>
                </c:pt>
                <c:pt idx="996">
                  <c:v>94.807802218737606</c:v>
                </c:pt>
                <c:pt idx="997">
                  <c:v>95.089174494775548</c:v>
                </c:pt>
                <c:pt idx="998">
                  <c:v>94.891334613186402</c:v>
                </c:pt>
                <c:pt idx="999">
                  <c:v>95.128742471093389</c:v>
                </c:pt>
                <c:pt idx="1000">
                  <c:v>94.107302489851534</c:v>
                </c:pt>
                <c:pt idx="1001">
                  <c:v>94.003253366941692</c:v>
                </c:pt>
                <c:pt idx="1002">
                  <c:v>95.799932587892201</c:v>
                </c:pt>
                <c:pt idx="1003">
                  <c:v>95.997772469481362</c:v>
                </c:pt>
                <c:pt idx="1004">
                  <c:v>97.073435233084666</c:v>
                </c:pt>
                <c:pt idx="1005">
                  <c:v>99.472426982428857</c:v>
                </c:pt>
                <c:pt idx="1006">
                  <c:v>99.939915295221056</c:v>
                </c:pt>
                <c:pt idx="1007">
                  <c:v>99.936984334012337</c:v>
                </c:pt>
                <c:pt idx="100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D6-5A48-99D9-03FB7B8CC16E}"/>
            </c:ext>
          </c:extLst>
        </c:ser>
        <c:ser>
          <c:idx val="1"/>
          <c:order val="1"/>
          <c:tx>
            <c:strRef>
              <c:f>'Combined Graph'!$C$33</c:f>
              <c:strCache>
                <c:ptCount val="1"/>
                <c:pt idx="0">
                  <c:v>P(IndiGrid)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Graph'!$A$35:$A$1043</c:f>
              <c:numCache>
                <c:formatCode>mmm\ dd\,\ yyyy</c:formatCode>
                <c:ptCount val="1009"/>
                <c:pt idx="0">
                  <c:v>44487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44477</c:v>
                </c:pt>
                <c:pt idx="6">
                  <c:v>44476</c:v>
                </c:pt>
                <c:pt idx="7">
                  <c:v>44475</c:v>
                </c:pt>
                <c:pt idx="8">
                  <c:v>44474</c:v>
                </c:pt>
                <c:pt idx="9">
                  <c:v>44473</c:v>
                </c:pt>
                <c:pt idx="10">
                  <c:v>44470</c:v>
                </c:pt>
                <c:pt idx="11">
                  <c:v>44469</c:v>
                </c:pt>
                <c:pt idx="12">
                  <c:v>44468</c:v>
                </c:pt>
                <c:pt idx="13">
                  <c:v>44467</c:v>
                </c:pt>
                <c:pt idx="14">
                  <c:v>44466</c:v>
                </c:pt>
                <c:pt idx="15">
                  <c:v>44463</c:v>
                </c:pt>
                <c:pt idx="16">
                  <c:v>44462</c:v>
                </c:pt>
                <c:pt idx="17">
                  <c:v>44461</c:v>
                </c:pt>
                <c:pt idx="18">
                  <c:v>44460</c:v>
                </c:pt>
                <c:pt idx="19">
                  <c:v>44459</c:v>
                </c:pt>
                <c:pt idx="20">
                  <c:v>44456</c:v>
                </c:pt>
                <c:pt idx="21">
                  <c:v>44455</c:v>
                </c:pt>
                <c:pt idx="22">
                  <c:v>44454</c:v>
                </c:pt>
                <c:pt idx="23">
                  <c:v>44453</c:v>
                </c:pt>
                <c:pt idx="24">
                  <c:v>44452</c:v>
                </c:pt>
                <c:pt idx="25">
                  <c:v>44448</c:v>
                </c:pt>
                <c:pt idx="26">
                  <c:v>44447</c:v>
                </c:pt>
                <c:pt idx="27">
                  <c:v>44446</c:v>
                </c:pt>
                <c:pt idx="28">
                  <c:v>44445</c:v>
                </c:pt>
                <c:pt idx="29">
                  <c:v>44442</c:v>
                </c:pt>
                <c:pt idx="30">
                  <c:v>44441</c:v>
                </c:pt>
                <c:pt idx="31">
                  <c:v>44440</c:v>
                </c:pt>
                <c:pt idx="32">
                  <c:v>44439</c:v>
                </c:pt>
                <c:pt idx="33">
                  <c:v>44438</c:v>
                </c:pt>
                <c:pt idx="34">
                  <c:v>44435</c:v>
                </c:pt>
                <c:pt idx="35">
                  <c:v>44434</c:v>
                </c:pt>
                <c:pt idx="36">
                  <c:v>44433</c:v>
                </c:pt>
                <c:pt idx="37">
                  <c:v>44432</c:v>
                </c:pt>
                <c:pt idx="38">
                  <c:v>44431</c:v>
                </c:pt>
                <c:pt idx="39">
                  <c:v>44428</c:v>
                </c:pt>
                <c:pt idx="40">
                  <c:v>44426</c:v>
                </c:pt>
                <c:pt idx="41">
                  <c:v>44425</c:v>
                </c:pt>
                <c:pt idx="42">
                  <c:v>44424</c:v>
                </c:pt>
                <c:pt idx="43">
                  <c:v>44421</c:v>
                </c:pt>
                <c:pt idx="44">
                  <c:v>44420</c:v>
                </c:pt>
                <c:pt idx="45">
                  <c:v>44419</c:v>
                </c:pt>
                <c:pt idx="46">
                  <c:v>44418</c:v>
                </c:pt>
                <c:pt idx="47">
                  <c:v>44417</c:v>
                </c:pt>
                <c:pt idx="48">
                  <c:v>44414</c:v>
                </c:pt>
                <c:pt idx="49">
                  <c:v>44413</c:v>
                </c:pt>
                <c:pt idx="50">
                  <c:v>44412</c:v>
                </c:pt>
                <c:pt idx="51">
                  <c:v>44411</c:v>
                </c:pt>
                <c:pt idx="52">
                  <c:v>44410</c:v>
                </c:pt>
                <c:pt idx="53">
                  <c:v>44407</c:v>
                </c:pt>
                <c:pt idx="54">
                  <c:v>44406</c:v>
                </c:pt>
                <c:pt idx="55">
                  <c:v>44405</c:v>
                </c:pt>
                <c:pt idx="56">
                  <c:v>44404</c:v>
                </c:pt>
                <c:pt idx="57">
                  <c:v>44403</c:v>
                </c:pt>
                <c:pt idx="58">
                  <c:v>44400</c:v>
                </c:pt>
                <c:pt idx="59">
                  <c:v>44399</c:v>
                </c:pt>
                <c:pt idx="60">
                  <c:v>44397</c:v>
                </c:pt>
                <c:pt idx="61">
                  <c:v>44396</c:v>
                </c:pt>
                <c:pt idx="62">
                  <c:v>44393</c:v>
                </c:pt>
                <c:pt idx="63">
                  <c:v>44392</c:v>
                </c:pt>
                <c:pt idx="64">
                  <c:v>44391</c:v>
                </c:pt>
                <c:pt idx="65">
                  <c:v>44390</c:v>
                </c:pt>
                <c:pt idx="66">
                  <c:v>44389</c:v>
                </c:pt>
                <c:pt idx="67">
                  <c:v>44386</c:v>
                </c:pt>
                <c:pt idx="68">
                  <c:v>44385</c:v>
                </c:pt>
                <c:pt idx="69">
                  <c:v>44384</c:v>
                </c:pt>
                <c:pt idx="70">
                  <c:v>44383</c:v>
                </c:pt>
                <c:pt idx="71">
                  <c:v>44382</c:v>
                </c:pt>
                <c:pt idx="72">
                  <c:v>44379</c:v>
                </c:pt>
                <c:pt idx="73">
                  <c:v>44378</c:v>
                </c:pt>
                <c:pt idx="74">
                  <c:v>44377</c:v>
                </c:pt>
                <c:pt idx="75">
                  <c:v>44376</c:v>
                </c:pt>
                <c:pt idx="76">
                  <c:v>44375</c:v>
                </c:pt>
                <c:pt idx="77">
                  <c:v>44372</c:v>
                </c:pt>
                <c:pt idx="78">
                  <c:v>44371</c:v>
                </c:pt>
                <c:pt idx="79">
                  <c:v>44370</c:v>
                </c:pt>
                <c:pt idx="80">
                  <c:v>44369</c:v>
                </c:pt>
                <c:pt idx="81">
                  <c:v>44368</c:v>
                </c:pt>
                <c:pt idx="82">
                  <c:v>44365</c:v>
                </c:pt>
                <c:pt idx="83">
                  <c:v>44364</c:v>
                </c:pt>
                <c:pt idx="84">
                  <c:v>44363</c:v>
                </c:pt>
                <c:pt idx="85">
                  <c:v>44362</c:v>
                </c:pt>
                <c:pt idx="86">
                  <c:v>44361</c:v>
                </c:pt>
                <c:pt idx="87">
                  <c:v>44358</c:v>
                </c:pt>
                <c:pt idx="88">
                  <c:v>44357</c:v>
                </c:pt>
                <c:pt idx="89">
                  <c:v>44356</c:v>
                </c:pt>
                <c:pt idx="90">
                  <c:v>44355</c:v>
                </c:pt>
                <c:pt idx="91">
                  <c:v>44354</c:v>
                </c:pt>
                <c:pt idx="92">
                  <c:v>44351</c:v>
                </c:pt>
                <c:pt idx="93">
                  <c:v>44350</c:v>
                </c:pt>
                <c:pt idx="94">
                  <c:v>44349</c:v>
                </c:pt>
                <c:pt idx="95">
                  <c:v>44348</c:v>
                </c:pt>
                <c:pt idx="96">
                  <c:v>44347</c:v>
                </c:pt>
                <c:pt idx="97">
                  <c:v>44344</c:v>
                </c:pt>
                <c:pt idx="98">
                  <c:v>44343</c:v>
                </c:pt>
                <c:pt idx="99">
                  <c:v>44342</c:v>
                </c:pt>
                <c:pt idx="100">
                  <c:v>44341</c:v>
                </c:pt>
                <c:pt idx="101">
                  <c:v>44340</c:v>
                </c:pt>
                <c:pt idx="102">
                  <c:v>44337</c:v>
                </c:pt>
                <c:pt idx="103">
                  <c:v>44336</c:v>
                </c:pt>
                <c:pt idx="104">
                  <c:v>44335</c:v>
                </c:pt>
                <c:pt idx="105">
                  <c:v>44334</c:v>
                </c:pt>
                <c:pt idx="106">
                  <c:v>44333</c:v>
                </c:pt>
                <c:pt idx="107">
                  <c:v>44330</c:v>
                </c:pt>
                <c:pt idx="108">
                  <c:v>44328</c:v>
                </c:pt>
                <c:pt idx="109">
                  <c:v>44327</c:v>
                </c:pt>
                <c:pt idx="110">
                  <c:v>44326</c:v>
                </c:pt>
                <c:pt idx="111">
                  <c:v>44323</c:v>
                </c:pt>
                <c:pt idx="112">
                  <c:v>44322</c:v>
                </c:pt>
                <c:pt idx="113">
                  <c:v>44321</c:v>
                </c:pt>
                <c:pt idx="114">
                  <c:v>44320</c:v>
                </c:pt>
                <c:pt idx="115">
                  <c:v>44319</c:v>
                </c:pt>
                <c:pt idx="116">
                  <c:v>44316</c:v>
                </c:pt>
                <c:pt idx="117">
                  <c:v>44315</c:v>
                </c:pt>
                <c:pt idx="118">
                  <c:v>44314</c:v>
                </c:pt>
                <c:pt idx="119">
                  <c:v>44313</c:v>
                </c:pt>
                <c:pt idx="120">
                  <c:v>44312</c:v>
                </c:pt>
                <c:pt idx="121">
                  <c:v>44309</c:v>
                </c:pt>
                <c:pt idx="122">
                  <c:v>44308</c:v>
                </c:pt>
                <c:pt idx="123">
                  <c:v>44306</c:v>
                </c:pt>
                <c:pt idx="124">
                  <c:v>44305</c:v>
                </c:pt>
                <c:pt idx="125">
                  <c:v>44302</c:v>
                </c:pt>
                <c:pt idx="126">
                  <c:v>44301</c:v>
                </c:pt>
                <c:pt idx="127">
                  <c:v>44299</c:v>
                </c:pt>
                <c:pt idx="128">
                  <c:v>44298</c:v>
                </c:pt>
                <c:pt idx="129">
                  <c:v>44295</c:v>
                </c:pt>
                <c:pt idx="130">
                  <c:v>44294</c:v>
                </c:pt>
                <c:pt idx="131">
                  <c:v>44293</c:v>
                </c:pt>
                <c:pt idx="132">
                  <c:v>44292</c:v>
                </c:pt>
                <c:pt idx="133">
                  <c:v>44291</c:v>
                </c:pt>
                <c:pt idx="134">
                  <c:v>44287</c:v>
                </c:pt>
                <c:pt idx="135">
                  <c:v>44286</c:v>
                </c:pt>
                <c:pt idx="136">
                  <c:v>44285</c:v>
                </c:pt>
                <c:pt idx="137">
                  <c:v>44281</c:v>
                </c:pt>
                <c:pt idx="138">
                  <c:v>44280</c:v>
                </c:pt>
                <c:pt idx="139">
                  <c:v>44279</c:v>
                </c:pt>
                <c:pt idx="140">
                  <c:v>44278</c:v>
                </c:pt>
                <c:pt idx="141">
                  <c:v>44277</c:v>
                </c:pt>
                <c:pt idx="142">
                  <c:v>44274</c:v>
                </c:pt>
                <c:pt idx="143">
                  <c:v>44273</c:v>
                </c:pt>
                <c:pt idx="144">
                  <c:v>44272</c:v>
                </c:pt>
                <c:pt idx="145">
                  <c:v>44271</c:v>
                </c:pt>
                <c:pt idx="146">
                  <c:v>44270</c:v>
                </c:pt>
                <c:pt idx="147">
                  <c:v>44267</c:v>
                </c:pt>
                <c:pt idx="148">
                  <c:v>44265</c:v>
                </c:pt>
                <c:pt idx="149">
                  <c:v>44264</c:v>
                </c:pt>
                <c:pt idx="150">
                  <c:v>44263</c:v>
                </c:pt>
                <c:pt idx="151">
                  <c:v>44260</c:v>
                </c:pt>
                <c:pt idx="152">
                  <c:v>44259</c:v>
                </c:pt>
                <c:pt idx="153">
                  <c:v>44258</c:v>
                </c:pt>
                <c:pt idx="154">
                  <c:v>44257</c:v>
                </c:pt>
                <c:pt idx="155">
                  <c:v>44256</c:v>
                </c:pt>
                <c:pt idx="156">
                  <c:v>44253</c:v>
                </c:pt>
                <c:pt idx="157">
                  <c:v>44252</c:v>
                </c:pt>
                <c:pt idx="158">
                  <c:v>44251</c:v>
                </c:pt>
                <c:pt idx="159">
                  <c:v>44250</c:v>
                </c:pt>
                <c:pt idx="160">
                  <c:v>44249</c:v>
                </c:pt>
                <c:pt idx="161">
                  <c:v>44246</c:v>
                </c:pt>
                <c:pt idx="162">
                  <c:v>44245</c:v>
                </c:pt>
                <c:pt idx="163">
                  <c:v>44244</c:v>
                </c:pt>
                <c:pt idx="164">
                  <c:v>44243</c:v>
                </c:pt>
                <c:pt idx="165">
                  <c:v>44242</c:v>
                </c:pt>
                <c:pt idx="166">
                  <c:v>44239</c:v>
                </c:pt>
                <c:pt idx="167">
                  <c:v>44238</c:v>
                </c:pt>
                <c:pt idx="168">
                  <c:v>44237</c:v>
                </c:pt>
                <c:pt idx="169">
                  <c:v>44236</c:v>
                </c:pt>
                <c:pt idx="170">
                  <c:v>44235</c:v>
                </c:pt>
                <c:pt idx="171">
                  <c:v>44232</c:v>
                </c:pt>
                <c:pt idx="172">
                  <c:v>44231</c:v>
                </c:pt>
                <c:pt idx="173">
                  <c:v>44230</c:v>
                </c:pt>
                <c:pt idx="174">
                  <c:v>44229</c:v>
                </c:pt>
                <c:pt idx="175">
                  <c:v>44228</c:v>
                </c:pt>
                <c:pt idx="176">
                  <c:v>44225</c:v>
                </c:pt>
                <c:pt idx="177">
                  <c:v>44224</c:v>
                </c:pt>
                <c:pt idx="178">
                  <c:v>44223</c:v>
                </c:pt>
                <c:pt idx="179">
                  <c:v>44221</c:v>
                </c:pt>
                <c:pt idx="180">
                  <c:v>44218</c:v>
                </c:pt>
                <c:pt idx="181">
                  <c:v>44217</c:v>
                </c:pt>
                <c:pt idx="182">
                  <c:v>44216</c:v>
                </c:pt>
                <c:pt idx="183">
                  <c:v>44215</c:v>
                </c:pt>
                <c:pt idx="184">
                  <c:v>44214</c:v>
                </c:pt>
                <c:pt idx="185">
                  <c:v>44211</c:v>
                </c:pt>
                <c:pt idx="186">
                  <c:v>44210</c:v>
                </c:pt>
                <c:pt idx="187">
                  <c:v>44209</c:v>
                </c:pt>
                <c:pt idx="188">
                  <c:v>44208</c:v>
                </c:pt>
                <c:pt idx="189">
                  <c:v>44207</c:v>
                </c:pt>
                <c:pt idx="190">
                  <c:v>44204</c:v>
                </c:pt>
                <c:pt idx="191">
                  <c:v>44203</c:v>
                </c:pt>
                <c:pt idx="192">
                  <c:v>44202</c:v>
                </c:pt>
                <c:pt idx="193">
                  <c:v>44201</c:v>
                </c:pt>
                <c:pt idx="194">
                  <c:v>44200</c:v>
                </c:pt>
                <c:pt idx="195">
                  <c:v>44197</c:v>
                </c:pt>
                <c:pt idx="196">
                  <c:v>44196</c:v>
                </c:pt>
                <c:pt idx="197">
                  <c:v>44195</c:v>
                </c:pt>
                <c:pt idx="198">
                  <c:v>44194</c:v>
                </c:pt>
                <c:pt idx="199">
                  <c:v>44193</c:v>
                </c:pt>
                <c:pt idx="200">
                  <c:v>44189</c:v>
                </c:pt>
                <c:pt idx="201">
                  <c:v>44188</c:v>
                </c:pt>
                <c:pt idx="202">
                  <c:v>44187</c:v>
                </c:pt>
                <c:pt idx="203">
                  <c:v>44186</c:v>
                </c:pt>
                <c:pt idx="204">
                  <c:v>44183</c:v>
                </c:pt>
                <c:pt idx="205">
                  <c:v>44182</c:v>
                </c:pt>
                <c:pt idx="206">
                  <c:v>44181</c:v>
                </c:pt>
                <c:pt idx="207">
                  <c:v>44180</c:v>
                </c:pt>
                <c:pt idx="208">
                  <c:v>44179</c:v>
                </c:pt>
                <c:pt idx="209">
                  <c:v>44176</c:v>
                </c:pt>
                <c:pt idx="210">
                  <c:v>44175</c:v>
                </c:pt>
                <c:pt idx="211">
                  <c:v>44174</c:v>
                </c:pt>
                <c:pt idx="212">
                  <c:v>44173</c:v>
                </c:pt>
                <c:pt idx="213">
                  <c:v>44172</c:v>
                </c:pt>
                <c:pt idx="214">
                  <c:v>44169</c:v>
                </c:pt>
                <c:pt idx="215">
                  <c:v>44168</c:v>
                </c:pt>
                <c:pt idx="216">
                  <c:v>44167</c:v>
                </c:pt>
                <c:pt idx="217">
                  <c:v>44166</c:v>
                </c:pt>
                <c:pt idx="218">
                  <c:v>44162</c:v>
                </c:pt>
                <c:pt idx="219">
                  <c:v>44161</c:v>
                </c:pt>
                <c:pt idx="220">
                  <c:v>44160</c:v>
                </c:pt>
                <c:pt idx="221">
                  <c:v>44159</c:v>
                </c:pt>
                <c:pt idx="222">
                  <c:v>44158</c:v>
                </c:pt>
                <c:pt idx="223">
                  <c:v>44155</c:v>
                </c:pt>
                <c:pt idx="224">
                  <c:v>44154</c:v>
                </c:pt>
                <c:pt idx="225">
                  <c:v>44153</c:v>
                </c:pt>
                <c:pt idx="226">
                  <c:v>44152</c:v>
                </c:pt>
                <c:pt idx="227">
                  <c:v>44148</c:v>
                </c:pt>
                <c:pt idx="228">
                  <c:v>44147</c:v>
                </c:pt>
                <c:pt idx="229">
                  <c:v>44146</c:v>
                </c:pt>
                <c:pt idx="230">
                  <c:v>44145</c:v>
                </c:pt>
                <c:pt idx="231">
                  <c:v>44144</c:v>
                </c:pt>
                <c:pt idx="232">
                  <c:v>44141</c:v>
                </c:pt>
                <c:pt idx="233">
                  <c:v>44140</c:v>
                </c:pt>
                <c:pt idx="234">
                  <c:v>44139</c:v>
                </c:pt>
                <c:pt idx="235">
                  <c:v>44138</c:v>
                </c:pt>
                <c:pt idx="236">
                  <c:v>44137</c:v>
                </c:pt>
                <c:pt idx="237">
                  <c:v>44134</c:v>
                </c:pt>
                <c:pt idx="238">
                  <c:v>44133</c:v>
                </c:pt>
                <c:pt idx="239">
                  <c:v>44132</c:v>
                </c:pt>
                <c:pt idx="240">
                  <c:v>44131</c:v>
                </c:pt>
                <c:pt idx="241">
                  <c:v>44130</c:v>
                </c:pt>
                <c:pt idx="242">
                  <c:v>44127</c:v>
                </c:pt>
                <c:pt idx="243">
                  <c:v>44126</c:v>
                </c:pt>
                <c:pt idx="244">
                  <c:v>44125</c:v>
                </c:pt>
                <c:pt idx="245">
                  <c:v>44124</c:v>
                </c:pt>
                <c:pt idx="246">
                  <c:v>44123</c:v>
                </c:pt>
                <c:pt idx="247">
                  <c:v>44120</c:v>
                </c:pt>
                <c:pt idx="248">
                  <c:v>44119</c:v>
                </c:pt>
                <c:pt idx="249">
                  <c:v>44118</c:v>
                </c:pt>
                <c:pt idx="250">
                  <c:v>44117</c:v>
                </c:pt>
                <c:pt idx="251">
                  <c:v>44116</c:v>
                </c:pt>
                <c:pt idx="252">
                  <c:v>44113</c:v>
                </c:pt>
                <c:pt idx="253">
                  <c:v>44112</c:v>
                </c:pt>
                <c:pt idx="254">
                  <c:v>44111</c:v>
                </c:pt>
                <c:pt idx="255">
                  <c:v>44110</c:v>
                </c:pt>
                <c:pt idx="256">
                  <c:v>44109</c:v>
                </c:pt>
                <c:pt idx="257">
                  <c:v>44105</c:v>
                </c:pt>
                <c:pt idx="258">
                  <c:v>44104</c:v>
                </c:pt>
                <c:pt idx="259">
                  <c:v>44103</c:v>
                </c:pt>
                <c:pt idx="260">
                  <c:v>44102</c:v>
                </c:pt>
                <c:pt idx="261">
                  <c:v>44099</c:v>
                </c:pt>
                <c:pt idx="262">
                  <c:v>44098</c:v>
                </c:pt>
                <c:pt idx="263">
                  <c:v>44097</c:v>
                </c:pt>
                <c:pt idx="264">
                  <c:v>44096</c:v>
                </c:pt>
                <c:pt idx="265">
                  <c:v>44095</c:v>
                </c:pt>
                <c:pt idx="266">
                  <c:v>44092</c:v>
                </c:pt>
                <c:pt idx="267">
                  <c:v>44091</c:v>
                </c:pt>
                <c:pt idx="268">
                  <c:v>44090</c:v>
                </c:pt>
                <c:pt idx="269">
                  <c:v>44089</c:v>
                </c:pt>
                <c:pt idx="270">
                  <c:v>44088</c:v>
                </c:pt>
                <c:pt idx="271">
                  <c:v>44085</c:v>
                </c:pt>
                <c:pt idx="272">
                  <c:v>44084</c:v>
                </c:pt>
                <c:pt idx="273">
                  <c:v>44083</c:v>
                </c:pt>
                <c:pt idx="274">
                  <c:v>44082</c:v>
                </c:pt>
                <c:pt idx="275">
                  <c:v>44081</c:v>
                </c:pt>
                <c:pt idx="276">
                  <c:v>44078</c:v>
                </c:pt>
                <c:pt idx="277">
                  <c:v>44077</c:v>
                </c:pt>
                <c:pt idx="278">
                  <c:v>44076</c:v>
                </c:pt>
                <c:pt idx="279">
                  <c:v>44075</c:v>
                </c:pt>
                <c:pt idx="280">
                  <c:v>44074</c:v>
                </c:pt>
                <c:pt idx="281">
                  <c:v>44071</c:v>
                </c:pt>
                <c:pt idx="282">
                  <c:v>44070</c:v>
                </c:pt>
                <c:pt idx="283">
                  <c:v>44069</c:v>
                </c:pt>
                <c:pt idx="284">
                  <c:v>44068</c:v>
                </c:pt>
                <c:pt idx="285">
                  <c:v>44067</c:v>
                </c:pt>
                <c:pt idx="286">
                  <c:v>44064</c:v>
                </c:pt>
                <c:pt idx="287">
                  <c:v>44063</c:v>
                </c:pt>
                <c:pt idx="288">
                  <c:v>44062</c:v>
                </c:pt>
                <c:pt idx="289">
                  <c:v>44061</c:v>
                </c:pt>
                <c:pt idx="290">
                  <c:v>44060</c:v>
                </c:pt>
                <c:pt idx="291">
                  <c:v>44057</c:v>
                </c:pt>
                <c:pt idx="292">
                  <c:v>44056</c:v>
                </c:pt>
                <c:pt idx="293">
                  <c:v>44055</c:v>
                </c:pt>
                <c:pt idx="294">
                  <c:v>44054</c:v>
                </c:pt>
                <c:pt idx="295">
                  <c:v>44053</c:v>
                </c:pt>
                <c:pt idx="296">
                  <c:v>44050</c:v>
                </c:pt>
                <c:pt idx="297">
                  <c:v>44049</c:v>
                </c:pt>
                <c:pt idx="298">
                  <c:v>44048</c:v>
                </c:pt>
                <c:pt idx="299">
                  <c:v>44047</c:v>
                </c:pt>
                <c:pt idx="300">
                  <c:v>44046</c:v>
                </c:pt>
                <c:pt idx="301">
                  <c:v>44043</c:v>
                </c:pt>
                <c:pt idx="302">
                  <c:v>44042</c:v>
                </c:pt>
                <c:pt idx="303">
                  <c:v>44041</c:v>
                </c:pt>
                <c:pt idx="304">
                  <c:v>44040</c:v>
                </c:pt>
                <c:pt idx="305">
                  <c:v>44039</c:v>
                </c:pt>
                <c:pt idx="306">
                  <c:v>44036</c:v>
                </c:pt>
                <c:pt idx="307">
                  <c:v>44035</c:v>
                </c:pt>
                <c:pt idx="308">
                  <c:v>44034</c:v>
                </c:pt>
                <c:pt idx="309">
                  <c:v>44033</c:v>
                </c:pt>
                <c:pt idx="310">
                  <c:v>44032</c:v>
                </c:pt>
                <c:pt idx="311">
                  <c:v>44029</c:v>
                </c:pt>
                <c:pt idx="312">
                  <c:v>44028</c:v>
                </c:pt>
                <c:pt idx="313">
                  <c:v>44027</c:v>
                </c:pt>
                <c:pt idx="314">
                  <c:v>44026</c:v>
                </c:pt>
                <c:pt idx="315">
                  <c:v>44025</c:v>
                </c:pt>
                <c:pt idx="316">
                  <c:v>44022</c:v>
                </c:pt>
                <c:pt idx="317">
                  <c:v>44021</c:v>
                </c:pt>
                <c:pt idx="318">
                  <c:v>44020</c:v>
                </c:pt>
                <c:pt idx="319">
                  <c:v>44019</c:v>
                </c:pt>
                <c:pt idx="320">
                  <c:v>44018</c:v>
                </c:pt>
                <c:pt idx="321">
                  <c:v>44015</c:v>
                </c:pt>
                <c:pt idx="322">
                  <c:v>44014</c:v>
                </c:pt>
                <c:pt idx="323">
                  <c:v>44013</c:v>
                </c:pt>
                <c:pt idx="324">
                  <c:v>44012</c:v>
                </c:pt>
                <c:pt idx="325">
                  <c:v>44011</c:v>
                </c:pt>
                <c:pt idx="326">
                  <c:v>44008</c:v>
                </c:pt>
                <c:pt idx="327">
                  <c:v>44007</c:v>
                </c:pt>
                <c:pt idx="328">
                  <c:v>44006</c:v>
                </c:pt>
                <c:pt idx="329">
                  <c:v>44005</c:v>
                </c:pt>
                <c:pt idx="330">
                  <c:v>44004</c:v>
                </c:pt>
                <c:pt idx="331">
                  <c:v>44001</c:v>
                </c:pt>
                <c:pt idx="332">
                  <c:v>44000</c:v>
                </c:pt>
                <c:pt idx="333">
                  <c:v>43999</c:v>
                </c:pt>
                <c:pt idx="334">
                  <c:v>43998</c:v>
                </c:pt>
                <c:pt idx="335">
                  <c:v>43997</c:v>
                </c:pt>
                <c:pt idx="336">
                  <c:v>43994</c:v>
                </c:pt>
                <c:pt idx="337">
                  <c:v>43993</c:v>
                </c:pt>
                <c:pt idx="338">
                  <c:v>43992</c:v>
                </c:pt>
                <c:pt idx="339">
                  <c:v>43991</c:v>
                </c:pt>
                <c:pt idx="340">
                  <c:v>43990</c:v>
                </c:pt>
                <c:pt idx="341">
                  <c:v>43987</c:v>
                </c:pt>
                <c:pt idx="342">
                  <c:v>43986</c:v>
                </c:pt>
                <c:pt idx="343">
                  <c:v>43985</c:v>
                </c:pt>
                <c:pt idx="344">
                  <c:v>43984</c:v>
                </c:pt>
                <c:pt idx="345">
                  <c:v>43983</c:v>
                </c:pt>
                <c:pt idx="346">
                  <c:v>43980</c:v>
                </c:pt>
                <c:pt idx="347">
                  <c:v>43979</c:v>
                </c:pt>
                <c:pt idx="348">
                  <c:v>43978</c:v>
                </c:pt>
                <c:pt idx="349">
                  <c:v>43977</c:v>
                </c:pt>
                <c:pt idx="350">
                  <c:v>43973</c:v>
                </c:pt>
                <c:pt idx="351">
                  <c:v>43972</c:v>
                </c:pt>
                <c:pt idx="352">
                  <c:v>43971</c:v>
                </c:pt>
                <c:pt idx="353">
                  <c:v>43970</c:v>
                </c:pt>
                <c:pt idx="354">
                  <c:v>43969</c:v>
                </c:pt>
                <c:pt idx="355">
                  <c:v>43966</c:v>
                </c:pt>
                <c:pt idx="356">
                  <c:v>43965</c:v>
                </c:pt>
                <c:pt idx="357">
                  <c:v>43964</c:v>
                </c:pt>
                <c:pt idx="358">
                  <c:v>43963</c:v>
                </c:pt>
                <c:pt idx="359">
                  <c:v>43962</c:v>
                </c:pt>
                <c:pt idx="360">
                  <c:v>43959</c:v>
                </c:pt>
                <c:pt idx="361">
                  <c:v>43958</c:v>
                </c:pt>
                <c:pt idx="362">
                  <c:v>43957</c:v>
                </c:pt>
                <c:pt idx="363">
                  <c:v>43956</c:v>
                </c:pt>
                <c:pt idx="364">
                  <c:v>43955</c:v>
                </c:pt>
                <c:pt idx="365">
                  <c:v>43951</c:v>
                </c:pt>
                <c:pt idx="366">
                  <c:v>43950</c:v>
                </c:pt>
                <c:pt idx="367">
                  <c:v>43949</c:v>
                </c:pt>
                <c:pt idx="368">
                  <c:v>43948</c:v>
                </c:pt>
                <c:pt idx="369">
                  <c:v>43945</c:v>
                </c:pt>
                <c:pt idx="370">
                  <c:v>43944</c:v>
                </c:pt>
                <c:pt idx="371">
                  <c:v>43943</c:v>
                </c:pt>
                <c:pt idx="372">
                  <c:v>43942</c:v>
                </c:pt>
                <c:pt idx="373">
                  <c:v>43941</c:v>
                </c:pt>
                <c:pt idx="374">
                  <c:v>43938</c:v>
                </c:pt>
                <c:pt idx="375">
                  <c:v>43937</c:v>
                </c:pt>
                <c:pt idx="376">
                  <c:v>43936</c:v>
                </c:pt>
                <c:pt idx="377">
                  <c:v>43934</c:v>
                </c:pt>
                <c:pt idx="378">
                  <c:v>43930</c:v>
                </c:pt>
                <c:pt idx="379">
                  <c:v>43929</c:v>
                </c:pt>
                <c:pt idx="380">
                  <c:v>43928</c:v>
                </c:pt>
                <c:pt idx="381">
                  <c:v>43924</c:v>
                </c:pt>
                <c:pt idx="382">
                  <c:v>43922</c:v>
                </c:pt>
                <c:pt idx="383">
                  <c:v>43921</c:v>
                </c:pt>
                <c:pt idx="384">
                  <c:v>43920</c:v>
                </c:pt>
                <c:pt idx="385">
                  <c:v>43917</c:v>
                </c:pt>
                <c:pt idx="386">
                  <c:v>43916</c:v>
                </c:pt>
                <c:pt idx="387">
                  <c:v>43915</c:v>
                </c:pt>
                <c:pt idx="388">
                  <c:v>43914</c:v>
                </c:pt>
                <c:pt idx="389">
                  <c:v>43913</c:v>
                </c:pt>
                <c:pt idx="390">
                  <c:v>43910</c:v>
                </c:pt>
                <c:pt idx="391">
                  <c:v>43909</c:v>
                </c:pt>
                <c:pt idx="392">
                  <c:v>43908</c:v>
                </c:pt>
                <c:pt idx="393">
                  <c:v>43907</c:v>
                </c:pt>
                <c:pt idx="394">
                  <c:v>43906</c:v>
                </c:pt>
                <c:pt idx="395">
                  <c:v>43903</c:v>
                </c:pt>
                <c:pt idx="396">
                  <c:v>43902</c:v>
                </c:pt>
                <c:pt idx="397">
                  <c:v>43901</c:v>
                </c:pt>
                <c:pt idx="398">
                  <c:v>43899</c:v>
                </c:pt>
                <c:pt idx="399">
                  <c:v>43896</c:v>
                </c:pt>
                <c:pt idx="400">
                  <c:v>43895</c:v>
                </c:pt>
                <c:pt idx="401">
                  <c:v>43894</c:v>
                </c:pt>
                <c:pt idx="402">
                  <c:v>43893</c:v>
                </c:pt>
                <c:pt idx="403">
                  <c:v>43892</c:v>
                </c:pt>
                <c:pt idx="404">
                  <c:v>43889</c:v>
                </c:pt>
                <c:pt idx="405">
                  <c:v>43888</c:v>
                </c:pt>
                <c:pt idx="406">
                  <c:v>43887</c:v>
                </c:pt>
                <c:pt idx="407">
                  <c:v>43886</c:v>
                </c:pt>
                <c:pt idx="408">
                  <c:v>43885</c:v>
                </c:pt>
                <c:pt idx="409">
                  <c:v>43881</c:v>
                </c:pt>
                <c:pt idx="410">
                  <c:v>43880</c:v>
                </c:pt>
                <c:pt idx="411">
                  <c:v>43879</c:v>
                </c:pt>
                <c:pt idx="412">
                  <c:v>43878</c:v>
                </c:pt>
                <c:pt idx="413">
                  <c:v>43875</c:v>
                </c:pt>
                <c:pt idx="414">
                  <c:v>43874</c:v>
                </c:pt>
                <c:pt idx="415">
                  <c:v>43873</c:v>
                </c:pt>
                <c:pt idx="416">
                  <c:v>43872</c:v>
                </c:pt>
                <c:pt idx="417">
                  <c:v>43871</c:v>
                </c:pt>
                <c:pt idx="418">
                  <c:v>43868</c:v>
                </c:pt>
                <c:pt idx="419">
                  <c:v>43867</c:v>
                </c:pt>
                <c:pt idx="420">
                  <c:v>43866</c:v>
                </c:pt>
                <c:pt idx="421">
                  <c:v>43865</c:v>
                </c:pt>
                <c:pt idx="422">
                  <c:v>43864</c:v>
                </c:pt>
                <c:pt idx="423">
                  <c:v>43862</c:v>
                </c:pt>
                <c:pt idx="424">
                  <c:v>43861</c:v>
                </c:pt>
                <c:pt idx="425">
                  <c:v>43860</c:v>
                </c:pt>
                <c:pt idx="426">
                  <c:v>43859</c:v>
                </c:pt>
                <c:pt idx="427">
                  <c:v>43858</c:v>
                </c:pt>
                <c:pt idx="428">
                  <c:v>43857</c:v>
                </c:pt>
                <c:pt idx="429">
                  <c:v>43854</c:v>
                </c:pt>
                <c:pt idx="430">
                  <c:v>43853</c:v>
                </c:pt>
                <c:pt idx="431">
                  <c:v>43852</c:v>
                </c:pt>
                <c:pt idx="432">
                  <c:v>43851</c:v>
                </c:pt>
                <c:pt idx="433">
                  <c:v>43850</c:v>
                </c:pt>
                <c:pt idx="434">
                  <c:v>43847</c:v>
                </c:pt>
                <c:pt idx="435">
                  <c:v>43846</c:v>
                </c:pt>
                <c:pt idx="436">
                  <c:v>43845</c:v>
                </c:pt>
                <c:pt idx="437">
                  <c:v>43844</c:v>
                </c:pt>
                <c:pt idx="438">
                  <c:v>43843</c:v>
                </c:pt>
                <c:pt idx="439">
                  <c:v>43840</c:v>
                </c:pt>
                <c:pt idx="440">
                  <c:v>43839</c:v>
                </c:pt>
                <c:pt idx="441">
                  <c:v>43838</c:v>
                </c:pt>
                <c:pt idx="442">
                  <c:v>43837</c:v>
                </c:pt>
                <c:pt idx="443">
                  <c:v>43836</c:v>
                </c:pt>
                <c:pt idx="444">
                  <c:v>43833</c:v>
                </c:pt>
                <c:pt idx="445">
                  <c:v>43832</c:v>
                </c:pt>
                <c:pt idx="446">
                  <c:v>43831</c:v>
                </c:pt>
                <c:pt idx="447">
                  <c:v>43830</c:v>
                </c:pt>
                <c:pt idx="448">
                  <c:v>43829</c:v>
                </c:pt>
                <c:pt idx="449">
                  <c:v>43826</c:v>
                </c:pt>
                <c:pt idx="450">
                  <c:v>43825</c:v>
                </c:pt>
                <c:pt idx="451">
                  <c:v>43823</c:v>
                </c:pt>
                <c:pt idx="452">
                  <c:v>43822</c:v>
                </c:pt>
                <c:pt idx="453">
                  <c:v>43819</c:v>
                </c:pt>
                <c:pt idx="454">
                  <c:v>43818</c:v>
                </c:pt>
                <c:pt idx="455">
                  <c:v>43817</c:v>
                </c:pt>
                <c:pt idx="456">
                  <c:v>43816</c:v>
                </c:pt>
                <c:pt idx="457">
                  <c:v>43815</c:v>
                </c:pt>
                <c:pt idx="458">
                  <c:v>43812</c:v>
                </c:pt>
                <c:pt idx="459">
                  <c:v>43811</c:v>
                </c:pt>
                <c:pt idx="460">
                  <c:v>43810</c:v>
                </c:pt>
                <c:pt idx="461">
                  <c:v>43809</c:v>
                </c:pt>
                <c:pt idx="462">
                  <c:v>43808</c:v>
                </c:pt>
                <c:pt idx="463">
                  <c:v>43805</c:v>
                </c:pt>
                <c:pt idx="464">
                  <c:v>43804</c:v>
                </c:pt>
                <c:pt idx="465">
                  <c:v>43803</c:v>
                </c:pt>
                <c:pt idx="466">
                  <c:v>43802</c:v>
                </c:pt>
                <c:pt idx="467">
                  <c:v>43801</c:v>
                </c:pt>
                <c:pt idx="468">
                  <c:v>43798</c:v>
                </c:pt>
                <c:pt idx="469">
                  <c:v>43797</c:v>
                </c:pt>
                <c:pt idx="470">
                  <c:v>43796</c:v>
                </c:pt>
                <c:pt idx="471">
                  <c:v>43795</c:v>
                </c:pt>
                <c:pt idx="472">
                  <c:v>43794</c:v>
                </c:pt>
                <c:pt idx="473">
                  <c:v>43791</c:v>
                </c:pt>
                <c:pt idx="474">
                  <c:v>43790</c:v>
                </c:pt>
                <c:pt idx="475">
                  <c:v>43789</c:v>
                </c:pt>
                <c:pt idx="476">
                  <c:v>43788</c:v>
                </c:pt>
                <c:pt idx="477">
                  <c:v>43787</c:v>
                </c:pt>
                <c:pt idx="478">
                  <c:v>43784</c:v>
                </c:pt>
                <c:pt idx="479">
                  <c:v>43783</c:v>
                </c:pt>
                <c:pt idx="480">
                  <c:v>43782</c:v>
                </c:pt>
                <c:pt idx="481">
                  <c:v>43780</c:v>
                </c:pt>
                <c:pt idx="482">
                  <c:v>43777</c:v>
                </c:pt>
                <c:pt idx="483">
                  <c:v>43776</c:v>
                </c:pt>
                <c:pt idx="484">
                  <c:v>43775</c:v>
                </c:pt>
                <c:pt idx="485">
                  <c:v>43774</c:v>
                </c:pt>
                <c:pt idx="486">
                  <c:v>43773</c:v>
                </c:pt>
                <c:pt idx="487">
                  <c:v>43770</c:v>
                </c:pt>
                <c:pt idx="488">
                  <c:v>43769</c:v>
                </c:pt>
                <c:pt idx="489">
                  <c:v>43768</c:v>
                </c:pt>
                <c:pt idx="490">
                  <c:v>43767</c:v>
                </c:pt>
                <c:pt idx="491">
                  <c:v>43763</c:v>
                </c:pt>
                <c:pt idx="492">
                  <c:v>43762</c:v>
                </c:pt>
                <c:pt idx="493">
                  <c:v>43761</c:v>
                </c:pt>
                <c:pt idx="494">
                  <c:v>43760</c:v>
                </c:pt>
                <c:pt idx="495">
                  <c:v>43756</c:v>
                </c:pt>
                <c:pt idx="496">
                  <c:v>43755</c:v>
                </c:pt>
                <c:pt idx="497">
                  <c:v>43754</c:v>
                </c:pt>
                <c:pt idx="498">
                  <c:v>43753</c:v>
                </c:pt>
                <c:pt idx="499">
                  <c:v>43752</c:v>
                </c:pt>
                <c:pt idx="500">
                  <c:v>43749</c:v>
                </c:pt>
                <c:pt idx="501">
                  <c:v>43748</c:v>
                </c:pt>
                <c:pt idx="502">
                  <c:v>43747</c:v>
                </c:pt>
                <c:pt idx="503">
                  <c:v>43745</c:v>
                </c:pt>
                <c:pt idx="504">
                  <c:v>43742</c:v>
                </c:pt>
                <c:pt idx="505">
                  <c:v>43741</c:v>
                </c:pt>
                <c:pt idx="506">
                  <c:v>43739</c:v>
                </c:pt>
                <c:pt idx="507">
                  <c:v>43738</c:v>
                </c:pt>
                <c:pt idx="508">
                  <c:v>43735</c:v>
                </c:pt>
                <c:pt idx="509">
                  <c:v>43734</c:v>
                </c:pt>
                <c:pt idx="510">
                  <c:v>43733</c:v>
                </c:pt>
                <c:pt idx="511">
                  <c:v>43732</c:v>
                </c:pt>
                <c:pt idx="512">
                  <c:v>43731</c:v>
                </c:pt>
                <c:pt idx="513">
                  <c:v>43728</c:v>
                </c:pt>
                <c:pt idx="514">
                  <c:v>43727</c:v>
                </c:pt>
                <c:pt idx="515">
                  <c:v>43726</c:v>
                </c:pt>
                <c:pt idx="516">
                  <c:v>43725</c:v>
                </c:pt>
                <c:pt idx="517">
                  <c:v>43724</c:v>
                </c:pt>
                <c:pt idx="518">
                  <c:v>43721</c:v>
                </c:pt>
                <c:pt idx="519">
                  <c:v>43720</c:v>
                </c:pt>
                <c:pt idx="520">
                  <c:v>43719</c:v>
                </c:pt>
                <c:pt idx="521">
                  <c:v>43717</c:v>
                </c:pt>
                <c:pt idx="522">
                  <c:v>43714</c:v>
                </c:pt>
                <c:pt idx="523">
                  <c:v>43713</c:v>
                </c:pt>
                <c:pt idx="524">
                  <c:v>43712</c:v>
                </c:pt>
                <c:pt idx="525">
                  <c:v>43711</c:v>
                </c:pt>
                <c:pt idx="526">
                  <c:v>43707</c:v>
                </c:pt>
                <c:pt idx="527">
                  <c:v>43706</c:v>
                </c:pt>
                <c:pt idx="528">
                  <c:v>43705</c:v>
                </c:pt>
                <c:pt idx="529">
                  <c:v>43704</c:v>
                </c:pt>
                <c:pt idx="530">
                  <c:v>43703</c:v>
                </c:pt>
                <c:pt idx="531">
                  <c:v>43700</c:v>
                </c:pt>
                <c:pt idx="532">
                  <c:v>43699</c:v>
                </c:pt>
                <c:pt idx="533">
                  <c:v>43698</c:v>
                </c:pt>
                <c:pt idx="534">
                  <c:v>43697</c:v>
                </c:pt>
                <c:pt idx="535">
                  <c:v>43696</c:v>
                </c:pt>
                <c:pt idx="536">
                  <c:v>43693</c:v>
                </c:pt>
                <c:pt idx="537">
                  <c:v>43691</c:v>
                </c:pt>
                <c:pt idx="538">
                  <c:v>43690</c:v>
                </c:pt>
                <c:pt idx="539">
                  <c:v>43686</c:v>
                </c:pt>
                <c:pt idx="540">
                  <c:v>43685</c:v>
                </c:pt>
                <c:pt idx="541">
                  <c:v>43684</c:v>
                </c:pt>
                <c:pt idx="542">
                  <c:v>43683</c:v>
                </c:pt>
                <c:pt idx="543">
                  <c:v>43682</c:v>
                </c:pt>
                <c:pt idx="544">
                  <c:v>43679</c:v>
                </c:pt>
                <c:pt idx="545">
                  <c:v>43678</c:v>
                </c:pt>
                <c:pt idx="546">
                  <c:v>43677</c:v>
                </c:pt>
                <c:pt idx="547">
                  <c:v>43676</c:v>
                </c:pt>
                <c:pt idx="548">
                  <c:v>43675</c:v>
                </c:pt>
                <c:pt idx="549">
                  <c:v>43672</c:v>
                </c:pt>
                <c:pt idx="550">
                  <c:v>43671</c:v>
                </c:pt>
                <c:pt idx="551">
                  <c:v>43670</c:v>
                </c:pt>
                <c:pt idx="552">
                  <c:v>43669</c:v>
                </c:pt>
                <c:pt idx="553">
                  <c:v>43668</c:v>
                </c:pt>
                <c:pt idx="554">
                  <c:v>43665</c:v>
                </c:pt>
                <c:pt idx="555">
                  <c:v>43664</c:v>
                </c:pt>
                <c:pt idx="556">
                  <c:v>43663</c:v>
                </c:pt>
                <c:pt idx="557">
                  <c:v>43662</c:v>
                </c:pt>
                <c:pt idx="558">
                  <c:v>43661</c:v>
                </c:pt>
                <c:pt idx="559">
                  <c:v>43658</c:v>
                </c:pt>
                <c:pt idx="560">
                  <c:v>43657</c:v>
                </c:pt>
                <c:pt idx="561">
                  <c:v>43656</c:v>
                </c:pt>
                <c:pt idx="562">
                  <c:v>43655</c:v>
                </c:pt>
                <c:pt idx="563">
                  <c:v>43654</c:v>
                </c:pt>
                <c:pt idx="564">
                  <c:v>43651</c:v>
                </c:pt>
                <c:pt idx="565">
                  <c:v>43650</c:v>
                </c:pt>
                <c:pt idx="566">
                  <c:v>43649</c:v>
                </c:pt>
                <c:pt idx="567">
                  <c:v>43648</c:v>
                </c:pt>
                <c:pt idx="568">
                  <c:v>43647</c:v>
                </c:pt>
                <c:pt idx="569">
                  <c:v>43644</c:v>
                </c:pt>
                <c:pt idx="570">
                  <c:v>43643</c:v>
                </c:pt>
                <c:pt idx="571">
                  <c:v>43642</c:v>
                </c:pt>
                <c:pt idx="572">
                  <c:v>43641</c:v>
                </c:pt>
                <c:pt idx="573">
                  <c:v>43640</c:v>
                </c:pt>
                <c:pt idx="574">
                  <c:v>43637</c:v>
                </c:pt>
                <c:pt idx="575">
                  <c:v>43636</c:v>
                </c:pt>
                <c:pt idx="576">
                  <c:v>43635</c:v>
                </c:pt>
                <c:pt idx="577">
                  <c:v>43634</c:v>
                </c:pt>
                <c:pt idx="578">
                  <c:v>43633</c:v>
                </c:pt>
                <c:pt idx="579">
                  <c:v>43630</c:v>
                </c:pt>
                <c:pt idx="580">
                  <c:v>43629</c:v>
                </c:pt>
                <c:pt idx="581">
                  <c:v>43628</c:v>
                </c:pt>
                <c:pt idx="582">
                  <c:v>43627</c:v>
                </c:pt>
                <c:pt idx="583">
                  <c:v>43626</c:v>
                </c:pt>
                <c:pt idx="584">
                  <c:v>43623</c:v>
                </c:pt>
                <c:pt idx="585">
                  <c:v>43622</c:v>
                </c:pt>
                <c:pt idx="586">
                  <c:v>43620</c:v>
                </c:pt>
                <c:pt idx="587">
                  <c:v>43619</c:v>
                </c:pt>
                <c:pt idx="588">
                  <c:v>43616</c:v>
                </c:pt>
                <c:pt idx="589">
                  <c:v>43615</c:v>
                </c:pt>
                <c:pt idx="590">
                  <c:v>43614</c:v>
                </c:pt>
                <c:pt idx="591">
                  <c:v>43613</c:v>
                </c:pt>
                <c:pt idx="592">
                  <c:v>43612</c:v>
                </c:pt>
                <c:pt idx="593">
                  <c:v>43609</c:v>
                </c:pt>
                <c:pt idx="594">
                  <c:v>43608</c:v>
                </c:pt>
                <c:pt idx="595">
                  <c:v>43607</c:v>
                </c:pt>
                <c:pt idx="596">
                  <c:v>43606</c:v>
                </c:pt>
                <c:pt idx="597">
                  <c:v>43605</c:v>
                </c:pt>
                <c:pt idx="598">
                  <c:v>43602</c:v>
                </c:pt>
                <c:pt idx="599">
                  <c:v>43601</c:v>
                </c:pt>
                <c:pt idx="600">
                  <c:v>43600</c:v>
                </c:pt>
                <c:pt idx="601">
                  <c:v>43599</c:v>
                </c:pt>
                <c:pt idx="602">
                  <c:v>43598</c:v>
                </c:pt>
                <c:pt idx="603">
                  <c:v>43595</c:v>
                </c:pt>
                <c:pt idx="604">
                  <c:v>43594</c:v>
                </c:pt>
                <c:pt idx="605">
                  <c:v>43593</c:v>
                </c:pt>
                <c:pt idx="606">
                  <c:v>43592</c:v>
                </c:pt>
                <c:pt idx="607">
                  <c:v>43591</c:v>
                </c:pt>
                <c:pt idx="608">
                  <c:v>43588</c:v>
                </c:pt>
                <c:pt idx="609">
                  <c:v>43587</c:v>
                </c:pt>
                <c:pt idx="610">
                  <c:v>43585</c:v>
                </c:pt>
                <c:pt idx="611">
                  <c:v>43581</c:v>
                </c:pt>
                <c:pt idx="612">
                  <c:v>43580</c:v>
                </c:pt>
                <c:pt idx="613">
                  <c:v>43579</c:v>
                </c:pt>
                <c:pt idx="614">
                  <c:v>43578</c:v>
                </c:pt>
                <c:pt idx="615">
                  <c:v>43577</c:v>
                </c:pt>
                <c:pt idx="616">
                  <c:v>43573</c:v>
                </c:pt>
                <c:pt idx="617">
                  <c:v>43571</c:v>
                </c:pt>
                <c:pt idx="618">
                  <c:v>43570</c:v>
                </c:pt>
                <c:pt idx="619">
                  <c:v>43567</c:v>
                </c:pt>
                <c:pt idx="620">
                  <c:v>43566</c:v>
                </c:pt>
                <c:pt idx="621">
                  <c:v>43565</c:v>
                </c:pt>
                <c:pt idx="622">
                  <c:v>43564</c:v>
                </c:pt>
                <c:pt idx="623">
                  <c:v>43563</c:v>
                </c:pt>
                <c:pt idx="624">
                  <c:v>43560</c:v>
                </c:pt>
                <c:pt idx="625">
                  <c:v>43559</c:v>
                </c:pt>
                <c:pt idx="626">
                  <c:v>43558</c:v>
                </c:pt>
                <c:pt idx="627">
                  <c:v>43557</c:v>
                </c:pt>
                <c:pt idx="628">
                  <c:v>43556</c:v>
                </c:pt>
                <c:pt idx="629">
                  <c:v>43553</c:v>
                </c:pt>
                <c:pt idx="630">
                  <c:v>43552</c:v>
                </c:pt>
                <c:pt idx="631">
                  <c:v>43551</c:v>
                </c:pt>
                <c:pt idx="632">
                  <c:v>43550</c:v>
                </c:pt>
                <c:pt idx="633">
                  <c:v>43549</c:v>
                </c:pt>
                <c:pt idx="634">
                  <c:v>43546</c:v>
                </c:pt>
                <c:pt idx="635">
                  <c:v>43544</c:v>
                </c:pt>
                <c:pt idx="636">
                  <c:v>43543</c:v>
                </c:pt>
                <c:pt idx="637">
                  <c:v>43542</c:v>
                </c:pt>
                <c:pt idx="638">
                  <c:v>43539</c:v>
                </c:pt>
                <c:pt idx="639">
                  <c:v>43538</c:v>
                </c:pt>
                <c:pt idx="640">
                  <c:v>43537</c:v>
                </c:pt>
                <c:pt idx="641">
                  <c:v>43536</c:v>
                </c:pt>
                <c:pt idx="642">
                  <c:v>43535</c:v>
                </c:pt>
                <c:pt idx="643">
                  <c:v>43532</c:v>
                </c:pt>
                <c:pt idx="644">
                  <c:v>43531</c:v>
                </c:pt>
                <c:pt idx="645">
                  <c:v>43530</c:v>
                </c:pt>
                <c:pt idx="646">
                  <c:v>43529</c:v>
                </c:pt>
                <c:pt idx="647">
                  <c:v>43525</c:v>
                </c:pt>
                <c:pt idx="648">
                  <c:v>43524</c:v>
                </c:pt>
                <c:pt idx="649">
                  <c:v>43523</c:v>
                </c:pt>
                <c:pt idx="650">
                  <c:v>43522</c:v>
                </c:pt>
                <c:pt idx="651">
                  <c:v>43521</c:v>
                </c:pt>
                <c:pt idx="652">
                  <c:v>43518</c:v>
                </c:pt>
                <c:pt idx="653">
                  <c:v>43517</c:v>
                </c:pt>
                <c:pt idx="654">
                  <c:v>43516</c:v>
                </c:pt>
                <c:pt idx="655">
                  <c:v>43515</c:v>
                </c:pt>
                <c:pt idx="656">
                  <c:v>43514</c:v>
                </c:pt>
                <c:pt idx="657">
                  <c:v>43511</c:v>
                </c:pt>
                <c:pt idx="658">
                  <c:v>43510</c:v>
                </c:pt>
                <c:pt idx="659">
                  <c:v>43509</c:v>
                </c:pt>
                <c:pt idx="660">
                  <c:v>43508</c:v>
                </c:pt>
                <c:pt idx="661">
                  <c:v>43507</c:v>
                </c:pt>
                <c:pt idx="662">
                  <c:v>43504</c:v>
                </c:pt>
                <c:pt idx="663">
                  <c:v>43503</c:v>
                </c:pt>
                <c:pt idx="664">
                  <c:v>43502</c:v>
                </c:pt>
                <c:pt idx="665">
                  <c:v>43501</c:v>
                </c:pt>
                <c:pt idx="666">
                  <c:v>43500</c:v>
                </c:pt>
                <c:pt idx="667">
                  <c:v>43497</c:v>
                </c:pt>
                <c:pt idx="668">
                  <c:v>43496</c:v>
                </c:pt>
                <c:pt idx="669">
                  <c:v>43495</c:v>
                </c:pt>
                <c:pt idx="670">
                  <c:v>43494</c:v>
                </c:pt>
                <c:pt idx="671">
                  <c:v>43493</c:v>
                </c:pt>
                <c:pt idx="672">
                  <c:v>43490</c:v>
                </c:pt>
                <c:pt idx="673">
                  <c:v>43489</c:v>
                </c:pt>
                <c:pt idx="674">
                  <c:v>43488</c:v>
                </c:pt>
                <c:pt idx="675">
                  <c:v>43487</c:v>
                </c:pt>
                <c:pt idx="676">
                  <c:v>43486</c:v>
                </c:pt>
                <c:pt idx="677">
                  <c:v>43483</c:v>
                </c:pt>
                <c:pt idx="678">
                  <c:v>43482</c:v>
                </c:pt>
                <c:pt idx="679">
                  <c:v>43481</c:v>
                </c:pt>
                <c:pt idx="680">
                  <c:v>43480</c:v>
                </c:pt>
                <c:pt idx="681">
                  <c:v>43479</c:v>
                </c:pt>
                <c:pt idx="682">
                  <c:v>43476</c:v>
                </c:pt>
                <c:pt idx="683">
                  <c:v>43475</c:v>
                </c:pt>
                <c:pt idx="684">
                  <c:v>43474</c:v>
                </c:pt>
                <c:pt idx="685">
                  <c:v>43473</c:v>
                </c:pt>
                <c:pt idx="686">
                  <c:v>43472</c:v>
                </c:pt>
                <c:pt idx="687">
                  <c:v>43469</c:v>
                </c:pt>
                <c:pt idx="688">
                  <c:v>43468</c:v>
                </c:pt>
                <c:pt idx="689">
                  <c:v>43467</c:v>
                </c:pt>
                <c:pt idx="690">
                  <c:v>43466</c:v>
                </c:pt>
                <c:pt idx="691">
                  <c:v>43465</c:v>
                </c:pt>
                <c:pt idx="692">
                  <c:v>43462</c:v>
                </c:pt>
                <c:pt idx="693">
                  <c:v>43461</c:v>
                </c:pt>
                <c:pt idx="694">
                  <c:v>43460</c:v>
                </c:pt>
                <c:pt idx="695">
                  <c:v>43458</c:v>
                </c:pt>
                <c:pt idx="696">
                  <c:v>43455</c:v>
                </c:pt>
                <c:pt idx="697">
                  <c:v>43454</c:v>
                </c:pt>
                <c:pt idx="698">
                  <c:v>43453</c:v>
                </c:pt>
                <c:pt idx="699">
                  <c:v>43452</c:v>
                </c:pt>
                <c:pt idx="700">
                  <c:v>43451</c:v>
                </c:pt>
                <c:pt idx="701">
                  <c:v>43448</c:v>
                </c:pt>
                <c:pt idx="702">
                  <c:v>43447</c:v>
                </c:pt>
                <c:pt idx="703">
                  <c:v>43446</c:v>
                </c:pt>
                <c:pt idx="704">
                  <c:v>43445</c:v>
                </c:pt>
                <c:pt idx="705">
                  <c:v>43444</c:v>
                </c:pt>
                <c:pt idx="706">
                  <c:v>43441</c:v>
                </c:pt>
                <c:pt idx="707">
                  <c:v>43440</c:v>
                </c:pt>
                <c:pt idx="708">
                  <c:v>43439</c:v>
                </c:pt>
                <c:pt idx="709">
                  <c:v>43438</c:v>
                </c:pt>
                <c:pt idx="710">
                  <c:v>43437</c:v>
                </c:pt>
                <c:pt idx="711">
                  <c:v>43434</c:v>
                </c:pt>
                <c:pt idx="712">
                  <c:v>43433</c:v>
                </c:pt>
                <c:pt idx="713">
                  <c:v>43432</c:v>
                </c:pt>
                <c:pt idx="714">
                  <c:v>43431</c:v>
                </c:pt>
                <c:pt idx="715">
                  <c:v>43430</c:v>
                </c:pt>
                <c:pt idx="716">
                  <c:v>43426</c:v>
                </c:pt>
                <c:pt idx="717">
                  <c:v>43425</c:v>
                </c:pt>
                <c:pt idx="718">
                  <c:v>43424</c:v>
                </c:pt>
                <c:pt idx="719">
                  <c:v>43423</c:v>
                </c:pt>
                <c:pt idx="720">
                  <c:v>43420</c:v>
                </c:pt>
                <c:pt idx="721">
                  <c:v>43419</c:v>
                </c:pt>
                <c:pt idx="722">
                  <c:v>43418</c:v>
                </c:pt>
                <c:pt idx="723">
                  <c:v>43417</c:v>
                </c:pt>
                <c:pt idx="724">
                  <c:v>43416</c:v>
                </c:pt>
                <c:pt idx="725">
                  <c:v>43413</c:v>
                </c:pt>
                <c:pt idx="726">
                  <c:v>43411</c:v>
                </c:pt>
                <c:pt idx="727">
                  <c:v>43410</c:v>
                </c:pt>
                <c:pt idx="728">
                  <c:v>43409</c:v>
                </c:pt>
                <c:pt idx="729">
                  <c:v>43406</c:v>
                </c:pt>
                <c:pt idx="730">
                  <c:v>43405</c:v>
                </c:pt>
                <c:pt idx="731">
                  <c:v>43404</c:v>
                </c:pt>
                <c:pt idx="732">
                  <c:v>43403</c:v>
                </c:pt>
                <c:pt idx="733">
                  <c:v>43402</c:v>
                </c:pt>
                <c:pt idx="734">
                  <c:v>43399</c:v>
                </c:pt>
                <c:pt idx="735">
                  <c:v>43398</c:v>
                </c:pt>
                <c:pt idx="736">
                  <c:v>43397</c:v>
                </c:pt>
                <c:pt idx="737">
                  <c:v>43396</c:v>
                </c:pt>
                <c:pt idx="738">
                  <c:v>43395</c:v>
                </c:pt>
                <c:pt idx="739">
                  <c:v>43392</c:v>
                </c:pt>
                <c:pt idx="740">
                  <c:v>43390</c:v>
                </c:pt>
                <c:pt idx="741">
                  <c:v>43389</c:v>
                </c:pt>
                <c:pt idx="742">
                  <c:v>43388</c:v>
                </c:pt>
                <c:pt idx="743">
                  <c:v>43385</c:v>
                </c:pt>
                <c:pt idx="744">
                  <c:v>43384</c:v>
                </c:pt>
                <c:pt idx="745">
                  <c:v>43383</c:v>
                </c:pt>
                <c:pt idx="746">
                  <c:v>43382</c:v>
                </c:pt>
                <c:pt idx="747">
                  <c:v>43381</c:v>
                </c:pt>
                <c:pt idx="748">
                  <c:v>43378</c:v>
                </c:pt>
                <c:pt idx="749">
                  <c:v>43377</c:v>
                </c:pt>
                <c:pt idx="750">
                  <c:v>43376</c:v>
                </c:pt>
                <c:pt idx="751">
                  <c:v>43374</c:v>
                </c:pt>
                <c:pt idx="752">
                  <c:v>43371</c:v>
                </c:pt>
                <c:pt idx="753">
                  <c:v>43370</c:v>
                </c:pt>
                <c:pt idx="754">
                  <c:v>43369</c:v>
                </c:pt>
                <c:pt idx="755">
                  <c:v>43368</c:v>
                </c:pt>
                <c:pt idx="756">
                  <c:v>43367</c:v>
                </c:pt>
                <c:pt idx="757">
                  <c:v>43364</c:v>
                </c:pt>
                <c:pt idx="758">
                  <c:v>43362</c:v>
                </c:pt>
                <c:pt idx="759">
                  <c:v>43361</c:v>
                </c:pt>
                <c:pt idx="760">
                  <c:v>43360</c:v>
                </c:pt>
                <c:pt idx="761">
                  <c:v>43357</c:v>
                </c:pt>
                <c:pt idx="762">
                  <c:v>43355</c:v>
                </c:pt>
                <c:pt idx="763">
                  <c:v>43354</c:v>
                </c:pt>
                <c:pt idx="764">
                  <c:v>43353</c:v>
                </c:pt>
                <c:pt idx="765">
                  <c:v>43350</c:v>
                </c:pt>
                <c:pt idx="766">
                  <c:v>43349</c:v>
                </c:pt>
                <c:pt idx="767">
                  <c:v>43348</c:v>
                </c:pt>
                <c:pt idx="768">
                  <c:v>43347</c:v>
                </c:pt>
                <c:pt idx="769">
                  <c:v>43346</c:v>
                </c:pt>
                <c:pt idx="770">
                  <c:v>43343</c:v>
                </c:pt>
                <c:pt idx="771">
                  <c:v>43342</c:v>
                </c:pt>
                <c:pt idx="772">
                  <c:v>43341</c:v>
                </c:pt>
                <c:pt idx="773">
                  <c:v>43340</c:v>
                </c:pt>
                <c:pt idx="774">
                  <c:v>43339</c:v>
                </c:pt>
                <c:pt idx="775">
                  <c:v>43336</c:v>
                </c:pt>
                <c:pt idx="776">
                  <c:v>43335</c:v>
                </c:pt>
                <c:pt idx="777">
                  <c:v>43333</c:v>
                </c:pt>
                <c:pt idx="778">
                  <c:v>43332</c:v>
                </c:pt>
                <c:pt idx="779">
                  <c:v>43329</c:v>
                </c:pt>
                <c:pt idx="780">
                  <c:v>43328</c:v>
                </c:pt>
                <c:pt idx="781">
                  <c:v>43326</c:v>
                </c:pt>
                <c:pt idx="782">
                  <c:v>43325</c:v>
                </c:pt>
                <c:pt idx="783">
                  <c:v>43322</c:v>
                </c:pt>
                <c:pt idx="784">
                  <c:v>43321</c:v>
                </c:pt>
                <c:pt idx="785">
                  <c:v>43320</c:v>
                </c:pt>
                <c:pt idx="786">
                  <c:v>43319</c:v>
                </c:pt>
                <c:pt idx="787">
                  <c:v>43318</c:v>
                </c:pt>
                <c:pt idx="788">
                  <c:v>43315</c:v>
                </c:pt>
                <c:pt idx="789">
                  <c:v>43314</c:v>
                </c:pt>
                <c:pt idx="790">
                  <c:v>43313</c:v>
                </c:pt>
                <c:pt idx="791">
                  <c:v>43312</c:v>
                </c:pt>
                <c:pt idx="792">
                  <c:v>43311</c:v>
                </c:pt>
                <c:pt idx="793">
                  <c:v>43308</c:v>
                </c:pt>
                <c:pt idx="794">
                  <c:v>43307</c:v>
                </c:pt>
                <c:pt idx="795">
                  <c:v>43306</c:v>
                </c:pt>
                <c:pt idx="796">
                  <c:v>43305</c:v>
                </c:pt>
                <c:pt idx="797">
                  <c:v>43304</c:v>
                </c:pt>
                <c:pt idx="798">
                  <c:v>43301</c:v>
                </c:pt>
                <c:pt idx="799">
                  <c:v>43300</c:v>
                </c:pt>
                <c:pt idx="800">
                  <c:v>43299</c:v>
                </c:pt>
                <c:pt idx="801">
                  <c:v>43298</c:v>
                </c:pt>
                <c:pt idx="802">
                  <c:v>43297</c:v>
                </c:pt>
                <c:pt idx="803">
                  <c:v>43294</c:v>
                </c:pt>
                <c:pt idx="804">
                  <c:v>43293</c:v>
                </c:pt>
                <c:pt idx="805">
                  <c:v>43292</c:v>
                </c:pt>
                <c:pt idx="806">
                  <c:v>43291</c:v>
                </c:pt>
                <c:pt idx="807">
                  <c:v>43290</c:v>
                </c:pt>
                <c:pt idx="808">
                  <c:v>43287</c:v>
                </c:pt>
                <c:pt idx="809">
                  <c:v>43286</c:v>
                </c:pt>
                <c:pt idx="810">
                  <c:v>43285</c:v>
                </c:pt>
                <c:pt idx="811">
                  <c:v>43284</c:v>
                </c:pt>
                <c:pt idx="812">
                  <c:v>43283</c:v>
                </c:pt>
                <c:pt idx="813">
                  <c:v>43280</c:v>
                </c:pt>
                <c:pt idx="814">
                  <c:v>43279</c:v>
                </c:pt>
                <c:pt idx="815">
                  <c:v>43278</c:v>
                </c:pt>
                <c:pt idx="816">
                  <c:v>43277</c:v>
                </c:pt>
                <c:pt idx="817">
                  <c:v>43276</c:v>
                </c:pt>
                <c:pt idx="818">
                  <c:v>43273</c:v>
                </c:pt>
                <c:pt idx="819">
                  <c:v>43272</c:v>
                </c:pt>
                <c:pt idx="820">
                  <c:v>43271</c:v>
                </c:pt>
                <c:pt idx="821">
                  <c:v>43270</c:v>
                </c:pt>
                <c:pt idx="822">
                  <c:v>43269</c:v>
                </c:pt>
                <c:pt idx="823">
                  <c:v>43266</c:v>
                </c:pt>
                <c:pt idx="824">
                  <c:v>43265</c:v>
                </c:pt>
                <c:pt idx="825">
                  <c:v>43264</c:v>
                </c:pt>
                <c:pt idx="826">
                  <c:v>43263</c:v>
                </c:pt>
                <c:pt idx="827">
                  <c:v>43262</c:v>
                </c:pt>
                <c:pt idx="828">
                  <c:v>43259</c:v>
                </c:pt>
                <c:pt idx="829">
                  <c:v>43258</c:v>
                </c:pt>
                <c:pt idx="830">
                  <c:v>43257</c:v>
                </c:pt>
                <c:pt idx="831">
                  <c:v>43256</c:v>
                </c:pt>
                <c:pt idx="832">
                  <c:v>43255</c:v>
                </c:pt>
                <c:pt idx="833">
                  <c:v>43252</c:v>
                </c:pt>
                <c:pt idx="834">
                  <c:v>43251</c:v>
                </c:pt>
                <c:pt idx="835">
                  <c:v>43250</c:v>
                </c:pt>
                <c:pt idx="836">
                  <c:v>43249</c:v>
                </c:pt>
                <c:pt idx="837">
                  <c:v>43248</c:v>
                </c:pt>
                <c:pt idx="838">
                  <c:v>43245</c:v>
                </c:pt>
                <c:pt idx="839">
                  <c:v>43244</c:v>
                </c:pt>
                <c:pt idx="840">
                  <c:v>43243</c:v>
                </c:pt>
                <c:pt idx="841">
                  <c:v>43242</c:v>
                </c:pt>
                <c:pt idx="842">
                  <c:v>43241</c:v>
                </c:pt>
                <c:pt idx="843">
                  <c:v>43238</c:v>
                </c:pt>
                <c:pt idx="844">
                  <c:v>43237</c:v>
                </c:pt>
                <c:pt idx="845">
                  <c:v>43236</c:v>
                </c:pt>
                <c:pt idx="846">
                  <c:v>43235</c:v>
                </c:pt>
                <c:pt idx="847">
                  <c:v>43234</c:v>
                </c:pt>
                <c:pt idx="848">
                  <c:v>43231</c:v>
                </c:pt>
                <c:pt idx="849">
                  <c:v>43230</c:v>
                </c:pt>
                <c:pt idx="850">
                  <c:v>43229</c:v>
                </c:pt>
                <c:pt idx="851">
                  <c:v>43228</c:v>
                </c:pt>
                <c:pt idx="852">
                  <c:v>43227</c:v>
                </c:pt>
                <c:pt idx="853">
                  <c:v>43224</c:v>
                </c:pt>
                <c:pt idx="854">
                  <c:v>43223</c:v>
                </c:pt>
                <c:pt idx="855">
                  <c:v>43222</c:v>
                </c:pt>
                <c:pt idx="856">
                  <c:v>43220</c:v>
                </c:pt>
                <c:pt idx="857">
                  <c:v>43217</c:v>
                </c:pt>
                <c:pt idx="858">
                  <c:v>43216</c:v>
                </c:pt>
                <c:pt idx="859">
                  <c:v>43215</c:v>
                </c:pt>
                <c:pt idx="860">
                  <c:v>43214</c:v>
                </c:pt>
                <c:pt idx="861">
                  <c:v>43213</c:v>
                </c:pt>
                <c:pt idx="862">
                  <c:v>43210</c:v>
                </c:pt>
                <c:pt idx="863">
                  <c:v>43209</c:v>
                </c:pt>
                <c:pt idx="864">
                  <c:v>43208</c:v>
                </c:pt>
                <c:pt idx="865">
                  <c:v>43207</c:v>
                </c:pt>
                <c:pt idx="866">
                  <c:v>43206</c:v>
                </c:pt>
                <c:pt idx="867">
                  <c:v>43203</c:v>
                </c:pt>
                <c:pt idx="868">
                  <c:v>43202</c:v>
                </c:pt>
                <c:pt idx="869">
                  <c:v>43201</c:v>
                </c:pt>
                <c:pt idx="870">
                  <c:v>43200</c:v>
                </c:pt>
                <c:pt idx="871">
                  <c:v>43199</c:v>
                </c:pt>
                <c:pt idx="872">
                  <c:v>43196</c:v>
                </c:pt>
                <c:pt idx="873">
                  <c:v>43195</c:v>
                </c:pt>
                <c:pt idx="874">
                  <c:v>43194</c:v>
                </c:pt>
                <c:pt idx="875">
                  <c:v>43193</c:v>
                </c:pt>
                <c:pt idx="876">
                  <c:v>43192</c:v>
                </c:pt>
                <c:pt idx="877">
                  <c:v>43187</c:v>
                </c:pt>
                <c:pt idx="878">
                  <c:v>43186</c:v>
                </c:pt>
                <c:pt idx="879">
                  <c:v>43185</c:v>
                </c:pt>
                <c:pt idx="880">
                  <c:v>43182</c:v>
                </c:pt>
                <c:pt idx="881">
                  <c:v>43181</c:v>
                </c:pt>
                <c:pt idx="882">
                  <c:v>43180</c:v>
                </c:pt>
                <c:pt idx="883">
                  <c:v>43179</c:v>
                </c:pt>
                <c:pt idx="884">
                  <c:v>43178</c:v>
                </c:pt>
                <c:pt idx="885">
                  <c:v>43175</c:v>
                </c:pt>
                <c:pt idx="886">
                  <c:v>43174</c:v>
                </c:pt>
                <c:pt idx="887">
                  <c:v>43173</c:v>
                </c:pt>
                <c:pt idx="888">
                  <c:v>43172</c:v>
                </c:pt>
                <c:pt idx="889">
                  <c:v>43171</c:v>
                </c:pt>
                <c:pt idx="890">
                  <c:v>43168</c:v>
                </c:pt>
                <c:pt idx="891">
                  <c:v>43167</c:v>
                </c:pt>
                <c:pt idx="892">
                  <c:v>43166</c:v>
                </c:pt>
                <c:pt idx="893">
                  <c:v>43165</c:v>
                </c:pt>
                <c:pt idx="894">
                  <c:v>43164</c:v>
                </c:pt>
                <c:pt idx="895">
                  <c:v>43160</c:v>
                </c:pt>
                <c:pt idx="896">
                  <c:v>43159</c:v>
                </c:pt>
                <c:pt idx="897">
                  <c:v>43158</c:v>
                </c:pt>
                <c:pt idx="898">
                  <c:v>43157</c:v>
                </c:pt>
                <c:pt idx="899">
                  <c:v>43154</c:v>
                </c:pt>
                <c:pt idx="900">
                  <c:v>43153</c:v>
                </c:pt>
                <c:pt idx="901">
                  <c:v>43152</c:v>
                </c:pt>
                <c:pt idx="902">
                  <c:v>43151</c:v>
                </c:pt>
                <c:pt idx="903">
                  <c:v>43150</c:v>
                </c:pt>
                <c:pt idx="904">
                  <c:v>43147</c:v>
                </c:pt>
                <c:pt idx="905">
                  <c:v>43146</c:v>
                </c:pt>
                <c:pt idx="906">
                  <c:v>43145</c:v>
                </c:pt>
                <c:pt idx="907">
                  <c:v>43143</c:v>
                </c:pt>
                <c:pt idx="908">
                  <c:v>43140</c:v>
                </c:pt>
                <c:pt idx="909">
                  <c:v>43139</c:v>
                </c:pt>
                <c:pt idx="910">
                  <c:v>43138</c:v>
                </c:pt>
                <c:pt idx="911">
                  <c:v>43137</c:v>
                </c:pt>
                <c:pt idx="912">
                  <c:v>43136</c:v>
                </c:pt>
                <c:pt idx="913">
                  <c:v>43133</c:v>
                </c:pt>
                <c:pt idx="914">
                  <c:v>43132</c:v>
                </c:pt>
                <c:pt idx="915">
                  <c:v>43131</c:v>
                </c:pt>
                <c:pt idx="916">
                  <c:v>43130</c:v>
                </c:pt>
                <c:pt idx="917">
                  <c:v>43129</c:v>
                </c:pt>
                <c:pt idx="918">
                  <c:v>43125</c:v>
                </c:pt>
                <c:pt idx="919">
                  <c:v>43124</c:v>
                </c:pt>
                <c:pt idx="920">
                  <c:v>43123</c:v>
                </c:pt>
                <c:pt idx="921">
                  <c:v>43122</c:v>
                </c:pt>
                <c:pt idx="922">
                  <c:v>43119</c:v>
                </c:pt>
                <c:pt idx="923">
                  <c:v>43118</c:v>
                </c:pt>
                <c:pt idx="924">
                  <c:v>43117</c:v>
                </c:pt>
                <c:pt idx="925">
                  <c:v>43116</c:v>
                </c:pt>
                <c:pt idx="926">
                  <c:v>43115</c:v>
                </c:pt>
                <c:pt idx="927">
                  <c:v>43112</c:v>
                </c:pt>
                <c:pt idx="928">
                  <c:v>43111</c:v>
                </c:pt>
                <c:pt idx="929">
                  <c:v>43110</c:v>
                </c:pt>
                <c:pt idx="930">
                  <c:v>43109</c:v>
                </c:pt>
                <c:pt idx="931">
                  <c:v>43108</c:v>
                </c:pt>
                <c:pt idx="932">
                  <c:v>43105</c:v>
                </c:pt>
                <c:pt idx="933">
                  <c:v>43104</c:v>
                </c:pt>
                <c:pt idx="934">
                  <c:v>43103</c:v>
                </c:pt>
                <c:pt idx="935">
                  <c:v>43102</c:v>
                </c:pt>
                <c:pt idx="936">
                  <c:v>43101</c:v>
                </c:pt>
                <c:pt idx="937">
                  <c:v>43098</c:v>
                </c:pt>
                <c:pt idx="938">
                  <c:v>43097</c:v>
                </c:pt>
                <c:pt idx="939">
                  <c:v>43096</c:v>
                </c:pt>
                <c:pt idx="940">
                  <c:v>43095</c:v>
                </c:pt>
                <c:pt idx="941">
                  <c:v>43091</c:v>
                </c:pt>
                <c:pt idx="942">
                  <c:v>43090</c:v>
                </c:pt>
                <c:pt idx="943">
                  <c:v>43089</c:v>
                </c:pt>
                <c:pt idx="944">
                  <c:v>43088</c:v>
                </c:pt>
                <c:pt idx="945">
                  <c:v>43087</c:v>
                </c:pt>
                <c:pt idx="946">
                  <c:v>43084</c:v>
                </c:pt>
                <c:pt idx="947">
                  <c:v>43083</c:v>
                </c:pt>
                <c:pt idx="948">
                  <c:v>43082</c:v>
                </c:pt>
                <c:pt idx="949">
                  <c:v>43081</c:v>
                </c:pt>
                <c:pt idx="950">
                  <c:v>43080</c:v>
                </c:pt>
                <c:pt idx="951">
                  <c:v>43077</c:v>
                </c:pt>
                <c:pt idx="952">
                  <c:v>43076</c:v>
                </c:pt>
                <c:pt idx="953">
                  <c:v>43075</c:v>
                </c:pt>
                <c:pt idx="954">
                  <c:v>43074</c:v>
                </c:pt>
                <c:pt idx="955">
                  <c:v>43073</c:v>
                </c:pt>
                <c:pt idx="956">
                  <c:v>43070</c:v>
                </c:pt>
                <c:pt idx="957">
                  <c:v>43069</c:v>
                </c:pt>
                <c:pt idx="958">
                  <c:v>43068</c:v>
                </c:pt>
                <c:pt idx="959">
                  <c:v>43067</c:v>
                </c:pt>
                <c:pt idx="960">
                  <c:v>43066</c:v>
                </c:pt>
                <c:pt idx="961">
                  <c:v>43063</c:v>
                </c:pt>
                <c:pt idx="962">
                  <c:v>43062</c:v>
                </c:pt>
                <c:pt idx="963">
                  <c:v>43061</c:v>
                </c:pt>
                <c:pt idx="964">
                  <c:v>43060</c:v>
                </c:pt>
                <c:pt idx="965">
                  <c:v>43059</c:v>
                </c:pt>
                <c:pt idx="966">
                  <c:v>43056</c:v>
                </c:pt>
                <c:pt idx="967">
                  <c:v>43055</c:v>
                </c:pt>
                <c:pt idx="968">
                  <c:v>43054</c:v>
                </c:pt>
                <c:pt idx="969">
                  <c:v>43053</c:v>
                </c:pt>
                <c:pt idx="970">
                  <c:v>43052</c:v>
                </c:pt>
                <c:pt idx="971">
                  <c:v>43049</c:v>
                </c:pt>
                <c:pt idx="972">
                  <c:v>43048</c:v>
                </c:pt>
                <c:pt idx="973">
                  <c:v>43047</c:v>
                </c:pt>
                <c:pt idx="974">
                  <c:v>43046</c:v>
                </c:pt>
                <c:pt idx="975">
                  <c:v>43045</c:v>
                </c:pt>
                <c:pt idx="976">
                  <c:v>43042</c:v>
                </c:pt>
                <c:pt idx="977">
                  <c:v>43041</c:v>
                </c:pt>
                <c:pt idx="978">
                  <c:v>43040</c:v>
                </c:pt>
                <c:pt idx="979">
                  <c:v>43039</c:v>
                </c:pt>
                <c:pt idx="980">
                  <c:v>43038</c:v>
                </c:pt>
                <c:pt idx="981">
                  <c:v>43035</c:v>
                </c:pt>
                <c:pt idx="982">
                  <c:v>43034</c:v>
                </c:pt>
                <c:pt idx="983">
                  <c:v>43033</c:v>
                </c:pt>
                <c:pt idx="984">
                  <c:v>43032</c:v>
                </c:pt>
                <c:pt idx="985">
                  <c:v>43031</c:v>
                </c:pt>
                <c:pt idx="986">
                  <c:v>43027</c:v>
                </c:pt>
                <c:pt idx="987">
                  <c:v>43026</c:v>
                </c:pt>
                <c:pt idx="988">
                  <c:v>43025</c:v>
                </c:pt>
                <c:pt idx="989">
                  <c:v>43024</c:v>
                </c:pt>
                <c:pt idx="990">
                  <c:v>43021</c:v>
                </c:pt>
                <c:pt idx="991">
                  <c:v>43020</c:v>
                </c:pt>
                <c:pt idx="992">
                  <c:v>43019</c:v>
                </c:pt>
                <c:pt idx="993">
                  <c:v>43018</c:v>
                </c:pt>
                <c:pt idx="994">
                  <c:v>43017</c:v>
                </c:pt>
                <c:pt idx="995">
                  <c:v>43014</c:v>
                </c:pt>
                <c:pt idx="996">
                  <c:v>43013</c:v>
                </c:pt>
                <c:pt idx="997">
                  <c:v>43012</c:v>
                </c:pt>
                <c:pt idx="998">
                  <c:v>43011</c:v>
                </c:pt>
                <c:pt idx="999">
                  <c:v>43007</c:v>
                </c:pt>
                <c:pt idx="1000">
                  <c:v>43006</c:v>
                </c:pt>
                <c:pt idx="1001">
                  <c:v>43005</c:v>
                </c:pt>
                <c:pt idx="1002">
                  <c:v>43004</c:v>
                </c:pt>
                <c:pt idx="1003">
                  <c:v>43003</c:v>
                </c:pt>
                <c:pt idx="1004">
                  <c:v>43000</c:v>
                </c:pt>
                <c:pt idx="1005">
                  <c:v>42999</c:v>
                </c:pt>
                <c:pt idx="1006">
                  <c:v>42998</c:v>
                </c:pt>
                <c:pt idx="1007">
                  <c:v>42997</c:v>
                </c:pt>
                <c:pt idx="1008">
                  <c:v>42996</c:v>
                </c:pt>
              </c:numCache>
            </c:numRef>
          </c:cat>
          <c:val>
            <c:numRef>
              <c:f>'Combined Graph'!$C$35:$C$1043</c:f>
              <c:numCache>
                <c:formatCode>0.00</c:formatCode>
                <c:ptCount val="1009"/>
                <c:pt idx="0">
                  <c:v>140.52818689690196</c:v>
                </c:pt>
                <c:pt idx="1">
                  <c:v>141.21889283900458</c:v>
                </c:pt>
                <c:pt idx="2">
                  <c:v>142.02133062468255</c:v>
                </c:pt>
                <c:pt idx="3">
                  <c:v>140.82275266632806</c:v>
                </c:pt>
                <c:pt idx="4">
                  <c:v>140.76180802437784</c:v>
                </c:pt>
                <c:pt idx="5">
                  <c:v>139.49212798374811</c:v>
                </c:pt>
                <c:pt idx="6">
                  <c:v>137.87709497206703</c:v>
                </c:pt>
                <c:pt idx="7">
                  <c:v>138.66937531742002</c:v>
                </c:pt>
                <c:pt idx="8">
                  <c:v>138.31386490604368</c:v>
                </c:pt>
                <c:pt idx="9">
                  <c:v>138.08024377856779</c:v>
                </c:pt>
                <c:pt idx="10">
                  <c:v>138.12087353986794</c:v>
                </c:pt>
                <c:pt idx="11">
                  <c:v>137.13560182833925</c:v>
                </c:pt>
                <c:pt idx="12">
                  <c:v>136.39410868461147</c:v>
                </c:pt>
                <c:pt idx="13">
                  <c:v>136.21127475876079</c:v>
                </c:pt>
                <c:pt idx="14">
                  <c:v>135.51041137633314</c:v>
                </c:pt>
                <c:pt idx="15">
                  <c:v>134.87049263585575</c:v>
                </c:pt>
                <c:pt idx="16">
                  <c:v>135.15490096495682</c:v>
                </c:pt>
                <c:pt idx="17">
                  <c:v>136.08938547486031</c:v>
                </c:pt>
                <c:pt idx="18">
                  <c:v>137.51142712036565</c:v>
                </c:pt>
                <c:pt idx="19">
                  <c:v>137.63331640426614</c:v>
                </c:pt>
                <c:pt idx="20">
                  <c:v>137.89740985271709</c:v>
                </c:pt>
                <c:pt idx="21">
                  <c:v>137.09497206703912</c:v>
                </c:pt>
                <c:pt idx="22">
                  <c:v>137.15591670898931</c:v>
                </c:pt>
                <c:pt idx="23">
                  <c:v>137.5723717623159</c:v>
                </c:pt>
                <c:pt idx="24">
                  <c:v>138.14118842051803</c:v>
                </c:pt>
                <c:pt idx="25">
                  <c:v>138.131030980193</c:v>
                </c:pt>
                <c:pt idx="26">
                  <c:v>138.12087353986794</c:v>
                </c:pt>
                <c:pt idx="27">
                  <c:v>137.93803961401727</c:v>
                </c:pt>
                <c:pt idx="28">
                  <c:v>136.18080243778567</c:v>
                </c:pt>
                <c:pt idx="29">
                  <c:v>136.19095987811073</c:v>
                </c:pt>
                <c:pt idx="30">
                  <c:v>136.30269172168613</c:v>
                </c:pt>
                <c:pt idx="31">
                  <c:v>136.20111731843576</c:v>
                </c:pt>
                <c:pt idx="32">
                  <c:v>136.00812595226003</c:v>
                </c:pt>
                <c:pt idx="33">
                  <c:v>136.60741493143729</c:v>
                </c:pt>
                <c:pt idx="34">
                  <c:v>135.93702386998476</c:v>
                </c:pt>
                <c:pt idx="35">
                  <c:v>135.7846622651092</c:v>
                </c:pt>
                <c:pt idx="36">
                  <c:v>136.01828339258506</c:v>
                </c:pt>
                <c:pt idx="37">
                  <c:v>137.14575926866431</c:v>
                </c:pt>
                <c:pt idx="38">
                  <c:v>137.78567800914169</c:v>
                </c:pt>
                <c:pt idx="39">
                  <c:v>138.41543930929407</c:v>
                </c:pt>
                <c:pt idx="40">
                  <c:v>140.17267648552564</c:v>
                </c:pt>
                <c:pt idx="41">
                  <c:v>139.95937023869985</c:v>
                </c:pt>
                <c:pt idx="42">
                  <c:v>140.16251904520061</c:v>
                </c:pt>
                <c:pt idx="43">
                  <c:v>140.02031488065006</c:v>
                </c:pt>
                <c:pt idx="44">
                  <c:v>139.66480446927375</c:v>
                </c:pt>
                <c:pt idx="45">
                  <c:v>141.17826307770443</c:v>
                </c:pt>
                <c:pt idx="46">
                  <c:v>141.08684611477909</c:v>
                </c:pt>
                <c:pt idx="47">
                  <c:v>141.18842051802943</c:v>
                </c:pt>
                <c:pt idx="48">
                  <c:v>142.62061960385981</c:v>
                </c:pt>
                <c:pt idx="49">
                  <c:v>142.71203656678517</c:v>
                </c:pt>
                <c:pt idx="50">
                  <c:v>143.00660233621124</c:v>
                </c:pt>
                <c:pt idx="51">
                  <c:v>145.34281361097004</c:v>
                </c:pt>
                <c:pt idx="52">
                  <c:v>145.7592686642966</c:v>
                </c:pt>
                <c:pt idx="53">
                  <c:v>143.47384459116302</c:v>
                </c:pt>
                <c:pt idx="54">
                  <c:v>142.76282376841036</c:v>
                </c:pt>
                <c:pt idx="55">
                  <c:v>143.16912138141186</c:v>
                </c:pt>
                <c:pt idx="56">
                  <c:v>142.10259014728288</c:v>
                </c:pt>
                <c:pt idx="57">
                  <c:v>142.20416455053325</c:v>
                </c:pt>
                <c:pt idx="58">
                  <c:v>141.64550533265617</c:v>
                </c:pt>
                <c:pt idx="59">
                  <c:v>139.66480446927375</c:v>
                </c:pt>
                <c:pt idx="60">
                  <c:v>140.26409344845098</c:v>
                </c:pt>
                <c:pt idx="61">
                  <c:v>140.17267648552564</c:v>
                </c:pt>
                <c:pt idx="62">
                  <c:v>139.10614525139664</c:v>
                </c:pt>
                <c:pt idx="63">
                  <c:v>138.5373285931945</c:v>
                </c:pt>
                <c:pt idx="64">
                  <c:v>137.83646521076687</c:v>
                </c:pt>
                <c:pt idx="65">
                  <c:v>136.85119349923818</c:v>
                </c:pt>
                <c:pt idx="66">
                  <c:v>137.02386998476385</c:v>
                </c:pt>
                <c:pt idx="67">
                  <c:v>135.69324530218384</c:v>
                </c:pt>
                <c:pt idx="68">
                  <c:v>135.69324530218384</c:v>
                </c:pt>
                <c:pt idx="69">
                  <c:v>135.50025393600814</c:v>
                </c:pt>
                <c:pt idx="70">
                  <c:v>135.63230066023362</c:v>
                </c:pt>
                <c:pt idx="71">
                  <c:v>136.1097003555104</c:v>
                </c:pt>
                <c:pt idx="72">
                  <c:v>135.86592178770948</c:v>
                </c:pt>
                <c:pt idx="73">
                  <c:v>134.80954799390551</c:v>
                </c:pt>
                <c:pt idx="74">
                  <c:v>135.08379888268155</c:v>
                </c:pt>
                <c:pt idx="75">
                  <c:v>134.128999492128</c:v>
                </c:pt>
                <c:pt idx="76">
                  <c:v>134.31183341797865</c:v>
                </c:pt>
                <c:pt idx="77">
                  <c:v>133.97663788725239</c:v>
                </c:pt>
                <c:pt idx="78">
                  <c:v>133.19451498222449</c:v>
                </c:pt>
                <c:pt idx="79">
                  <c:v>133.84459116302691</c:v>
                </c:pt>
                <c:pt idx="80">
                  <c:v>133.6515997968512</c:v>
                </c:pt>
                <c:pt idx="81">
                  <c:v>133.88522092432706</c:v>
                </c:pt>
                <c:pt idx="82">
                  <c:v>133.98679532757745</c:v>
                </c:pt>
                <c:pt idx="83">
                  <c:v>133.87506348400206</c:v>
                </c:pt>
                <c:pt idx="84">
                  <c:v>133.88522092432706</c:v>
                </c:pt>
                <c:pt idx="85">
                  <c:v>134.07821229050279</c:v>
                </c:pt>
                <c:pt idx="86">
                  <c:v>134.02742508887761</c:v>
                </c:pt>
                <c:pt idx="87">
                  <c:v>134.04773996952767</c:v>
                </c:pt>
                <c:pt idx="88">
                  <c:v>133.062468257999</c:v>
                </c:pt>
                <c:pt idx="89">
                  <c:v>133.79380396140172</c:v>
                </c:pt>
                <c:pt idx="90">
                  <c:v>135.09395632300661</c:v>
                </c:pt>
                <c:pt idx="91">
                  <c:v>135.65261554088372</c:v>
                </c:pt>
                <c:pt idx="92">
                  <c:v>135.49009649568308</c:v>
                </c:pt>
                <c:pt idx="93">
                  <c:v>134.48450990350432</c:v>
                </c:pt>
                <c:pt idx="94">
                  <c:v>133.82427628237684</c:v>
                </c:pt>
                <c:pt idx="95">
                  <c:v>133.64144235652614</c:v>
                </c:pt>
                <c:pt idx="96">
                  <c:v>136.93245302183848</c:v>
                </c:pt>
                <c:pt idx="97">
                  <c:v>135.14474352463179</c:v>
                </c:pt>
                <c:pt idx="98">
                  <c:v>133.57034027425087</c:v>
                </c:pt>
                <c:pt idx="99">
                  <c:v>134.02742508887761</c:v>
                </c:pt>
                <c:pt idx="100">
                  <c:v>133.062468257999</c:v>
                </c:pt>
                <c:pt idx="101">
                  <c:v>132.35144743524631</c:v>
                </c:pt>
                <c:pt idx="102">
                  <c:v>133.062468257999</c:v>
                </c:pt>
                <c:pt idx="103">
                  <c:v>132.04672422549518</c:v>
                </c:pt>
                <c:pt idx="104">
                  <c:v>131.54900964956829</c:v>
                </c:pt>
                <c:pt idx="105">
                  <c:v>130.67546978161505</c:v>
                </c:pt>
                <c:pt idx="106">
                  <c:v>129.53783646521075</c:v>
                </c:pt>
                <c:pt idx="107">
                  <c:v>130.04570848146267</c:v>
                </c:pt>
                <c:pt idx="108">
                  <c:v>128.99949212798373</c:v>
                </c:pt>
                <c:pt idx="109">
                  <c:v>128.94870492635854</c:v>
                </c:pt>
                <c:pt idx="110">
                  <c:v>128.99949212798373</c:v>
                </c:pt>
                <c:pt idx="111">
                  <c:v>128.94870492635854</c:v>
                </c:pt>
                <c:pt idx="112">
                  <c:v>128.54240731335702</c:v>
                </c:pt>
                <c:pt idx="113">
                  <c:v>128.44083291010665</c:v>
                </c:pt>
                <c:pt idx="114">
                  <c:v>128.52209243270696</c:v>
                </c:pt>
                <c:pt idx="115">
                  <c:v>128.9893346876587</c:v>
                </c:pt>
                <c:pt idx="116">
                  <c:v>128.39004570848147</c:v>
                </c:pt>
                <c:pt idx="117">
                  <c:v>127.98374809547994</c:v>
                </c:pt>
                <c:pt idx="118">
                  <c:v>127.49619095987809</c:v>
                </c:pt>
                <c:pt idx="119">
                  <c:v>127.78059928897918</c:v>
                </c:pt>
                <c:pt idx="120">
                  <c:v>130.04570848146267</c:v>
                </c:pt>
                <c:pt idx="121">
                  <c:v>131.03098019299136</c:v>
                </c:pt>
                <c:pt idx="122">
                  <c:v>132.71711528694766</c:v>
                </c:pt>
                <c:pt idx="123">
                  <c:v>132.6968004062976</c:v>
                </c:pt>
                <c:pt idx="124">
                  <c:v>132.04672422549518</c:v>
                </c:pt>
                <c:pt idx="125">
                  <c:v>132.8796343321483</c:v>
                </c:pt>
                <c:pt idx="126">
                  <c:v>131.62011173184359</c:v>
                </c:pt>
                <c:pt idx="127">
                  <c:v>128.99949212798373</c:v>
                </c:pt>
                <c:pt idx="128">
                  <c:v>129.15185373285931</c:v>
                </c:pt>
                <c:pt idx="129">
                  <c:v>130.01523616048755</c:v>
                </c:pt>
                <c:pt idx="130">
                  <c:v>128.60335195530726</c:v>
                </c:pt>
                <c:pt idx="131">
                  <c:v>128.92839004570848</c:v>
                </c:pt>
                <c:pt idx="132">
                  <c:v>131.53885220924326</c:v>
                </c:pt>
                <c:pt idx="133">
                  <c:v>134.10868461147791</c:v>
                </c:pt>
                <c:pt idx="134">
                  <c:v>138.39512442864395</c:v>
                </c:pt>
                <c:pt idx="135">
                  <c:v>142.44794311833417</c:v>
                </c:pt>
                <c:pt idx="136">
                  <c:v>138.54748603351956</c:v>
                </c:pt>
                <c:pt idx="137">
                  <c:v>138.5678009141696</c:v>
                </c:pt>
                <c:pt idx="138">
                  <c:v>140.59928897917723</c:v>
                </c:pt>
                <c:pt idx="139">
                  <c:v>138.12087353986794</c:v>
                </c:pt>
                <c:pt idx="140">
                  <c:v>138.14118842051803</c:v>
                </c:pt>
                <c:pt idx="141">
                  <c:v>138.14118842051803</c:v>
                </c:pt>
                <c:pt idx="142">
                  <c:v>137.7552056881666</c:v>
                </c:pt>
                <c:pt idx="143">
                  <c:v>136.94261046216351</c:v>
                </c:pt>
                <c:pt idx="144">
                  <c:v>138.09040121889282</c:v>
                </c:pt>
                <c:pt idx="145">
                  <c:v>140.14220416455052</c:v>
                </c:pt>
                <c:pt idx="146">
                  <c:v>141.47282884713053</c:v>
                </c:pt>
                <c:pt idx="147">
                  <c:v>136.26206196038601</c:v>
                </c:pt>
                <c:pt idx="148">
                  <c:v>134.07821229050279</c:v>
                </c:pt>
                <c:pt idx="149">
                  <c:v>133.00152361604876</c:v>
                </c:pt>
                <c:pt idx="150">
                  <c:v>131.74200101574402</c:v>
                </c:pt>
                <c:pt idx="151">
                  <c:v>132.04672422549518</c:v>
                </c:pt>
                <c:pt idx="152">
                  <c:v>131.99593702386997</c:v>
                </c:pt>
                <c:pt idx="153">
                  <c:v>132.04672422549518</c:v>
                </c:pt>
                <c:pt idx="154">
                  <c:v>131.64042661249366</c:v>
                </c:pt>
                <c:pt idx="155">
                  <c:v>131.65058405281872</c:v>
                </c:pt>
                <c:pt idx="156">
                  <c:v>132.06703910614524</c:v>
                </c:pt>
                <c:pt idx="157">
                  <c:v>132.04672422549518</c:v>
                </c:pt>
                <c:pt idx="158">
                  <c:v>133.57034027425087</c:v>
                </c:pt>
                <c:pt idx="159">
                  <c:v>132.04672422549518</c:v>
                </c:pt>
                <c:pt idx="160">
                  <c:v>129.82224479431184</c:v>
                </c:pt>
                <c:pt idx="161">
                  <c:v>137.78567800914169</c:v>
                </c:pt>
                <c:pt idx="162">
                  <c:v>138.14118842051803</c:v>
                </c:pt>
                <c:pt idx="163">
                  <c:v>139.15693245302182</c:v>
                </c:pt>
                <c:pt idx="164">
                  <c:v>139.66480446927375</c:v>
                </c:pt>
                <c:pt idx="165">
                  <c:v>139.15693245302182</c:v>
                </c:pt>
                <c:pt idx="166">
                  <c:v>139.25850685627222</c:v>
                </c:pt>
                <c:pt idx="167">
                  <c:v>138.2427628237684</c:v>
                </c:pt>
                <c:pt idx="168">
                  <c:v>138.14118842051803</c:v>
                </c:pt>
                <c:pt idx="169">
                  <c:v>138.2427628237684</c:v>
                </c:pt>
                <c:pt idx="170">
                  <c:v>138.59827323514475</c:v>
                </c:pt>
                <c:pt idx="171">
                  <c:v>138.64906043676993</c:v>
                </c:pt>
                <c:pt idx="172">
                  <c:v>141.88928390045709</c:v>
                </c:pt>
                <c:pt idx="173">
                  <c:v>141.87912646013206</c:v>
                </c:pt>
                <c:pt idx="174">
                  <c:v>139.15693245302182</c:v>
                </c:pt>
                <c:pt idx="175">
                  <c:v>136.92229558151348</c:v>
                </c:pt>
                <c:pt idx="176">
                  <c:v>137.12544438801422</c:v>
                </c:pt>
                <c:pt idx="177">
                  <c:v>135.29710512950734</c:v>
                </c:pt>
                <c:pt idx="178">
                  <c:v>134.21025901472828</c:v>
                </c:pt>
                <c:pt idx="179">
                  <c:v>135.09395632300661</c:v>
                </c:pt>
                <c:pt idx="180">
                  <c:v>133.50939563230065</c:v>
                </c:pt>
                <c:pt idx="181">
                  <c:v>133.11325545962418</c:v>
                </c:pt>
                <c:pt idx="182">
                  <c:v>133.47892331132553</c:v>
                </c:pt>
                <c:pt idx="183">
                  <c:v>134.08836973082782</c:v>
                </c:pt>
                <c:pt idx="184">
                  <c:v>132.04672422549518</c:v>
                </c:pt>
                <c:pt idx="185">
                  <c:v>130.01523616048755</c:v>
                </c:pt>
                <c:pt idx="186">
                  <c:v>128.43067546978162</c:v>
                </c:pt>
                <c:pt idx="187">
                  <c:v>129.45657694261047</c:v>
                </c:pt>
                <c:pt idx="188">
                  <c:v>129.58862366683596</c:v>
                </c:pt>
                <c:pt idx="189">
                  <c:v>129.50736414423565</c:v>
                </c:pt>
                <c:pt idx="190">
                  <c:v>129.51752158456068</c:v>
                </c:pt>
                <c:pt idx="191">
                  <c:v>127.93296089385476</c:v>
                </c:pt>
                <c:pt idx="192">
                  <c:v>127.47587607922803</c:v>
                </c:pt>
                <c:pt idx="193">
                  <c:v>126.83595733875063</c:v>
                </c:pt>
                <c:pt idx="194">
                  <c:v>126.04367699339767</c:v>
                </c:pt>
                <c:pt idx="195">
                  <c:v>123.6566785170137</c:v>
                </c:pt>
                <c:pt idx="196">
                  <c:v>124.3981716607415</c:v>
                </c:pt>
                <c:pt idx="197">
                  <c:v>125.69832402234637</c:v>
                </c:pt>
                <c:pt idx="198">
                  <c:v>125.11934992381921</c:v>
                </c:pt>
                <c:pt idx="199">
                  <c:v>125.19045200609446</c:v>
                </c:pt>
                <c:pt idx="200">
                  <c:v>122.28542407313357</c:v>
                </c:pt>
                <c:pt idx="201">
                  <c:v>120.68054850177754</c:v>
                </c:pt>
                <c:pt idx="202">
                  <c:v>120.51802945657695</c:v>
                </c:pt>
                <c:pt idx="203">
                  <c:v>119.45149822244794</c:v>
                </c:pt>
                <c:pt idx="204">
                  <c:v>118.1615033011681</c:v>
                </c:pt>
                <c:pt idx="205">
                  <c:v>117.53174200101573</c:v>
                </c:pt>
                <c:pt idx="206">
                  <c:v>118.88268156424581</c:v>
                </c:pt>
                <c:pt idx="207">
                  <c:v>115.79481970543424</c:v>
                </c:pt>
                <c:pt idx="208">
                  <c:v>115.69324530218385</c:v>
                </c:pt>
                <c:pt idx="209">
                  <c:v>115.49009649568309</c:v>
                </c:pt>
                <c:pt idx="210">
                  <c:v>114.34230573895377</c:v>
                </c:pt>
                <c:pt idx="211">
                  <c:v>114.16962925342813</c:v>
                </c:pt>
                <c:pt idx="212">
                  <c:v>113.27577450482478</c:v>
                </c:pt>
                <c:pt idx="213">
                  <c:v>113.7633316404266</c:v>
                </c:pt>
                <c:pt idx="214">
                  <c:v>113.15388522092434</c:v>
                </c:pt>
                <c:pt idx="215">
                  <c:v>113.25545962417472</c:v>
                </c:pt>
                <c:pt idx="216">
                  <c:v>113.86490604367698</c:v>
                </c:pt>
                <c:pt idx="217">
                  <c:v>112.29050279329608</c:v>
                </c:pt>
                <c:pt idx="218">
                  <c:v>112.1889283900457</c:v>
                </c:pt>
                <c:pt idx="219">
                  <c:v>112.29050279329608</c:v>
                </c:pt>
                <c:pt idx="220">
                  <c:v>112.33113255459624</c:v>
                </c:pt>
                <c:pt idx="221">
                  <c:v>112.31081767394615</c:v>
                </c:pt>
                <c:pt idx="222">
                  <c:v>112.17877094972066</c:v>
                </c:pt>
                <c:pt idx="223">
                  <c:v>112.1584560690706</c:v>
                </c:pt>
                <c:pt idx="224">
                  <c:v>112.33113255459624</c:v>
                </c:pt>
                <c:pt idx="225">
                  <c:v>112.13814118842052</c:v>
                </c:pt>
                <c:pt idx="226">
                  <c:v>111.93499238191976</c:v>
                </c:pt>
                <c:pt idx="227">
                  <c:v>113.96648044692736</c:v>
                </c:pt>
                <c:pt idx="228">
                  <c:v>112.58506856272218</c:v>
                </c:pt>
                <c:pt idx="229">
                  <c:v>113.10309801929913</c:v>
                </c:pt>
                <c:pt idx="230">
                  <c:v>112.69680040629761</c:v>
                </c:pt>
                <c:pt idx="231">
                  <c:v>111.37633316404268</c:v>
                </c:pt>
                <c:pt idx="232">
                  <c:v>110.1574403250381</c:v>
                </c:pt>
                <c:pt idx="233">
                  <c:v>111.79278821736922</c:v>
                </c:pt>
                <c:pt idx="234">
                  <c:v>111.67089893346875</c:v>
                </c:pt>
                <c:pt idx="235">
                  <c:v>110.97003555104112</c:v>
                </c:pt>
                <c:pt idx="236">
                  <c:v>111.12239715591672</c:v>
                </c:pt>
                <c:pt idx="237">
                  <c:v>110.93956323006601</c:v>
                </c:pt>
                <c:pt idx="238">
                  <c:v>110.95987811071608</c:v>
                </c:pt>
                <c:pt idx="239">
                  <c:v>111.16302691721684</c:v>
                </c:pt>
                <c:pt idx="240">
                  <c:v>111.10208227526664</c:v>
                </c:pt>
                <c:pt idx="241">
                  <c:v>111.36617572371763</c:v>
                </c:pt>
                <c:pt idx="242">
                  <c:v>110.51295073641442</c:v>
                </c:pt>
                <c:pt idx="243">
                  <c:v>109.32453021838495</c:v>
                </c:pt>
                <c:pt idx="244">
                  <c:v>110.60436769933976</c:v>
                </c:pt>
                <c:pt idx="245">
                  <c:v>110.20822752666328</c:v>
                </c:pt>
                <c:pt idx="246">
                  <c:v>109.37531742001016</c:v>
                </c:pt>
                <c:pt idx="247">
                  <c:v>108.5830370746572</c:v>
                </c:pt>
                <c:pt idx="248">
                  <c:v>108.12595226003047</c:v>
                </c:pt>
                <c:pt idx="249">
                  <c:v>107.92280345352971</c:v>
                </c:pt>
                <c:pt idx="250">
                  <c:v>108.37988826815644</c:v>
                </c:pt>
                <c:pt idx="251">
                  <c:v>107.66886744540376</c:v>
                </c:pt>
                <c:pt idx="252">
                  <c:v>107.68918232605382</c:v>
                </c:pt>
                <c:pt idx="253">
                  <c:v>107.98374809547995</c:v>
                </c:pt>
                <c:pt idx="254">
                  <c:v>108.16658202133063</c:v>
                </c:pt>
                <c:pt idx="255">
                  <c:v>108.21736922295582</c:v>
                </c:pt>
                <c:pt idx="256">
                  <c:v>108.16658202133063</c:v>
                </c:pt>
                <c:pt idx="257">
                  <c:v>107.08989334687659</c:v>
                </c:pt>
                <c:pt idx="258">
                  <c:v>106.83595733875065</c:v>
                </c:pt>
                <c:pt idx="259">
                  <c:v>107.37430167597763</c:v>
                </c:pt>
                <c:pt idx="260">
                  <c:v>107.40477399695277</c:v>
                </c:pt>
                <c:pt idx="261">
                  <c:v>107.45556119857795</c:v>
                </c:pt>
                <c:pt idx="262">
                  <c:v>106.27729812087354</c:v>
                </c:pt>
                <c:pt idx="263">
                  <c:v>106.36871508379888</c:v>
                </c:pt>
                <c:pt idx="264">
                  <c:v>106.63280853224988</c:v>
                </c:pt>
                <c:pt idx="265">
                  <c:v>106.24682579989842</c:v>
                </c:pt>
                <c:pt idx="266">
                  <c:v>106.02336211274759</c:v>
                </c:pt>
                <c:pt idx="267">
                  <c:v>105.332656170645</c:v>
                </c:pt>
                <c:pt idx="268">
                  <c:v>104.7232097511427</c:v>
                </c:pt>
                <c:pt idx="269">
                  <c:v>104.41848654139156</c:v>
                </c:pt>
                <c:pt idx="270">
                  <c:v>104.87557135601828</c:v>
                </c:pt>
                <c:pt idx="271">
                  <c:v>104.63179278821737</c:v>
                </c:pt>
                <c:pt idx="272">
                  <c:v>104.95683087861858</c:v>
                </c:pt>
                <c:pt idx="273">
                  <c:v>103.96140172676485</c:v>
                </c:pt>
                <c:pt idx="274">
                  <c:v>104.2153377348908</c:v>
                </c:pt>
                <c:pt idx="275">
                  <c:v>102.31589639410869</c:v>
                </c:pt>
                <c:pt idx="276">
                  <c:v>102.40731335703401</c:v>
                </c:pt>
                <c:pt idx="277">
                  <c:v>102.3463687150838</c:v>
                </c:pt>
                <c:pt idx="278">
                  <c:v>102.1635347892331</c:v>
                </c:pt>
                <c:pt idx="279">
                  <c:v>102.28542407313357</c:v>
                </c:pt>
                <c:pt idx="280">
                  <c:v>102.33621127475875</c:v>
                </c:pt>
                <c:pt idx="281">
                  <c:v>102.38699847638395</c:v>
                </c:pt>
                <c:pt idx="282">
                  <c:v>102.08227526663281</c:v>
                </c:pt>
                <c:pt idx="283">
                  <c:v>102.03148806500761</c:v>
                </c:pt>
                <c:pt idx="284">
                  <c:v>102.53936008125952</c:v>
                </c:pt>
                <c:pt idx="285">
                  <c:v>102.45810055865923</c:v>
                </c:pt>
                <c:pt idx="286">
                  <c:v>102.52920264093449</c:v>
                </c:pt>
                <c:pt idx="287">
                  <c:v>102.47841543930929</c:v>
                </c:pt>
                <c:pt idx="288">
                  <c:v>102.48857287963433</c:v>
                </c:pt>
                <c:pt idx="289">
                  <c:v>102.41747079735906</c:v>
                </c:pt>
                <c:pt idx="290">
                  <c:v>102.55967496190959</c:v>
                </c:pt>
                <c:pt idx="291">
                  <c:v>102.53936008125952</c:v>
                </c:pt>
                <c:pt idx="292">
                  <c:v>102.59014728288471</c:v>
                </c:pt>
                <c:pt idx="293">
                  <c:v>101.83849669883189</c:v>
                </c:pt>
                <c:pt idx="294">
                  <c:v>102.31589639410869</c:v>
                </c:pt>
                <c:pt idx="295">
                  <c:v>103.37227018791265</c:v>
                </c:pt>
                <c:pt idx="296">
                  <c:v>104.65210766886743</c:v>
                </c:pt>
                <c:pt idx="297">
                  <c:v>107.56729304215338</c:v>
                </c:pt>
                <c:pt idx="298">
                  <c:v>106.99847638395124</c:v>
                </c:pt>
                <c:pt idx="299">
                  <c:v>106.11477907567293</c:v>
                </c:pt>
                <c:pt idx="300">
                  <c:v>104.36769933976638</c:v>
                </c:pt>
                <c:pt idx="301">
                  <c:v>109.15185373285932</c:v>
                </c:pt>
                <c:pt idx="302">
                  <c:v>111.52869476891823</c:v>
                </c:pt>
                <c:pt idx="303">
                  <c:v>110.70594210259014</c:v>
                </c:pt>
                <c:pt idx="304">
                  <c:v>111.87404773996951</c:v>
                </c:pt>
                <c:pt idx="305">
                  <c:v>112.22955815134586</c:v>
                </c:pt>
                <c:pt idx="306">
                  <c:v>112.07719654647028</c:v>
                </c:pt>
                <c:pt idx="307">
                  <c:v>107.66886744540376</c:v>
                </c:pt>
                <c:pt idx="308">
                  <c:v>106.14525139664804</c:v>
                </c:pt>
                <c:pt idx="309">
                  <c:v>104.11376333164041</c:v>
                </c:pt>
                <c:pt idx="310">
                  <c:v>103.6058913153885</c:v>
                </c:pt>
                <c:pt idx="311">
                  <c:v>103.09801929913662</c:v>
                </c:pt>
                <c:pt idx="312">
                  <c:v>103.14880650076179</c:v>
                </c:pt>
                <c:pt idx="313">
                  <c:v>103.40274250888774</c:v>
                </c:pt>
                <c:pt idx="314">
                  <c:v>103.33164042661249</c:v>
                </c:pt>
                <c:pt idx="315">
                  <c:v>103.16912138141188</c:v>
                </c:pt>
                <c:pt idx="316">
                  <c:v>103.19959370238698</c:v>
                </c:pt>
                <c:pt idx="317">
                  <c:v>102.9862874555612</c:v>
                </c:pt>
                <c:pt idx="318">
                  <c:v>103.6058913153885</c:v>
                </c:pt>
                <c:pt idx="319">
                  <c:v>103.6058913153885</c:v>
                </c:pt>
                <c:pt idx="320">
                  <c:v>103.62620619603859</c:v>
                </c:pt>
                <c:pt idx="321">
                  <c:v>103.32148298628745</c:v>
                </c:pt>
                <c:pt idx="322">
                  <c:v>102.89487049263586</c:v>
                </c:pt>
                <c:pt idx="323">
                  <c:v>103.09801929913662</c:v>
                </c:pt>
                <c:pt idx="324">
                  <c:v>102.60030472320976</c:v>
                </c:pt>
                <c:pt idx="325">
                  <c:v>102.38699847638395</c:v>
                </c:pt>
                <c:pt idx="326">
                  <c:v>103.74809547993907</c:v>
                </c:pt>
                <c:pt idx="327">
                  <c:v>102.78313864906043</c:v>
                </c:pt>
                <c:pt idx="328">
                  <c:v>102.62061960385982</c:v>
                </c:pt>
                <c:pt idx="329">
                  <c:v>102.71203656678519</c:v>
                </c:pt>
                <c:pt idx="330">
                  <c:v>102.08227526663281</c:v>
                </c:pt>
                <c:pt idx="331">
                  <c:v>102.18384966988319</c:v>
                </c:pt>
                <c:pt idx="332">
                  <c:v>101.64550533265614</c:v>
                </c:pt>
                <c:pt idx="333">
                  <c:v>101.55408836973083</c:v>
                </c:pt>
                <c:pt idx="334">
                  <c:v>101.5744032503809</c:v>
                </c:pt>
                <c:pt idx="335">
                  <c:v>101.5744032503809</c:v>
                </c:pt>
                <c:pt idx="336">
                  <c:v>101.5744032503809</c:v>
                </c:pt>
                <c:pt idx="337">
                  <c:v>101.5744032503809</c:v>
                </c:pt>
                <c:pt idx="338">
                  <c:v>101.08684611477908</c:v>
                </c:pt>
                <c:pt idx="339">
                  <c:v>100.71102082275267</c:v>
                </c:pt>
                <c:pt idx="340">
                  <c:v>101.11731843575417</c:v>
                </c:pt>
                <c:pt idx="341">
                  <c:v>102.59014728288471</c:v>
                </c:pt>
                <c:pt idx="342">
                  <c:v>101.5744032503809</c:v>
                </c:pt>
                <c:pt idx="343">
                  <c:v>101.87912646013204</c:v>
                </c:pt>
                <c:pt idx="344">
                  <c:v>103.14880650076179</c:v>
                </c:pt>
                <c:pt idx="345">
                  <c:v>102.23463687150837</c:v>
                </c:pt>
                <c:pt idx="346">
                  <c:v>102.04164550533265</c:v>
                </c:pt>
                <c:pt idx="347">
                  <c:v>102.18384966988319</c:v>
                </c:pt>
                <c:pt idx="348">
                  <c:v>102.08227526663281</c:v>
                </c:pt>
                <c:pt idx="349">
                  <c:v>101.5744032503809</c:v>
                </c:pt>
                <c:pt idx="350">
                  <c:v>101.5744032503809</c:v>
                </c:pt>
                <c:pt idx="351">
                  <c:v>101.21889283900458</c:v>
                </c:pt>
                <c:pt idx="352">
                  <c:v>101.21889283900458</c:v>
                </c:pt>
                <c:pt idx="353">
                  <c:v>100.56881665820214</c:v>
                </c:pt>
                <c:pt idx="354">
                  <c:v>97.633316404266125</c:v>
                </c:pt>
                <c:pt idx="355">
                  <c:v>98.131030980192989</c:v>
                </c:pt>
                <c:pt idx="356">
                  <c:v>99.441340782122907</c:v>
                </c:pt>
                <c:pt idx="357">
                  <c:v>98.527171152869471</c:v>
                </c:pt>
                <c:pt idx="358">
                  <c:v>99.03504316912138</c:v>
                </c:pt>
                <c:pt idx="359">
                  <c:v>99.532757745048244</c:v>
                </c:pt>
                <c:pt idx="360">
                  <c:v>99.319451498222449</c:v>
                </c:pt>
                <c:pt idx="361">
                  <c:v>99.542915185373289</c:v>
                </c:pt>
                <c:pt idx="362">
                  <c:v>97.501269680040622</c:v>
                </c:pt>
                <c:pt idx="363">
                  <c:v>97.003555104113758</c:v>
                </c:pt>
                <c:pt idx="364">
                  <c:v>97.511427120365667</c:v>
                </c:pt>
                <c:pt idx="365">
                  <c:v>97.511427120365667</c:v>
                </c:pt>
                <c:pt idx="366">
                  <c:v>97.511427120365667</c:v>
                </c:pt>
                <c:pt idx="367">
                  <c:v>97.84662265109192</c:v>
                </c:pt>
                <c:pt idx="368">
                  <c:v>96.221432199085825</c:v>
                </c:pt>
                <c:pt idx="369">
                  <c:v>96.800406297612994</c:v>
                </c:pt>
                <c:pt idx="370">
                  <c:v>96.180802437785673</c:v>
                </c:pt>
                <c:pt idx="371">
                  <c:v>93.448450990350423</c:v>
                </c:pt>
                <c:pt idx="372">
                  <c:v>92.585068562722199</c:v>
                </c:pt>
                <c:pt idx="373">
                  <c:v>90.909090909090907</c:v>
                </c:pt>
                <c:pt idx="374">
                  <c:v>90.401218892838997</c:v>
                </c:pt>
                <c:pt idx="375">
                  <c:v>90.401218892838997</c:v>
                </c:pt>
                <c:pt idx="376">
                  <c:v>92.524123920771956</c:v>
                </c:pt>
                <c:pt idx="377">
                  <c:v>92.178770949720672</c:v>
                </c:pt>
                <c:pt idx="378">
                  <c:v>92.28034535297104</c:v>
                </c:pt>
                <c:pt idx="379">
                  <c:v>90.614525139664792</c:v>
                </c:pt>
                <c:pt idx="380">
                  <c:v>91.305231081767388</c:v>
                </c:pt>
                <c:pt idx="381">
                  <c:v>91.650584052818701</c:v>
                </c:pt>
                <c:pt idx="382">
                  <c:v>88.420518029456574</c:v>
                </c:pt>
                <c:pt idx="383">
                  <c:v>88.359573387506344</c:v>
                </c:pt>
                <c:pt idx="384">
                  <c:v>90.350431691213814</c:v>
                </c:pt>
                <c:pt idx="385">
                  <c:v>97.206703910614522</c:v>
                </c:pt>
                <c:pt idx="386">
                  <c:v>97.409852717115285</c:v>
                </c:pt>
                <c:pt idx="387">
                  <c:v>96.302691721686145</c:v>
                </c:pt>
                <c:pt idx="388">
                  <c:v>98.171660741493156</c:v>
                </c:pt>
                <c:pt idx="389">
                  <c:v>96.851193499238192</c:v>
                </c:pt>
                <c:pt idx="390">
                  <c:v>97.003555104113758</c:v>
                </c:pt>
                <c:pt idx="391">
                  <c:v>98.07008633824276</c:v>
                </c:pt>
                <c:pt idx="392">
                  <c:v>99.380396140172678</c:v>
                </c:pt>
                <c:pt idx="393">
                  <c:v>99.126460132046716</c:v>
                </c:pt>
                <c:pt idx="394">
                  <c:v>100.54850177755206</c:v>
                </c:pt>
                <c:pt idx="395">
                  <c:v>101.15794819705435</c:v>
                </c:pt>
                <c:pt idx="396">
                  <c:v>101.06653123412899</c:v>
                </c:pt>
                <c:pt idx="397">
                  <c:v>101.03605891315388</c:v>
                </c:pt>
                <c:pt idx="398">
                  <c:v>101.06653123412899</c:v>
                </c:pt>
                <c:pt idx="399">
                  <c:v>100.68054850177755</c:v>
                </c:pt>
                <c:pt idx="400">
                  <c:v>100.66023362112746</c:v>
                </c:pt>
                <c:pt idx="401">
                  <c:v>101.21889283900458</c:v>
                </c:pt>
                <c:pt idx="402">
                  <c:v>101.16810563737937</c:v>
                </c:pt>
                <c:pt idx="403">
                  <c:v>101.06653123412899</c:v>
                </c:pt>
                <c:pt idx="404">
                  <c:v>100.28440832910105</c:v>
                </c:pt>
                <c:pt idx="405">
                  <c:v>101.16810563737937</c:v>
                </c:pt>
                <c:pt idx="406">
                  <c:v>98.730319959370235</c:v>
                </c:pt>
                <c:pt idx="407">
                  <c:v>98.598273235144731</c:v>
                </c:pt>
                <c:pt idx="408">
                  <c:v>98.313864906043676</c:v>
                </c:pt>
                <c:pt idx="409">
                  <c:v>98.019299136617562</c:v>
                </c:pt>
                <c:pt idx="410">
                  <c:v>98.100558659217867</c:v>
                </c:pt>
                <c:pt idx="411">
                  <c:v>97.359065515490087</c:v>
                </c:pt>
                <c:pt idx="412">
                  <c:v>97.511427120365667</c:v>
                </c:pt>
                <c:pt idx="413">
                  <c:v>96.394108684611481</c:v>
                </c:pt>
                <c:pt idx="414">
                  <c:v>95.479939055358045</c:v>
                </c:pt>
                <c:pt idx="415">
                  <c:v>95.479939055358045</c:v>
                </c:pt>
                <c:pt idx="416">
                  <c:v>95.571356018283396</c:v>
                </c:pt>
                <c:pt idx="417">
                  <c:v>95.825292026409343</c:v>
                </c:pt>
                <c:pt idx="418">
                  <c:v>95.987811071609954</c:v>
                </c:pt>
                <c:pt idx="419">
                  <c:v>95.987811071609954</c:v>
                </c:pt>
                <c:pt idx="420">
                  <c:v>96.150330116810551</c:v>
                </c:pt>
                <c:pt idx="421">
                  <c:v>98.181818181818173</c:v>
                </c:pt>
                <c:pt idx="422">
                  <c:v>98.049771457592684</c:v>
                </c:pt>
                <c:pt idx="423">
                  <c:v>97.968511934992392</c:v>
                </c:pt>
                <c:pt idx="424">
                  <c:v>98.019299136617562</c:v>
                </c:pt>
                <c:pt idx="425">
                  <c:v>98.019299136617562</c:v>
                </c:pt>
                <c:pt idx="426">
                  <c:v>98.110716099542913</c:v>
                </c:pt>
                <c:pt idx="427">
                  <c:v>98.476383951244287</c:v>
                </c:pt>
                <c:pt idx="428">
                  <c:v>98.831894362620602</c:v>
                </c:pt>
                <c:pt idx="429">
                  <c:v>98.405281868969013</c:v>
                </c:pt>
                <c:pt idx="430">
                  <c:v>97.856780091416965</c:v>
                </c:pt>
                <c:pt idx="431">
                  <c:v>98.120873539867944</c:v>
                </c:pt>
                <c:pt idx="432">
                  <c:v>98.466226510919242</c:v>
                </c:pt>
                <c:pt idx="433">
                  <c:v>98.222447943118325</c:v>
                </c:pt>
                <c:pt idx="434">
                  <c:v>98.303707465718631</c:v>
                </c:pt>
                <c:pt idx="435">
                  <c:v>98.21229050279328</c:v>
                </c:pt>
                <c:pt idx="436">
                  <c:v>98.273235144743524</c:v>
                </c:pt>
                <c:pt idx="437">
                  <c:v>98.273235144743524</c:v>
                </c:pt>
                <c:pt idx="438">
                  <c:v>97.562214321990851</c:v>
                </c:pt>
                <c:pt idx="439">
                  <c:v>97.460639918740483</c:v>
                </c:pt>
                <c:pt idx="440">
                  <c:v>98.120873539867944</c:v>
                </c:pt>
                <c:pt idx="441">
                  <c:v>98.080243778567805</c:v>
                </c:pt>
                <c:pt idx="442">
                  <c:v>97.9989842559675</c:v>
                </c:pt>
                <c:pt idx="443">
                  <c:v>98.019299136617562</c:v>
                </c:pt>
                <c:pt idx="444">
                  <c:v>98.019299136617562</c:v>
                </c:pt>
                <c:pt idx="445">
                  <c:v>97.62315896394108</c:v>
                </c:pt>
                <c:pt idx="446">
                  <c:v>97.968511934992392</c:v>
                </c:pt>
                <c:pt idx="447">
                  <c:v>98.009141696292517</c:v>
                </c:pt>
                <c:pt idx="448">
                  <c:v>97.511427120365667</c:v>
                </c:pt>
                <c:pt idx="449">
                  <c:v>98.059928897917729</c:v>
                </c:pt>
                <c:pt idx="450">
                  <c:v>98.07008633824276</c:v>
                </c:pt>
                <c:pt idx="451">
                  <c:v>97.826307770441844</c:v>
                </c:pt>
                <c:pt idx="452">
                  <c:v>97.359065515490087</c:v>
                </c:pt>
                <c:pt idx="453">
                  <c:v>97.714575926866431</c:v>
                </c:pt>
                <c:pt idx="454">
                  <c:v>97.409852717115285</c:v>
                </c:pt>
                <c:pt idx="455">
                  <c:v>96.698831894362627</c:v>
                </c:pt>
                <c:pt idx="456">
                  <c:v>97.917724733367194</c:v>
                </c:pt>
                <c:pt idx="457">
                  <c:v>97.816150330116798</c:v>
                </c:pt>
                <c:pt idx="458">
                  <c:v>98.202133062468263</c:v>
                </c:pt>
                <c:pt idx="459">
                  <c:v>97.562214321990851</c:v>
                </c:pt>
                <c:pt idx="460">
                  <c:v>97.968511934992392</c:v>
                </c:pt>
                <c:pt idx="461">
                  <c:v>98.222447943118325</c:v>
                </c:pt>
                <c:pt idx="462">
                  <c:v>98.577958354494669</c:v>
                </c:pt>
                <c:pt idx="463">
                  <c:v>98.608430675469776</c:v>
                </c:pt>
                <c:pt idx="464">
                  <c:v>98.588115794819714</c:v>
                </c:pt>
                <c:pt idx="465">
                  <c:v>98.598273235144731</c:v>
                </c:pt>
                <c:pt idx="466">
                  <c:v>98.374809547993905</c:v>
                </c:pt>
                <c:pt idx="467">
                  <c:v>97.968511934992392</c:v>
                </c:pt>
                <c:pt idx="468">
                  <c:v>96.698831894362627</c:v>
                </c:pt>
                <c:pt idx="469">
                  <c:v>96.495683087861863</c:v>
                </c:pt>
                <c:pt idx="470">
                  <c:v>95.84560690705942</c:v>
                </c:pt>
                <c:pt idx="471">
                  <c:v>96.048755713560183</c:v>
                </c:pt>
                <c:pt idx="472">
                  <c:v>95.561198577958351</c:v>
                </c:pt>
                <c:pt idx="473">
                  <c:v>95.764347384459114</c:v>
                </c:pt>
                <c:pt idx="474">
                  <c:v>95.916708989334694</c:v>
                </c:pt>
                <c:pt idx="475">
                  <c:v>95.774504824784159</c:v>
                </c:pt>
                <c:pt idx="476">
                  <c:v>95.479939055358045</c:v>
                </c:pt>
                <c:pt idx="477">
                  <c:v>95.378364652107678</c:v>
                </c:pt>
                <c:pt idx="478">
                  <c:v>94.992381919756212</c:v>
                </c:pt>
                <c:pt idx="479">
                  <c:v>95.469781615033</c:v>
                </c:pt>
                <c:pt idx="480">
                  <c:v>95.977653631284909</c:v>
                </c:pt>
                <c:pt idx="481">
                  <c:v>95.479939055358045</c:v>
                </c:pt>
                <c:pt idx="482">
                  <c:v>97.907567293042149</c:v>
                </c:pt>
                <c:pt idx="483">
                  <c:v>96.780091416962918</c:v>
                </c:pt>
                <c:pt idx="484">
                  <c:v>96.089385474860322</c:v>
                </c:pt>
                <c:pt idx="485">
                  <c:v>96.444895886236665</c:v>
                </c:pt>
                <c:pt idx="486">
                  <c:v>96.190959878110718</c:v>
                </c:pt>
                <c:pt idx="487">
                  <c:v>96.190959878110718</c:v>
                </c:pt>
                <c:pt idx="488">
                  <c:v>95.886236668359587</c:v>
                </c:pt>
                <c:pt idx="489">
                  <c:v>95.49009649568309</c:v>
                </c:pt>
                <c:pt idx="490">
                  <c:v>94.931437277805983</c:v>
                </c:pt>
                <c:pt idx="491">
                  <c:v>95.479939055358045</c:v>
                </c:pt>
                <c:pt idx="492">
                  <c:v>95.429151853732861</c:v>
                </c:pt>
                <c:pt idx="493">
                  <c:v>95.378364652107678</c:v>
                </c:pt>
                <c:pt idx="494">
                  <c:v>95.926866429659725</c:v>
                </c:pt>
                <c:pt idx="495">
                  <c:v>96.160487557135596</c:v>
                </c:pt>
                <c:pt idx="496">
                  <c:v>96.180802437785673</c:v>
                </c:pt>
                <c:pt idx="497">
                  <c:v>95.835449466734374</c:v>
                </c:pt>
                <c:pt idx="498">
                  <c:v>95.479939055358045</c:v>
                </c:pt>
                <c:pt idx="499">
                  <c:v>95.276790248857282</c:v>
                </c:pt>
                <c:pt idx="500">
                  <c:v>94.464195022854241</c:v>
                </c:pt>
                <c:pt idx="501">
                  <c:v>92.635855764347383</c:v>
                </c:pt>
                <c:pt idx="502">
                  <c:v>93.143727780599292</c:v>
                </c:pt>
                <c:pt idx="503">
                  <c:v>90.512950736414425</c:v>
                </c:pt>
                <c:pt idx="504">
                  <c:v>89.497206703910621</c:v>
                </c:pt>
                <c:pt idx="505">
                  <c:v>88.908075165058406</c:v>
                </c:pt>
                <c:pt idx="506">
                  <c:v>89.385474860335194</c:v>
                </c:pt>
                <c:pt idx="507">
                  <c:v>90.177755205688172</c:v>
                </c:pt>
                <c:pt idx="508">
                  <c:v>89.385474860335194</c:v>
                </c:pt>
                <c:pt idx="509">
                  <c:v>88.379888268156421</c:v>
                </c:pt>
                <c:pt idx="510">
                  <c:v>87.861858811579481</c:v>
                </c:pt>
                <c:pt idx="511">
                  <c:v>87.750126968004054</c:v>
                </c:pt>
                <c:pt idx="512">
                  <c:v>87.709497206703901</c:v>
                </c:pt>
                <c:pt idx="513">
                  <c:v>87.912646013204665</c:v>
                </c:pt>
                <c:pt idx="514">
                  <c:v>88.36973082783139</c:v>
                </c:pt>
                <c:pt idx="515">
                  <c:v>88.36973082783139</c:v>
                </c:pt>
                <c:pt idx="516">
                  <c:v>88.36973082783139</c:v>
                </c:pt>
                <c:pt idx="517">
                  <c:v>88.877602844083299</c:v>
                </c:pt>
                <c:pt idx="518">
                  <c:v>88.877602844083299</c:v>
                </c:pt>
                <c:pt idx="519">
                  <c:v>88.877602844083299</c:v>
                </c:pt>
                <c:pt idx="520">
                  <c:v>89.18232605383443</c:v>
                </c:pt>
                <c:pt idx="521">
                  <c:v>87.861858811579481</c:v>
                </c:pt>
                <c:pt idx="522">
                  <c:v>89.283900457084826</c:v>
                </c:pt>
                <c:pt idx="523">
                  <c:v>89.385474860335194</c:v>
                </c:pt>
                <c:pt idx="524">
                  <c:v>89.233113255459614</c:v>
                </c:pt>
                <c:pt idx="525">
                  <c:v>89.537836465210773</c:v>
                </c:pt>
                <c:pt idx="526">
                  <c:v>90.502793296089379</c:v>
                </c:pt>
                <c:pt idx="527">
                  <c:v>90.909090909090907</c:v>
                </c:pt>
                <c:pt idx="528">
                  <c:v>90.604367699339775</c:v>
                </c:pt>
                <c:pt idx="529">
                  <c:v>90.401218892838997</c:v>
                </c:pt>
                <c:pt idx="530">
                  <c:v>91.467750126967999</c:v>
                </c:pt>
                <c:pt idx="531">
                  <c:v>92.524123920771956</c:v>
                </c:pt>
                <c:pt idx="532">
                  <c:v>91.416962925342816</c:v>
                </c:pt>
                <c:pt idx="533">
                  <c:v>91.264601320467236</c:v>
                </c:pt>
                <c:pt idx="534">
                  <c:v>91.721686135093947</c:v>
                </c:pt>
                <c:pt idx="535">
                  <c:v>91.467750126967999</c:v>
                </c:pt>
                <c:pt idx="536">
                  <c:v>91.802945657694252</c:v>
                </c:pt>
                <c:pt idx="537">
                  <c:v>91.416962925342816</c:v>
                </c:pt>
                <c:pt idx="538">
                  <c:v>91.92483494159471</c:v>
                </c:pt>
                <c:pt idx="539">
                  <c:v>91.813103098019297</c:v>
                </c:pt>
                <c:pt idx="540">
                  <c:v>91.416962925342816</c:v>
                </c:pt>
                <c:pt idx="541">
                  <c:v>91.163026917216854</c:v>
                </c:pt>
                <c:pt idx="542">
                  <c:v>91.11223971559167</c:v>
                </c:pt>
                <c:pt idx="543">
                  <c:v>90.909090909090907</c:v>
                </c:pt>
                <c:pt idx="544">
                  <c:v>90.898933468765861</c:v>
                </c:pt>
                <c:pt idx="545">
                  <c:v>90.909090909090907</c:v>
                </c:pt>
                <c:pt idx="546">
                  <c:v>91.315388522092434</c:v>
                </c:pt>
                <c:pt idx="547">
                  <c:v>91.010665312341274</c:v>
                </c:pt>
                <c:pt idx="548">
                  <c:v>91.010665312341274</c:v>
                </c:pt>
                <c:pt idx="549">
                  <c:v>87.262569832402221</c:v>
                </c:pt>
                <c:pt idx="550">
                  <c:v>87.059421025901457</c:v>
                </c:pt>
                <c:pt idx="551">
                  <c:v>87.262569832402221</c:v>
                </c:pt>
                <c:pt idx="552">
                  <c:v>87.658710005078717</c:v>
                </c:pt>
                <c:pt idx="553">
                  <c:v>88.176739461655657</c:v>
                </c:pt>
                <c:pt idx="554">
                  <c:v>87.364144235652617</c:v>
                </c:pt>
                <c:pt idx="555">
                  <c:v>88.359573387506344</c:v>
                </c:pt>
                <c:pt idx="556">
                  <c:v>87.506348400203152</c:v>
                </c:pt>
                <c:pt idx="557">
                  <c:v>87.11020822752667</c:v>
                </c:pt>
                <c:pt idx="558">
                  <c:v>86.338242762823768</c:v>
                </c:pt>
                <c:pt idx="559">
                  <c:v>87.445403758252922</c:v>
                </c:pt>
                <c:pt idx="560">
                  <c:v>88.36973082783139</c:v>
                </c:pt>
                <c:pt idx="561">
                  <c:v>86.673438293550021</c:v>
                </c:pt>
                <c:pt idx="562">
                  <c:v>87.709497206703901</c:v>
                </c:pt>
                <c:pt idx="563">
                  <c:v>87.709497206703901</c:v>
                </c:pt>
                <c:pt idx="564">
                  <c:v>87.201625190451992</c:v>
                </c:pt>
                <c:pt idx="565">
                  <c:v>86.378872524123935</c:v>
                </c:pt>
                <c:pt idx="566">
                  <c:v>87.201625190451992</c:v>
                </c:pt>
                <c:pt idx="567">
                  <c:v>85.322498730319964</c:v>
                </c:pt>
                <c:pt idx="568">
                  <c:v>87.049263585576426</c:v>
                </c:pt>
                <c:pt idx="569">
                  <c:v>86.856272219400708</c:v>
                </c:pt>
                <c:pt idx="570">
                  <c:v>87.272727272727266</c:v>
                </c:pt>
                <c:pt idx="571">
                  <c:v>86.348400203148813</c:v>
                </c:pt>
                <c:pt idx="572">
                  <c:v>86.856272219400708</c:v>
                </c:pt>
                <c:pt idx="573">
                  <c:v>86.846114779075663</c:v>
                </c:pt>
                <c:pt idx="574">
                  <c:v>87.658710005078717</c:v>
                </c:pt>
                <c:pt idx="575">
                  <c:v>86.642965972574899</c:v>
                </c:pt>
                <c:pt idx="576">
                  <c:v>87.059421025901457</c:v>
                </c:pt>
                <c:pt idx="577">
                  <c:v>87.242254951752159</c:v>
                </c:pt>
                <c:pt idx="578">
                  <c:v>86.846114779075663</c:v>
                </c:pt>
                <c:pt idx="579">
                  <c:v>86.846114779075663</c:v>
                </c:pt>
                <c:pt idx="580">
                  <c:v>87.100050787201624</c:v>
                </c:pt>
                <c:pt idx="581">
                  <c:v>86.795327577450493</c:v>
                </c:pt>
                <c:pt idx="582">
                  <c:v>87.353986795327572</c:v>
                </c:pt>
                <c:pt idx="583">
                  <c:v>87.25241239207719</c:v>
                </c:pt>
                <c:pt idx="584">
                  <c:v>87.232097511427114</c:v>
                </c:pt>
                <c:pt idx="585">
                  <c:v>87.353986795327572</c:v>
                </c:pt>
                <c:pt idx="586">
                  <c:v>87.353986795327572</c:v>
                </c:pt>
                <c:pt idx="587">
                  <c:v>85.312341289994905</c:v>
                </c:pt>
                <c:pt idx="588">
                  <c:v>85.261554088369735</c:v>
                </c:pt>
                <c:pt idx="589">
                  <c:v>83.291010665312342</c:v>
                </c:pt>
                <c:pt idx="590">
                  <c:v>85.678009141696293</c:v>
                </c:pt>
                <c:pt idx="591">
                  <c:v>85.373285931945148</c:v>
                </c:pt>
                <c:pt idx="592">
                  <c:v>86.815642458100555</c:v>
                </c:pt>
                <c:pt idx="593">
                  <c:v>86.846114779075663</c:v>
                </c:pt>
                <c:pt idx="594">
                  <c:v>83.291010665312342</c:v>
                </c:pt>
                <c:pt idx="595">
                  <c:v>83.494159471813106</c:v>
                </c:pt>
                <c:pt idx="596">
                  <c:v>83.047232097511426</c:v>
                </c:pt>
                <c:pt idx="597">
                  <c:v>83.291010665312342</c:v>
                </c:pt>
                <c:pt idx="598">
                  <c:v>83.291010665312342</c:v>
                </c:pt>
                <c:pt idx="599">
                  <c:v>83.981716607414938</c:v>
                </c:pt>
                <c:pt idx="600">
                  <c:v>83.03707465718638</c:v>
                </c:pt>
                <c:pt idx="601">
                  <c:v>82.884713052310815</c:v>
                </c:pt>
                <c:pt idx="602">
                  <c:v>82.122905027932958</c:v>
                </c:pt>
                <c:pt idx="603">
                  <c:v>83.006602336211273</c:v>
                </c:pt>
                <c:pt idx="604">
                  <c:v>83.900457084814619</c:v>
                </c:pt>
                <c:pt idx="605">
                  <c:v>84.459116302691726</c:v>
                </c:pt>
                <c:pt idx="606">
                  <c:v>84.103605891315382</c:v>
                </c:pt>
                <c:pt idx="607">
                  <c:v>82.275266632808524</c:v>
                </c:pt>
                <c:pt idx="608">
                  <c:v>83.951244286439817</c:v>
                </c:pt>
                <c:pt idx="609">
                  <c:v>84.306754697816146</c:v>
                </c:pt>
                <c:pt idx="610">
                  <c:v>84.306754697816146</c:v>
                </c:pt>
                <c:pt idx="611">
                  <c:v>85.220924327069582</c:v>
                </c:pt>
                <c:pt idx="612">
                  <c:v>84.347384459116299</c:v>
                </c:pt>
                <c:pt idx="613">
                  <c:v>85.342813610970026</c:v>
                </c:pt>
                <c:pt idx="614">
                  <c:v>85.220924327069582</c:v>
                </c:pt>
                <c:pt idx="615">
                  <c:v>85.322498730319964</c:v>
                </c:pt>
                <c:pt idx="616">
                  <c:v>85.576434738445911</c:v>
                </c:pt>
                <c:pt idx="617">
                  <c:v>85.322498730319964</c:v>
                </c:pt>
                <c:pt idx="618">
                  <c:v>85.810055865921782</c:v>
                </c:pt>
                <c:pt idx="619">
                  <c:v>84.845099035043177</c:v>
                </c:pt>
                <c:pt idx="620">
                  <c:v>85.627221940071095</c:v>
                </c:pt>
                <c:pt idx="621">
                  <c:v>85.617064499746064</c:v>
                </c:pt>
                <c:pt idx="622">
                  <c:v>85.525647536820728</c:v>
                </c:pt>
                <c:pt idx="623">
                  <c:v>86.297613001523615</c:v>
                </c:pt>
                <c:pt idx="624">
                  <c:v>86.338242762823768</c:v>
                </c:pt>
                <c:pt idx="625">
                  <c:v>85.322498730319964</c:v>
                </c:pt>
                <c:pt idx="626">
                  <c:v>86.287455561198584</c:v>
                </c:pt>
                <c:pt idx="627">
                  <c:v>85.332656170645009</c:v>
                </c:pt>
                <c:pt idx="628">
                  <c:v>85.424073133570332</c:v>
                </c:pt>
                <c:pt idx="629">
                  <c:v>86.490604367699348</c:v>
                </c:pt>
                <c:pt idx="630">
                  <c:v>86.490604367699348</c:v>
                </c:pt>
                <c:pt idx="631">
                  <c:v>88.166582021330626</c:v>
                </c:pt>
                <c:pt idx="632">
                  <c:v>86.846114779075663</c:v>
                </c:pt>
                <c:pt idx="633">
                  <c:v>86.592178770949729</c:v>
                </c:pt>
                <c:pt idx="634">
                  <c:v>86.835957338750632</c:v>
                </c:pt>
                <c:pt idx="635">
                  <c:v>86.683595733875066</c:v>
                </c:pt>
                <c:pt idx="636">
                  <c:v>85.424073133570332</c:v>
                </c:pt>
                <c:pt idx="637">
                  <c:v>86.825799898425586</c:v>
                </c:pt>
                <c:pt idx="638">
                  <c:v>86.846114779075663</c:v>
                </c:pt>
                <c:pt idx="639">
                  <c:v>91.122397155916701</c:v>
                </c:pt>
                <c:pt idx="640">
                  <c:v>89.893346876587103</c:v>
                </c:pt>
                <c:pt idx="641">
                  <c:v>89.781615033011676</c:v>
                </c:pt>
                <c:pt idx="642">
                  <c:v>88.623666835957337</c:v>
                </c:pt>
                <c:pt idx="643">
                  <c:v>88.115794819705428</c:v>
                </c:pt>
                <c:pt idx="644">
                  <c:v>89.050279329608941</c:v>
                </c:pt>
                <c:pt idx="645">
                  <c:v>88.776028440832917</c:v>
                </c:pt>
                <c:pt idx="646">
                  <c:v>88.674454037582535</c:v>
                </c:pt>
                <c:pt idx="647">
                  <c:v>88.674454037582535</c:v>
                </c:pt>
                <c:pt idx="648">
                  <c:v>88.51193499238191</c:v>
                </c:pt>
                <c:pt idx="649">
                  <c:v>86.642965972574899</c:v>
                </c:pt>
                <c:pt idx="650">
                  <c:v>86.846114779075663</c:v>
                </c:pt>
                <c:pt idx="651">
                  <c:v>88.36973082783139</c:v>
                </c:pt>
                <c:pt idx="652">
                  <c:v>88.877602844083299</c:v>
                </c:pt>
                <c:pt idx="653">
                  <c:v>88.36973082783139</c:v>
                </c:pt>
                <c:pt idx="654">
                  <c:v>88.36973082783139</c:v>
                </c:pt>
                <c:pt idx="655">
                  <c:v>88.166582021330626</c:v>
                </c:pt>
                <c:pt idx="656">
                  <c:v>88.979177247333666</c:v>
                </c:pt>
                <c:pt idx="657">
                  <c:v>88.674454037582535</c:v>
                </c:pt>
                <c:pt idx="658">
                  <c:v>89.385474860335194</c:v>
                </c:pt>
                <c:pt idx="659">
                  <c:v>89.487049263585575</c:v>
                </c:pt>
                <c:pt idx="660">
                  <c:v>89.619095987811065</c:v>
                </c:pt>
                <c:pt idx="661">
                  <c:v>89.233113255459614</c:v>
                </c:pt>
                <c:pt idx="662">
                  <c:v>87.861858811579481</c:v>
                </c:pt>
                <c:pt idx="663">
                  <c:v>89.385474860335194</c:v>
                </c:pt>
                <c:pt idx="664">
                  <c:v>89.487049263585575</c:v>
                </c:pt>
                <c:pt idx="665">
                  <c:v>89.283900457084826</c:v>
                </c:pt>
                <c:pt idx="666">
                  <c:v>89.476891823260544</c:v>
                </c:pt>
                <c:pt idx="667">
                  <c:v>89.385474860335194</c:v>
                </c:pt>
                <c:pt idx="668">
                  <c:v>90.096495683087866</c:v>
                </c:pt>
                <c:pt idx="669">
                  <c:v>90.086338242762821</c:v>
                </c:pt>
                <c:pt idx="670">
                  <c:v>89.385474860335194</c:v>
                </c:pt>
                <c:pt idx="671">
                  <c:v>89.080751650584062</c:v>
                </c:pt>
                <c:pt idx="672">
                  <c:v>89.18232605383443</c:v>
                </c:pt>
                <c:pt idx="673">
                  <c:v>89.791772473336721</c:v>
                </c:pt>
                <c:pt idx="674">
                  <c:v>89.426104621635346</c:v>
                </c:pt>
                <c:pt idx="675">
                  <c:v>88.877602844083299</c:v>
                </c:pt>
                <c:pt idx="676">
                  <c:v>88.877602844083299</c:v>
                </c:pt>
                <c:pt idx="677">
                  <c:v>89.99492127983747</c:v>
                </c:pt>
                <c:pt idx="678">
                  <c:v>89.99492127983747</c:v>
                </c:pt>
                <c:pt idx="679">
                  <c:v>90.14728288471305</c:v>
                </c:pt>
                <c:pt idx="680">
                  <c:v>90.401218892838997</c:v>
                </c:pt>
                <c:pt idx="681">
                  <c:v>89.385474860335194</c:v>
                </c:pt>
                <c:pt idx="682">
                  <c:v>91.061452513966472</c:v>
                </c:pt>
                <c:pt idx="683">
                  <c:v>90.655154900964945</c:v>
                </c:pt>
                <c:pt idx="684">
                  <c:v>89.893346876587103</c:v>
                </c:pt>
                <c:pt idx="685">
                  <c:v>90.14728288471305</c:v>
                </c:pt>
                <c:pt idx="686">
                  <c:v>89.385474860335194</c:v>
                </c:pt>
                <c:pt idx="687">
                  <c:v>91.010665312341274</c:v>
                </c:pt>
                <c:pt idx="688">
                  <c:v>90.431691213814119</c:v>
                </c:pt>
                <c:pt idx="689">
                  <c:v>89.18232605383443</c:v>
                </c:pt>
                <c:pt idx="690">
                  <c:v>91.010665312341274</c:v>
                </c:pt>
                <c:pt idx="691">
                  <c:v>90.858303707465708</c:v>
                </c:pt>
                <c:pt idx="692">
                  <c:v>91.11223971559167</c:v>
                </c:pt>
                <c:pt idx="693">
                  <c:v>91.975622143219908</c:v>
                </c:pt>
                <c:pt idx="694">
                  <c:v>87.049263585576426</c:v>
                </c:pt>
                <c:pt idx="695">
                  <c:v>88.857287963433222</c:v>
                </c:pt>
                <c:pt idx="696">
                  <c:v>87.872016251904526</c:v>
                </c:pt>
                <c:pt idx="697">
                  <c:v>89.395632300660239</c:v>
                </c:pt>
                <c:pt idx="698">
                  <c:v>90.401218892838997</c:v>
                </c:pt>
                <c:pt idx="699">
                  <c:v>90.655154900964945</c:v>
                </c:pt>
                <c:pt idx="700">
                  <c:v>93.346876587100056</c:v>
                </c:pt>
                <c:pt idx="701">
                  <c:v>91.213814118842052</c:v>
                </c:pt>
                <c:pt idx="702">
                  <c:v>89.578466226510912</c:v>
                </c:pt>
                <c:pt idx="703">
                  <c:v>91.386490604367694</c:v>
                </c:pt>
                <c:pt idx="704">
                  <c:v>92.585068562722199</c:v>
                </c:pt>
                <c:pt idx="705">
                  <c:v>93.499238191975621</c:v>
                </c:pt>
                <c:pt idx="706">
                  <c:v>93.702386998476385</c:v>
                </c:pt>
                <c:pt idx="707">
                  <c:v>93.93600812595227</c:v>
                </c:pt>
                <c:pt idx="708">
                  <c:v>93.631284916201125</c:v>
                </c:pt>
                <c:pt idx="709">
                  <c:v>93.387506348400194</c:v>
                </c:pt>
                <c:pt idx="710">
                  <c:v>93.946165566277301</c:v>
                </c:pt>
                <c:pt idx="711">
                  <c:v>94.464195022854241</c:v>
                </c:pt>
                <c:pt idx="712">
                  <c:v>93.966480446927378</c:v>
                </c:pt>
                <c:pt idx="713">
                  <c:v>94.311833417978661</c:v>
                </c:pt>
                <c:pt idx="714">
                  <c:v>93.448450990350423</c:v>
                </c:pt>
                <c:pt idx="715">
                  <c:v>93.448450990350423</c:v>
                </c:pt>
                <c:pt idx="716">
                  <c:v>93.499238191975621</c:v>
                </c:pt>
                <c:pt idx="717">
                  <c:v>93.346876587100056</c:v>
                </c:pt>
                <c:pt idx="718">
                  <c:v>93.702386998476385</c:v>
                </c:pt>
                <c:pt idx="719">
                  <c:v>93.428136109700361</c:v>
                </c:pt>
                <c:pt idx="720">
                  <c:v>93.397663788725239</c:v>
                </c:pt>
                <c:pt idx="721">
                  <c:v>94.311833417978661</c:v>
                </c:pt>
                <c:pt idx="722">
                  <c:v>93.4687658710005</c:v>
                </c:pt>
                <c:pt idx="723">
                  <c:v>94.616556627729821</c:v>
                </c:pt>
                <c:pt idx="724">
                  <c:v>94.423565261554074</c:v>
                </c:pt>
                <c:pt idx="725">
                  <c:v>93.966480446927378</c:v>
                </c:pt>
                <c:pt idx="726">
                  <c:v>93.773489080751631</c:v>
                </c:pt>
                <c:pt idx="727">
                  <c:v>94.027425088877592</c:v>
                </c:pt>
                <c:pt idx="728">
                  <c:v>94.413407821229043</c:v>
                </c:pt>
                <c:pt idx="729">
                  <c:v>94.586084306754699</c:v>
                </c:pt>
                <c:pt idx="730">
                  <c:v>95.317420010157434</c:v>
                </c:pt>
                <c:pt idx="731">
                  <c:v>94.819705434230556</c:v>
                </c:pt>
                <c:pt idx="732">
                  <c:v>98.324022346368707</c:v>
                </c:pt>
                <c:pt idx="733">
                  <c:v>97.155916708989338</c:v>
                </c:pt>
                <c:pt idx="734">
                  <c:v>97.277805992889782</c:v>
                </c:pt>
                <c:pt idx="735">
                  <c:v>97.745048247841552</c:v>
                </c:pt>
                <c:pt idx="736">
                  <c:v>97.511427120365667</c:v>
                </c:pt>
                <c:pt idx="737">
                  <c:v>97.064499746063987</c:v>
                </c:pt>
                <c:pt idx="738">
                  <c:v>97.003555104113758</c:v>
                </c:pt>
                <c:pt idx="739">
                  <c:v>98.161503301168111</c:v>
                </c:pt>
                <c:pt idx="740">
                  <c:v>96.495683087861863</c:v>
                </c:pt>
                <c:pt idx="741">
                  <c:v>98.517013712544426</c:v>
                </c:pt>
                <c:pt idx="742">
                  <c:v>98.273235144743524</c:v>
                </c:pt>
                <c:pt idx="743">
                  <c:v>98.273235144743524</c:v>
                </c:pt>
                <c:pt idx="744">
                  <c:v>98.527171152869471</c:v>
                </c:pt>
                <c:pt idx="745">
                  <c:v>98.527171152869471</c:v>
                </c:pt>
                <c:pt idx="746">
                  <c:v>98.273235144743524</c:v>
                </c:pt>
                <c:pt idx="747">
                  <c:v>98.517013712544426</c:v>
                </c:pt>
                <c:pt idx="748">
                  <c:v>98.527171152869471</c:v>
                </c:pt>
                <c:pt idx="749">
                  <c:v>98.273235144743524</c:v>
                </c:pt>
                <c:pt idx="750">
                  <c:v>98.527171152869471</c:v>
                </c:pt>
                <c:pt idx="751">
                  <c:v>98.324022346368707</c:v>
                </c:pt>
                <c:pt idx="752">
                  <c:v>98.527171152869471</c:v>
                </c:pt>
                <c:pt idx="753">
                  <c:v>98.527171152869471</c:v>
                </c:pt>
                <c:pt idx="754">
                  <c:v>98.425596749619103</c:v>
                </c:pt>
                <c:pt idx="755">
                  <c:v>98.517013712544426</c:v>
                </c:pt>
                <c:pt idx="756">
                  <c:v>98.425596749619103</c:v>
                </c:pt>
                <c:pt idx="757">
                  <c:v>98.527171152869471</c:v>
                </c:pt>
                <c:pt idx="758">
                  <c:v>98.527171152869471</c:v>
                </c:pt>
                <c:pt idx="759">
                  <c:v>98.527171152869471</c:v>
                </c:pt>
                <c:pt idx="760">
                  <c:v>98.628745556119839</c:v>
                </c:pt>
                <c:pt idx="761">
                  <c:v>98.506856272219395</c:v>
                </c:pt>
                <c:pt idx="762">
                  <c:v>98.476383951244287</c:v>
                </c:pt>
                <c:pt idx="763">
                  <c:v>98.374809547993905</c:v>
                </c:pt>
                <c:pt idx="764">
                  <c:v>98.324022346368707</c:v>
                </c:pt>
                <c:pt idx="765">
                  <c:v>98.496698831894363</c:v>
                </c:pt>
                <c:pt idx="766">
                  <c:v>98.476383951244287</c:v>
                </c:pt>
                <c:pt idx="767">
                  <c:v>98.232605383443357</c:v>
                </c:pt>
                <c:pt idx="768">
                  <c:v>98.527171152869471</c:v>
                </c:pt>
                <c:pt idx="769">
                  <c:v>98.527171152869471</c:v>
                </c:pt>
                <c:pt idx="770">
                  <c:v>98.456069070594211</c:v>
                </c:pt>
                <c:pt idx="771">
                  <c:v>98.527171152869471</c:v>
                </c:pt>
                <c:pt idx="772">
                  <c:v>98.517013712544426</c:v>
                </c:pt>
                <c:pt idx="773">
                  <c:v>98.313864906043676</c:v>
                </c:pt>
                <c:pt idx="774">
                  <c:v>98.527171152869471</c:v>
                </c:pt>
                <c:pt idx="775">
                  <c:v>98.537328593194516</c:v>
                </c:pt>
                <c:pt idx="776">
                  <c:v>97.866937531741996</c:v>
                </c:pt>
                <c:pt idx="777">
                  <c:v>97.755205688166569</c:v>
                </c:pt>
                <c:pt idx="778">
                  <c:v>97.186389029964445</c:v>
                </c:pt>
                <c:pt idx="779">
                  <c:v>97.359065515490087</c:v>
                </c:pt>
                <c:pt idx="780">
                  <c:v>97.562214321990851</c:v>
                </c:pt>
                <c:pt idx="781">
                  <c:v>97.308278313864903</c:v>
                </c:pt>
                <c:pt idx="782">
                  <c:v>97.409852717115285</c:v>
                </c:pt>
                <c:pt idx="783">
                  <c:v>97.460639918740483</c:v>
                </c:pt>
                <c:pt idx="784">
                  <c:v>97.653631284916202</c:v>
                </c:pt>
                <c:pt idx="785">
                  <c:v>97.277805992889782</c:v>
                </c:pt>
                <c:pt idx="786">
                  <c:v>97.34890807516507</c:v>
                </c:pt>
                <c:pt idx="787">
                  <c:v>97.430167597765362</c:v>
                </c:pt>
                <c:pt idx="788">
                  <c:v>97.511427120365667</c:v>
                </c:pt>
                <c:pt idx="789">
                  <c:v>97.308278313864903</c:v>
                </c:pt>
                <c:pt idx="790">
                  <c:v>97.359065515490087</c:v>
                </c:pt>
                <c:pt idx="791">
                  <c:v>97.328593194514966</c:v>
                </c:pt>
                <c:pt idx="792">
                  <c:v>97.318435754189949</c:v>
                </c:pt>
                <c:pt idx="793">
                  <c:v>97.582529202640927</c:v>
                </c:pt>
                <c:pt idx="794">
                  <c:v>97.673946165566278</c:v>
                </c:pt>
                <c:pt idx="795">
                  <c:v>97.541899441340789</c:v>
                </c:pt>
                <c:pt idx="796">
                  <c:v>97.12544438801423</c:v>
                </c:pt>
                <c:pt idx="797">
                  <c:v>100.18283392585067</c:v>
                </c:pt>
                <c:pt idx="798">
                  <c:v>99.542915185373289</c:v>
                </c:pt>
                <c:pt idx="799">
                  <c:v>99.085830370746564</c:v>
                </c:pt>
                <c:pt idx="800">
                  <c:v>98.984255967496196</c:v>
                </c:pt>
                <c:pt idx="801">
                  <c:v>98.506856272219395</c:v>
                </c:pt>
                <c:pt idx="802">
                  <c:v>98.324022346368707</c:v>
                </c:pt>
                <c:pt idx="803">
                  <c:v>98.273235144743524</c:v>
                </c:pt>
                <c:pt idx="804">
                  <c:v>98.283392585068569</c:v>
                </c:pt>
                <c:pt idx="805">
                  <c:v>98.527171152869471</c:v>
                </c:pt>
                <c:pt idx="806">
                  <c:v>98.638902996444884</c:v>
                </c:pt>
                <c:pt idx="807">
                  <c:v>97.673946165566278</c:v>
                </c:pt>
                <c:pt idx="808">
                  <c:v>99.024885728796335</c:v>
                </c:pt>
                <c:pt idx="809">
                  <c:v>98.273235144743524</c:v>
                </c:pt>
                <c:pt idx="810">
                  <c:v>97.633316404266125</c:v>
                </c:pt>
                <c:pt idx="811">
                  <c:v>97.338750634840025</c:v>
                </c:pt>
                <c:pt idx="812">
                  <c:v>96.698831894362627</c:v>
                </c:pt>
                <c:pt idx="813">
                  <c:v>96.292534281361085</c:v>
                </c:pt>
                <c:pt idx="814">
                  <c:v>95.987811071609954</c:v>
                </c:pt>
                <c:pt idx="815">
                  <c:v>95.408836973082785</c:v>
                </c:pt>
                <c:pt idx="816">
                  <c:v>94.961909598781105</c:v>
                </c:pt>
                <c:pt idx="817">
                  <c:v>94.900964956830876</c:v>
                </c:pt>
                <c:pt idx="818">
                  <c:v>94.97206703910615</c:v>
                </c:pt>
                <c:pt idx="819">
                  <c:v>94.97206703910615</c:v>
                </c:pt>
                <c:pt idx="820">
                  <c:v>95.683087861858809</c:v>
                </c:pt>
                <c:pt idx="821">
                  <c:v>95.754189944134069</c:v>
                </c:pt>
                <c:pt idx="822">
                  <c:v>95.764347384459114</c:v>
                </c:pt>
                <c:pt idx="823">
                  <c:v>95.733875063483993</c:v>
                </c:pt>
                <c:pt idx="824">
                  <c:v>95.378364652107678</c:v>
                </c:pt>
                <c:pt idx="825">
                  <c:v>96.079228034535305</c:v>
                </c:pt>
                <c:pt idx="826">
                  <c:v>96.546470289487047</c:v>
                </c:pt>
                <c:pt idx="827">
                  <c:v>97.054342305738956</c:v>
                </c:pt>
                <c:pt idx="828">
                  <c:v>97.460639918740483</c:v>
                </c:pt>
                <c:pt idx="829">
                  <c:v>96.90198070086339</c:v>
                </c:pt>
                <c:pt idx="830">
                  <c:v>96.130015236160489</c:v>
                </c:pt>
                <c:pt idx="831">
                  <c:v>95.327577450482465</c:v>
                </c:pt>
                <c:pt idx="832">
                  <c:v>94.8806500761808</c:v>
                </c:pt>
                <c:pt idx="833">
                  <c:v>95.073641442356518</c:v>
                </c:pt>
                <c:pt idx="834">
                  <c:v>94.464195022854241</c:v>
                </c:pt>
                <c:pt idx="835">
                  <c:v>93.448450990350423</c:v>
                </c:pt>
                <c:pt idx="836">
                  <c:v>93.346876587100056</c:v>
                </c:pt>
                <c:pt idx="837">
                  <c:v>93.753174200101569</c:v>
                </c:pt>
                <c:pt idx="838">
                  <c:v>94.352463179278828</c:v>
                </c:pt>
                <c:pt idx="839">
                  <c:v>93.956323006602332</c:v>
                </c:pt>
                <c:pt idx="840">
                  <c:v>94.037582529202638</c:v>
                </c:pt>
                <c:pt idx="841">
                  <c:v>93.956323006602332</c:v>
                </c:pt>
                <c:pt idx="842">
                  <c:v>93.956323006602332</c:v>
                </c:pt>
                <c:pt idx="843">
                  <c:v>94.057897409852714</c:v>
                </c:pt>
                <c:pt idx="844">
                  <c:v>93.763331640426614</c:v>
                </c:pt>
                <c:pt idx="845">
                  <c:v>93.052310817673941</c:v>
                </c:pt>
                <c:pt idx="846">
                  <c:v>93.509395632300667</c:v>
                </c:pt>
                <c:pt idx="847">
                  <c:v>93.946165566277301</c:v>
                </c:pt>
                <c:pt idx="848">
                  <c:v>93.651599796851187</c:v>
                </c:pt>
                <c:pt idx="849">
                  <c:v>94.057897409852714</c:v>
                </c:pt>
                <c:pt idx="850">
                  <c:v>93.956323006602332</c:v>
                </c:pt>
                <c:pt idx="851">
                  <c:v>94.311833417978661</c:v>
                </c:pt>
                <c:pt idx="852">
                  <c:v>93.783646521076676</c:v>
                </c:pt>
                <c:pt idx="853">
                  <c:v>93.367191467750118</c:v>
                </c:pt>
                <c:pt idx="854">
                  <c:v>94.647028948704929</c:v>
                </c:pt>
                <c:pt idx="855">
                  <c:v>97.12544438801423</c:v>
                </c:pt>
                <c:pt idx="856">
                  <c:v>97.430167597765362</c:v>
                </c:pt>
                <c:pt idx="857">
                  <c:v>96.394108684611481</c:v>
                </c:pt>
                <c:pt idx="858">
                  <c:v>96.434738445911634</c:v>
                </c:pt>
                <c:pt idx="859">
                  <c:v>95.479939055358045</c:v>
                </c:pt>
                <c:pt idx="860">
                  <c:v>95.479939055358045</c:v>
                </c:pt>
                <c:pt idx="861">
                  <c:v>95.49009649568309</c:v>
                </c:pt>
                <c:pt idx="862">
                  <c:v>95.388522092432709</c:v>
                </c:pt>
                <c:pt idx="863">
                  <c:v>95.479939055358045</c:v>
                </c:pt>
                <c:pt idx="864">
                  <c:v>95.449466734382924</c:v>
                </c:pt>
                <c:pt idx="865">
                  <c:v>95.530726256983229</c:v>
                </c:pt>
                <c:pt idx="866">
                  <c:v>95.479939055358045</c:v>
                </c:pt>
                <c:pt idx="867">
                  <c:v>95.632300660233625</c:v>
                </c:pt>
                <c:pt idx="868">
                  <c:v>95.429151853732861</c:v>
                </c:pt>
                <c:pt idx="869">
                  <c:v>95.144743524631792</c:v>
                </c:pt>
                <c:pt idx="870">
                  <c:v>95.439309294057878</c:v>
                </c:pt>
                <c:pt idx="871">
                  <c:v>95.632300660233625</c:v>
                </c:pt>
                <c:pt idx="872">
                  <c:v>96.038598273235138</c:v>
                </c:pt>
                <c:pt idx="873">
                  <c:v>96.211274758760794</c:v>
                </c:pt>
                <c:pt idx="874">
                  <c:v>96.089385474860322</c:v>
                </c:pt>
                <c:pt idx="875">
                  <c:v>95.784662265109191</c:v>
                </c:pt>
                <c:pt idx="876">
                  <c:v>95.226003047232098</c:v>
                </c:pt>
                <c:pt idx="877">
                  <c:v>92.940578974098514</c:v>
                </c:pt>
                <c:pt idx="878">
                  <c:v>94.200101574403234</c:v>
                </c:pt>
                <c:pt idx="879">
                  <c:v>94.647028948704929</c:v>
                </c:pt>
                <c:pt idx="880">
                  <c:v>95.256475368207205</c:v>
                </c:pt>
                <c:pt idx="881">
                  <c:v>95.358049771457587</c:v>
                </c:pt>
                <c:pt idx="882">
                  <c:v>95.479939055358045</c:v>
                </c:pt>
                <c:pt idx="883">
                  <c:v>95.804977145759267</c:v>
                </c:pt>
                <c:pt idx="884">
                  <c:v>95.662772981208747</c:v>
                </c:pt>
                <c:pt idx="885">
                  <c:v>95.175215845606914</c:v>
                </c:pt>
                <c:pt idx="886">
                  <c:v>96.211274758760794</c:v>
                </c:pt>
                <c:pt idx="887">
                  <c:v>96.302691721686145</c:v>
                </c:pt>
                <c:pt idx="888">
                  <c:v>96.394108684611481</c:v>
                </c:pt>
                <c:pt idx="889">
                  <c:v>96.251904520060947</c:v>
                </c:pt>
                <c:pt idx="890">
                  <c:v>96.576942610462154</c:v>
                </c:pt>
                <c:pt idx="891">
                  <c:v>96.668359573387505</c:v>
                </c:pt>
                <c:pt idx="892">
                  <c:v>96.404266124936512</c:v>
                </c:pt>
                <c:pt idx="893">
                  <c:v>96.65820213306246</c:v>
                </c:pt>
                <c:pt idx="894">
                  <c:v>96.993397663788713</c:v>
                </c:pt>
                <c:pt idx="895">
                  <c:v>97.460639918740483</c:v>
                </c:pt>
                <c:pt idx="896">
                  <c:v>97.115286947689185</c:v>
                </c:pt>
                <c:pt idx="897">
                  <c:v>96.526155408836971</c:v>
                </c:pt>
                <c:pt idx="898">
                  <c:v>96.394108684611481</c:v>
                </c:pt>
                <c:pt idx="899">
                  <c:v>96.130015236160489</c:v>
                </c:pt>
                <c:pt idx="900">
                  <c:v>96.272219400711023</c:v>
                </c:pt>
                <c:pt idx="901">
                  <c:v>96.190959878110718</c:v>
                </c:pt>
                <c:pt idx="902">
                  <c:v>95.967496190959878</c:v>
                </c:pt>
                <c:pt idx="903">
                  <c:v>95.784662265109191</c:v>
                </c:pt>
                <c:pt idx="904">
                  <c:v>95.987811071609954</c:v>
                </c:pt>
                <c:pt idx="905">
                  <c:v>96.495683087861863</c:v>
                </c:pt>
                <c:pt idx="906">
                  <c:v>96.06907059421026</c:v>
                </c:pt>
                <c:pt idx="907">
                  <c:v>96.495683087861863</c:v>
                </c:pt>
                <c:pt idx="908">
                  <c:v>99.735906551549007</c:v>
                </c:pt>
                <c:pt idx="909">
                  <c:v>99.095987811071609</c:v>
                </c:pt>
                <c:pt idx="910">
                  <c:v>99.146775012696793</c:v>
                </c:pt>
                <c:pt idx="911">
                  <c:v>99.370238699847633</c:v>
                </c:pt>
                <c:pt idx="912">
                  <c:v>98.344337227018784</c:v>
                </c:pt>
                <c:pt idx="913">
                  <c:v>98.628745556119839</c:v>
                </c:pt>
                <c:pt idx="914">
                  <c:v>98.019299136617562</c:v>
                </c:pt>
                <c:pt idx="915">
                  <c:v>98.07008633824276</c:v>
                </c:pt>
                <c:pt idx="916">
                  <c:v>98.354494667343829</c:v>
                </c:pt>
                <c:pt idx="917">
                  <c:v>96.495683087861863</c:v>
                </c:pt>
                <c:pt idx="918">
                  <c:v>96.038598273235138</c:v>
                </c:pt>
                <c:pt idx="919">
                  <c:v>95.855764347384465</c:v>
                </c:pt>
                <c:pt idx="920">
                  <c:v>95.987811071609954</c:v>
                </c:pt>
                <c:pt idx="921">
                  <c:v>96.038598273235138</c:v>
                </c:pt>
                <c:pt idx="922">
                  <c:v>96.495683087861863</c:v>
                </c:pt>
                <c:pt idx="923">
                  <c:v>96.759776536312842</c:v>
                </c:pt>
                <c:pt idx="924">
                  <c:v>96.424581005586589</c:v>
                </c:pt>
                <c:pt idx="925">
                  <c:v>96.749619095987811</c:v>
                </c:pt>
                <c:pt idx="926">
                  <c:v>97.155916708989338</c:v>
                </c:pt>
                <c:pt idx="927">
                  <c:v>97.155916708989338</c:v>
                </c:pt>
                <c:pt idx="928">
                  <c:v>97.409852717115285</c:v>
                </c:pt>
                <c:pt idx="929">
                  <c:v>97.409852717115285</c:v>
                </c:pt>
                <c:pt idx="930">
                  <c:v>97.084814626714063</c:v>
                </c:pt>
                <c:pt idx="931">
                  <c:v>97.318435754189949</c:v>
                </c:pt>
                <c:pt idx="932">
                  <c:v>97.430167597765362</c:v>
                </c:pt>
                <c:pt idx="933">
                  <c:v>96.800406297612994</c:v>
                </c:pt>
                <c:pt idx="934">
                  <c:v>97.308278313864903</c:v>
                </c:pt>
                <c:pt idx="935">
                  <c:v>97.277805992889782</c:v>
                </c:pt>
                <c:pt idx="936">
                  <c:v>97.359065515490087</c:v>
                </c:pt>
                <c:pt idx="937">
                  <c:v>97.369222955815133</c:v>
                </c:pt>
                <c:pt idx="938">
                  <c:v>97.440325038090407</c:v>
                </c:pt>
                <c:pt idx="939">
                  <c:v>97.389537836465195</c:v>
                </c:pt>
                <c:pt idx="940">
                  <c:v>97.318435754189949</c:v>
                </c:pt>
                <c:pt idx="941">
                  <c:v>97.704418486541385</c:v>
                </c:pt>
                <c:pt idx="942">
                  <c:v>97.491112239715591</c:v>
                </c:pt>
                <c:pt idx="943">
                  <c:v>97.054342305738956</c:v>
                </c:pt>
                <c:pt idx="944">
                  <c:v>97.541899441340789</c:v>
                </c:pt>
                <c:pt idx="945">
                  <c:v>97.765363128491629</c:v>
                </c:pt>
                <c:pt idx="946">
                  <c:v>98.181818181818173</c:v>
                </c:pt>
                <c:pt idx="947">
                  <c:v>97.765363128491629</c:v>
                </c:pt>
                <c:pt idx="948">
                  <c:v>98.161503301168111</c:v>
                </c:pt>
                <c:pt idx="949">
                  <c:v>97.9989842559675</c:v>
                </c:pt>
                <c:pt idx="950">
                  <c:v>97.663788725241247</c:v>
                </c:pt>
                <c:pt idx="951">
                  <c:v>97.77552056881666</c:v>
                </c:pt>
                <c:pt idx="952">
                  <c:v>98.019299136617562</c:v>
                </c:pt>
                <c:pt idx="953">
                  <c:v>98.019299136617562</c:v>
                </c:pt>
                <c:pt idx="954">
                  <c:v>98.019299136617562</c:v>
                </c:pt>
                <c:pt idx="955">
                  <c:v>98.019299136617562</c:v>
                </c:pt>
                <c:pt idx="956">
                  <c:v>98.120873539867944</c:v>
                </c:pt>
                <c:pt idx="957">
                  <c:v>98.120873539867944</c:v>
                </c:pt>
                <c:pt idx="958">
                  <c:v>98.120873539867944</c:v>
                </c:pt>
                <c:pt idx="959">
                  <c:v>98.019299136617562</c:v>
                </c:pt>
                <c:pt idx="960">
                  <c:v>97.491112239715591</c:v>
                </c:pt>
                <c:pt idx="961">
                  <c:v>97.003555104113758</c:v>
                </c:pt>
                <c:pt idx="962">
                  <c:v>97.511427120365667</c:v>
                </c:pt>
                <c:pt idx="963">
                  <c:v>98.567800914169638</c:v>
                </c:pt>
                <c:pt idx="964">
                  <c:v>98.466226510919242</c:v>
                </c:pt>
                <c:pt idx="965">
                  <c:v>99.03504316912138</c:v>
                </c:pt>
                <c:pt idx="966">
                  <c:v>99.03504316912138</c:v>
                </c:pt>
                <c:pt idx="967">
                  <c:v>98.649060436769929</c:v>
                </c:pt>
                <c:pt idx="968">
                  <c:v>99.299136617572373</c:v>
                </c:pt>
                <c:pt idx="969">
                  <c:v>99.542915185373289</c:v>
                </c:pt>
                <c:pt idx="970">
                  <c:v>99.207719654647036</c:v>
                </c:pt>
                <c:pt idx="971">
                  <c:v>98.557643473844593</c:v>
                </c:pt>
                <c:pt idx="972">
                  <c:v>98.649060436769929</c:v>
                </c:pt>
                <c:pt idx="973">
                  <c:v>97.1762315896394</c:v>
                </c:pt>
                <c:pt idx="974">
                  <c:v>95.591670898933472</c:v>
                </c:pt>
                <c:pt idx="975">
                  <c:v>95.723717623158961</c:v>
                </c:pt>
                <c:pt idx="976">
                  <c:v>95.39867953275774</c:v>
                </c:pt>
                <c:pt idx="977">
                  <c:v>95.368207211782632</c:v>
                </c:pt>
                <c:pt idx="978">
                  <c:v>94.992381919756212</c:v>
                </c:pt>
                <c:pt idx="979">
                  <c:v>94.464195022854241</c:v>
                </c:pt>
                <c:pt idx="980">
                  <c:v>93.641442356526156</c:v>
                </c:pt>
                <c:pt idx="981">
                  <c:v>93.956323006602332</c:v>
                </c:pt>
                <c:pt idx="982">
                  <c:v>95.479939055358045</c:v>
                </c:pt>
                <c:pt idx="983">
                  <c:v>94.961909598781105</c:v>
                </c:pt>
                <c:pt idx="984">
                  <c:v>93.448450990350423</c:v>
                </c:pt>
                <c:pt idx="985">
                  <c:v>93.722701879126461</c:v>
                </c:pt>
                <c:pt idx="986">
                  <c:v>94.393092940578981</c:v>
                </c:pt>
                <c:pt idx="987">
                  <c:v>92.483494159471817</c:v>
                </c:pt>
                <c:pt idx="988">
                  <c:v>93.743016759776538</c:v>
                </c:pt>
                <c:pt idx="989">
                  <c:v>94.586084306754699</c:v>
                </c:pt>
                <c:pt idx="990">
                  <c:v>96.668359573387505</c:v>
                </c:pt>
                <c:pt idx="991">
                  <c:v>98.527171152869471</c:v>
                </c:pt>
                <c:pt idx="992">
                  <c:v>98.557643473844593</c:v>
                </c:pt>
                <c:pt idx="993">
                  <c:v>98.527171152869471</c:v>
                </c:pt>
                <c:pt idx="994">
                  <c:v>98.273235144743524</c:v>
                </c:pt>
                <c:pt idx="995">
                  <c:v>98.577958354494669</c:v>
                </c:pt>
                <c:pt idx="996">
                  <c:v>98.699847638395127</c:v>
                </c:pt>
                <c:pt idx="997">
                  <c:v>97.714575926866431</c:v>
                </c:pt>
                <c:pt idx="998">
                  <c:v>97.003555104113758</c:v>
                </c:pt>
                <c:pt idx="999">
                  <c:v>96.800406297612994</c:v>
                </c:pt>
                <c:pt idx="1000">
                  <c:v>97.12544438801423</c:v>
                </c:pt>
                <c:pt idx="1001">
                  <c:v>97.511427120365667</c:v>
                </c:pt>
                <c:pt idx="1002">
                  <c:v>97.673946165566278</c:v>
                </c:pt>
                <c:pt idx="1003">
                  <c:v>97.714575926866431</c:v>
                </c:pt>
                <c:pt idx="1004">
                  <c:v>98.141188420518034</c:v>
                </c:pt>
                <c:pt idx="1005">
                  <c:v>98.029456576942607</c:v>
                </c:pt>
                <c:pt idx="1006">
                  <c:v>99.03504316912138</c:v>
                </c:pt>
                <c:pt idx="1007">
                  <c:v>99.126460132046716</c:v>
                </c:pt>
                <c:pt idx="100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D6-5A48-99D9-03FB7B8CC16E}"/>
            </c:ext>
          </c:extLst>
        </c:ser>
        <c:ser>
          <c:idx val="2"/>
          <c:order val="2"/>
          <c:tx>
            <c:strRef>
              <c:f>'Combined Graph'!$D$33</c:f>
              <c:strCache>
                <c:ptCount val="1"/>
                <c:pt idx="0">
                  <c:v>P(IRB)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Graph'!$A$35:$A$1043</c:f>
              <c:numCache>
                <c:formatCode>mmm\ dd\,\ yyyy</c:formatCode>
                <c:ptCount val="1009"/>
                <c:pt idx="0">
                  <c:v>44487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44477</c:v>
                </c:pt>
                <c:pt idx="6">
                  <c:v>44476</c:v>
                </c:pt>
                <c:pt idx="7">
                  <c:v>44475</c:v>
                </c:pt>
                <c:pt idx="8">
                  <c:v>44474</c:v>
                </c:pt>
                <c:pt idx="9">
                  <c:v>44473</c:v>
                </c:pt>
                <c:pt idx="10">
                  <c:v>44470</c:v>
                </c:pt>
                <c:pt idx="11">
                  <c:v>44469</c:v>
                </c:pt>
                <c:pt idx="12">
                  <c:v>44468</c:v>
                </c:pt>
                <c:pt idx="13">
                  <c:v>44467</c:v>
                </c:pt>
                <c:pt idx="14">
                  <c:v>44466</c:v>
                </c:pt>
                <c:pt idx="15">
                  <c:v>44463</c:v>
                </c:pt>
                <c:pt idx="16">
                  <c:v>44462</c:v>
                </c:pt>
                <c:pt idx="17">
                  <c:v>44461</c:v>
                </c:pt>
                <c:pt idx="18">
                  <c:v>44460</c:v>
                </c:pt>
                <c:pt idx="19">
                  <c:v>44459</c:v>
                </c:pt>
                <c:pt idx="20">
                  <c:v>44456</c:v>
                </c:pt>
                <c:pt idx="21">
                  <c:v>44455</c:v>
                </c:pt>
                <c:pt idx="22">
                  <c:v>44454</c:v>
                </c:pt>
                <c:pt idx="23">
                  <c:v>44453</c:v>
                </c:pt>
                <c:pt idx="24">
                  <c:v>44452</c:v>
                </c:pt>
                <c:pt idx="25">
                  <c:v>44448</c:v>
                </c:pt>
                <c:pt idx="26">
                  <c:v>44447</c:v>
                </c:pt>
                <c:pt idx="27">
                  <c:v>44446</c:v>
                </c:pt>
                <c:pt idx="28">
                  <c:v>44445</c:v>
                </c:pt>
                <c:pt idx="29">
                  <c:v>44442</c:v>
                </c:pt>
                <c:pt idx="30">
                  <c:v>44441</c:v>
                </c:pt>
                <c:pt idx="31">
                  <c:v>44440</c:v>
                </c:pt>
                <c:pt idx="32">
                  <c:v>44439</c:v>
                </c:pt>
                <c:pt idx="33">
                  <c:v>44438</c:v>
                </c:pt>
                <c:pt idx="34">
                  <c:v>44435</c:v>
                </c:pt>
                <c:pt idx="35">
                  <c:v>44434</c:v>
                </c:pt>
                <c:pt idx="36">
                  <c:v>44433</c:v>
                </c:pt>
                <c:pt idx="37">
                  <c:v>44432</c:v>
                </c:pt>
                <c:pt idx="38">
                  <c:v>44431</c:v>
                </c:pt>
                <c:pt idx="39">
                  <c:v>44428</c:v>
                </c:pt>
                <c:pt idx="40">
                  <c:v>44426</c:v>
                </c:pt>
                <c:pt idx="41">
                  <c:v>44425</c:v>
                </c:pt>
                <c:pt idx="42">
                  <c:v>44424</c:v>
                </c:pt>
                <c:pt idx="43">
                  <c:v>44421</c:v>
                </c:pt>
                <c:pt idx="44">
                  <c:v>44420</c:v>
                </c:pt>
                <c:pt idx="45">
                  <c:v>44419</c:v>
                </c:pt>
                <c:pt idx="46">
                  <c:v>44418</c:v>
                </c:pt>
                <c:pt idx="47">
                  <c:v>44417</c:v>
                </c:pt>
                <c:pt idx="48">
                  <c:v>44414</c:v>
                </c:pt>
                <c:pt idx="49">
                  <c:v>44413</c:v>
                </c:pt>
                <c:pt idx="50">
                  <c:v>44412</c:v>
                </c:pt>
                <c:pt idx="51">
                  <c:v>44411</c:v>
                </c:pt>
                <c:pt idx="52">
                  <c:v>44410</c:v>
                </c:pt>
                <c:pt idx="53">
                  <c:v>44407</c:v>
                </c:pt>
                <c:pt idx="54">
                  <c:v>44406</c:v>
                </c:pt>
                <c:pt idx="55">
                  <c:v>44405</c:v>
                </c:pt>
                <c:pt idx="56">
                  <c:v>44404</c:v>
                </c:pt>
                <c:pt idx="57">
                  <c:v>44403</c:v>
                </c:pt>
                <c:pt idx="58">
                  <c:v>44400</c:v>
                </c:pt>
                <c:pt idx="59">
                  <c:v>44399</c:v>
                </c:pt>
                <c:pt idx="60">
                  <c:v>44397</c:v>
                </c:pt>
                <c:pt idx="61">
                  <c:v>44396</c:v>
                </c:pt>
                <c:pt idx="62">
                  <c:v>44393</c:v>
                </c:pt>
                <c:pt idx="63">
                  <c:v>44392</c:v>
                </c:pt>
                <c:pt idx="64">
                  <c:v>44391</c:v>
                </c:pt>
                <c:pt idx="65">
                  <c:v>44390</c:v>
                </c:pt>
                <c:pt idx="66">
                  <c:v>44389</c:v>
                </c:pt>
                <c:pt idx="67">
                  <c:v>44386</c:v>
                </c:pt>
                <c:pt idx="68">
                  <c:v>44385</c:v>
                </c:pt>
                <c:pt idx="69">
                  <c:v>44384</c:v>
                </c:pt>
                <c:pt idx="70">
                  <c:v>44383</c:v>
                </c:pt>
                <c:pt idx="71">
                  <c:v>44382</c:v>
                </c:pt>
                <c:pt idx="72">
                  <c:v>44379</c:v>
                </c:pt>
                <c:pt idx="73">
                  <c:v>44378</c:v>
                </c:pt>
                <c:pt idx="74">
                  <c:v>44377</c:v>
                </c:pt>
                <c:pt idx="75">
                  <c:v>44376</c:v>
                </c:pt>
                <c:pt idx="76">
                  <c:v>44375</c:v>
                </c:pt>
                <c:pt idx="77">
                  <c:v>44372</c:v>
                </c:pt>
                <c:pt idx="78">
                  <c:v>44371</c:v>
                </c:pt>
                <c:pt idx="79">
                  <c:v>44370</c:v>
                </c:pt>
                <c:pt idx="80">
                  <c:v>44369</c:v>
                </c:pt>
                <c:pt idx="81">
                  <c:v>44368</c:v>
                </c:pt>
                <c:pt idx="82">
                  <c:v>44365</c:v>
                </c:pt>
                <c:pt idx="83">
                  <c:v>44364</c:v>
                </c:pt>
                <c:pt idx="84">
                  <c:v>44363</c:v>
                </c:pt>
                <c:pt idx="85">
                  <c:v>44362</c:v>
                </c:pt>
                <c:pt idx="86">
                  <c:v>44361</c:v>
                </c:pt>
                <c:pt idx="87">
                  <c:v>44358</c:v>
                </c:pt>
                <c:pt idx="88">
                  <c:v>44357</c:v>
                </c:pt>
                <c:pt idx="89">
                  <c:v>44356</c:v>
                </c:pt>
                <c:pt idx="90">
                  <c:v>44355</c:v>
                </c:pt>
                <c:pt idx="91">
                  <c:v>44354</c:v>
                </c:pt>
                <c:pt idx="92">
                  <c:v>44351</c:v>
                </c:pt>
                <c:pt idx="93">
                  <c:v>44350</c:v>
                </c:pt>
                <c:pt idx="94">
                  <c:v>44349</c:v>
                </c:pt>
                <c:pt idx="95">
                  <c:v>44348</c:v>
                </c:pt>
                <c:pt idx="96">
                  <c:v>44347</c:v>
                </c:pt>
                <c:pt idx="97">
                  <c:v>44344</c:v>
                </c:pt>
                <c:pt idx="98">
                  <c:v>44343</c:v>
                </c:pt>
                <c:pt idx="99">
                  <c:v>44342</c:v>
                </c:pt>
                <c:pt idx="100">
                  <c:v>44341</c:v>
                </c:pt>
                <c:pt idx="101">
                  <c:v>44340</c:v>
                </c:pt>
                <c:pt idx="102">
                  <c:v>44337</c:v>
                </c:pt>
                <c:pt idx="103">
                  <c:v>44336</c:v>
                </c:pt>
                <c:pt idx="104">
                  <c:v>44335</c:v>
                </c:pt>
                <c:pt idx="105">
                  <c:v>44334</c:v>
                </c:pt>
                <c:pt idx="106">
                  <c:v>44333</c:v>
                </c:pt>
                <c:pt idx="107">
                  <c:v>44330</c:v>
                </c:pt>
                <c:pt idx="108">
                  <c:v>44328</c:v>
                </c:pt>
                <c:pt idx="109">
                  <c:v>44327</c:v>
                </c:pt>
                <c:pt idx="110">
                  <c:v>44326</c:v>
                </c:pt>
                <c:pt idx="111">
                  <c:v>44323</c:v>
                </c:pt>
                <c:pt idx="112">
                  <c:v>44322</c:v>
                </c:pt>
                <c:pt idx="113">
                  <c:v>44321</c:v>
                </c:pt>
                <c:pt idx="114">
                  <c:v>44320</c:v>
                </c:pt>
                <c:pt idx="115">
                  <c:v>44319</c:v>
                </c:pt>
                <c:pt idx="116">
                  <c:v>44316</c:v>
                </c:pt>
                <c:pt idx="117">
                  <c:v>44315</c:v>
                </c:pt>
                <c:pt idx="118">
                  <c:v>44314</c:v>
                </c:pt>
                <c:pt idx="119">
                  <c:v>44313</c:v>
                </c:pt>
                <c:pt idx="120">
                  <c:v>44312</c:v>
                </c:pt>
                <c:pt idx="121">
                  <c:v>44309</c:v>
                </c:pt>
                <c:pt idx="122">
                  <c:v>44308</c:v>
                </c:pt>
                <c:pt idx="123">
                  <c:v>44306</c:v>
                </c:pt>
                <c:pt idx="124">
                  <c:v>44305</c:v>
                </c:pt>
                <c:pt idx="125">
                  <c:v>44302</c:v>
                </c:pt>
                <c:pt idx="126">
                  <c:v>44301</c:v>
                </c:pt>
                <c:pt idx="127">
                  <c:v>44299</c:v>
                </c:pt>
                <c:pt idx="128">
                  <c:v>44298</c:v>
                </c:pt>
                <c:pt idx="129">
                  <c:v>44295</c:v>
                </c:pt>
                <c:pt idx="130">
                  <c:v>44294</c:v>
                </c:pt>
                <c:pt idx="131">
                  <c:v>44293</c:v>
                </c:pt>
                <c:pt idx="132">
                  <c:v>44292</c:v>
                </c:pt>
                <c:pt idx="133">
                  <c:v>44291</c:v>
                </c:pt>
                <c:pt idx="134">
                  <c:v>44287</c:v>
                </c:pt>
                <c:pt idx="135">
                  <c:v>44286</c:v>
                </c:pt>
                <c:pt idx="136">
                  <c:v>44285</c:v>
                </c:pt>
                <c:pt idx="137">
                  <c:v>44281</c:v>
                </c:pt>
                <c:pt idx="138">
                  <c:v>44280</c:v>
                </c:pt>
                <c:pt idx="139">
                  <c:v>44279</c:v>
                </c:pt>
                <c:pt idx="140">
                  <c:v>44278</c:v>
                </c:pt>
                <c:pt idx="141">
                  <c:v>44277</c:v>
                </c:pt>
                <c:pt idx="142">
                  <c:v>44274</c:v>
                </c:pt>
                <c:pt idx="143">
                  <c:v>44273</c:v>
                </c:pt>
                <c:pt idx="144">
                  <c:v>44272</c:v>
                </c:pt>
                <c:pt idx="145">
                  <c:v>44271</c:v>
                </c:pt>
                <c:pt idx="146">
                  <c:v>44270</c:v>
                </c:pt>
                <c:pt idx="147">
                  <c:v>44267</c:v>
                </c:pt>
                <c:pt idx="148">
                  <c:v>44265</c:v>
                </c:pt>
                <c:pt idx="149">
                  <c:v>44264</c:v>
                </c:pt>
                <c:pt idx="150">
                  <c:v>44263</c:v>
                </c:pt>
                <c:pt idx="151">
                  <c:v>44260</c:v>
                </c:pt>
                <c:pt idx="152">
                  <c:v>44259</c:v>
                </c:pt>
                <c:pt idx="153">
                  <c:v>44258</c:v>
                </c:pt>
                <c:pt idx="154">
                  <c:v>44257</c:v>
                </c:pt>
                <c:pt idx="155">
                  <c:v>44256</c:v>
                </c:pt>
                <c:pt idx="156">
                  <c:v>44253</c:v>
                </c:pt>
                <c:pt idx="157">
                  <c:v>44252</c:v>
                </c:pt>
                <c:pt idx="158">
                  <c:v>44251</c:v>
                </c:pt>
                <c:pt idx="159">
                  <c:v>44250</c:v>
                </c:pt>
                <c:pt idx="160">
                  <c:v>44249</c:v>
                </c:pt>
                <c:pt idx="161">
                  <c:v>44246</c:v>
                </c:pt>
                <c:pt idx="162">
                  <c:v>44245</c:v>
                </c:pt>
                <c:pt idx="163">
                  <c:v>44244</c:v>
                </c:pt>
                <c:pt idx="164">
                  <c:v>44243</c:v>
                </c:pt>
                <c:pt idx="165">
                  <c:v>44242</c:v>
                </c:pt>
                <c:pt idx="166">
                  <c:v>44239</c:v>
                </c:pt>
                <c:pt idx="167">
                  <c:v>44238</c:v>
                </c:pt>
                <c:pt idx="168">
                  <c:v>44237</c:v>
                </c:pt>
                <c:pt idx="169">
                  <c:v>44236</c:v>
                </c:pt>
                <c:pt idx="170">
                  <c:v>44235</c:v>
                </c:pt>
                <c:pt idx="171">
                  <c:v>44232</c:v>
                </c:pt>
                <c:pt idx="172">
                  <c:v>44231</c:v>
                </c:pt>
                <c:pt idx="173">
                  <c:v>44230</c:v>
                </c:pt>
                <c:pt idx="174">
                  <c:v>44229</c:v>
                </c:pt>
                <c:pt idx="175">
                  <c:v>44228</c:v>
                </c:pt>
                <c:pt idx="176">
                  <c:v>44225</c:v>
                </c:pt>
                <c:pt idx="177">
                  <c:v>44224</c:v>
                </c:pt>
                <c:pt idx="178">
                  <c:v>44223</c:v>
                </c:pt>
                <c:pt idx="179">
                  <c:v>44221</c:v>
                </c:pt>
                <c:pt idx="180">
                  <c:v>44218</c:v>
                </c:pt>
                <c:pt idx="181">
                  <c:v>44217</c:v>
                </c:pt>
                <c:pt idx="182">
                  <c:v>44216</c:v>
                </c:pt>
                <c:pt idx="183">
                  <c:v>44215</c:v>
                </c:pt>
                <c:pt idx="184">
                  <c:v>44214</c:v>
                </c:pt>
                <c:pt idx="185">
                  <c:v>44211</c:v>
                </c:pt>
                <c:pt idx="186">
                  <c:v>44210</c:v>
                </c:pt>
                <c:pt idx="187">
                  <c:v>44209</c:v>
                </c:pt>
                <c:pt idx="188">
                  <c:v>44208</c:v>
                </c:pt>
                <c:pt idx="189">
                  <c:v>44207</c:v>
                </c:pt>
                <c:pt idx="190">
                  <c:v>44204</c:v>
                </c:pt>
                <c:pt idx="191">
                  <c:v>44203</c:v>
                </c:pt>
                <c:pt idx="192">
                  <c:v>44202</c:v>
                </c:pt>
                <c:pt idx="193">
                  <c:v>44201</c:v>
                </c:pt>
                <c:pt idx="194">
                  <c:v>44200</c:v>
                </c:pt>
                <c:pt idx="195">
                  <c:v>44197</c:v>
                </c:pt>
                <c:pt idx="196">
                  <c:v>44196</c:v>
                </c:pt>
                <c:pt idx="197">
                  <c:v>44195</c:v>
                </c:pt>
                <c:pt idx="198">
                  <c:v>44194</c:v>
                </c:pt>
                <c:pt idx="199">
                  <c:v>44193</c:v>
                </c:pt>
                <c:pt idx="200">
                  <c:v>44189</c:v>
                </c:pt>
                <c:pt idx="201">
                  <c:v>44188</c:v>
                </c:pt>
                <c:pt idx="202">
                  <c:v>44187</c:v>
                </c:pt>
                <c:pt idx="203">
                  <c:v>44186</c:v>
                </c:pt>
                <c:pt idx="204">
                  <c:v>44183</c:v>
                </c:pt>
                <c:pt idx="205">
                  <c:v>44182</c:v>
                </c:pt>
                <c:pt idx="206">
                  <c:v>44181</c:v>
                </c:pt>
                <c:pt idx="207">
                  <c:v>44180</c:v>
                </c:pt>
                <c:pt idx="208">
                  <c:v>44179</c:v>
                </c:pt>
                <c:pt idx="209">
                  <c:v>44176</c:v>
                </c:pt>
                <c:pt idx="210">
                  <c:v>44175</c:v>
                </c:pt>
                <c:pt idx="211">
                  <c:v>44174</c:v>
                </c:pt>
                <c:pt idx="212">
                  <c:v>44173</c:v>
                </c:pt>
                <c:pt idx="213">
                  <c:v>44172</c:v>
                </c:pt>
                <c:pt idx="214">
                  <c:v>44169</c:v>
                </c:pt>
                <c:pt idx="215">
                  <c:v>44168</c:v>
                </c:pt>
                <c:pt idx="216">
                  <c:v>44167</c:v>
                </c:pt>
                <c:pt idx="217">
                  <c:v>44166</c:v>
                </c:pt>
                <c:pt idx="218">
                  <c:v>44162</c:v>
                </c:pt>
                <c:pt idx="219">
                  <c:v>44161</c:v>
                </c:pt>
                <c:pt idx="220">
                  <c:v>44160</c:v>
                </c:pt>
                <c:pt idx="221">
                  <c:v>44159</c:v>
                </c:pt>
                <c:pt idx="222">
                  <c:v>44158</c:v>
                </c:pt>
                <c:pt idx="223">
                  <c:v>44155</c:v>
                </c:pt>
                <c:pt idx="224">
                  <c:v>44154</c:v>
                </c:pt>
                <c:pt idx="225">
                  <c:v>44153</c:v>
                </c:pt>
                <c:pt idx="226">
                  <c:v>44152</c:v>
                </c:pt>
                <c:pt idx="227">
                  <c:v>44148</c:v>
                </c:pt>
                <c:pt idx="228">
                  <c:v>44147</c:v>
                </c:pt>
                <c:pt idx="229">
                  <c:v>44146</c:v>
                </c:pt>
                <c:pt idx="230">
                  <c:v>44145</c:v>
                </c:pt>
                <c:pt idx="231">
                  <c:v>44144</c:v>
                </c:pt>
                <c:pt idx="232">
                  <c:v>44141</c:v>
                </c:pt>
                <c:pt idx="233">
                  <c:v>44140</c:v>
                </c:pt>
                <c:pt idx="234">
                  <c:v>44139</c:v>
                </c:pt>
                <c:pt idx="235">
                  <c:v>44138</c:v>
                </c:pt>
                <c:pt idx="236">
                  <c:v>44137</c:v>
                </c:pt>
                <c:pt idx="237">
                  <c:v>44134</c:v>
                </c:pt>
                <c:pt idx="238">
                  <c:v>44133</c:v>
                </c:pt>
                <c:pt idx="239">
                  <c:v>44132</c:v>
                </c:pt>
                <c:pt idx="240">
                  <c:v>44131</c:v>
                </c:pt>
                <c:pt idx="241">
                  <c:v>44130</c:v>
                </c:pt>
                <c:pt idx="242">
                  <c:v>44127</c:v>
                </c:pt>
                <c:pt idx="243">
                  <c:v>44126</c:v>
                </c:pt>
                <c:pt idx="244">
                  <c:v>44125</c:v>
                </c:pt>
                <c:pt idx="245">
                  <c:v>44124</c:v>
                </c:pt>
                <c:pt idx="246">
                  <c:v>44123</c:v>
                </c:pt>
                <c:pt idx="247">
                  <c:v>44120</c:v>
                </c:pt>
                <c:pt idx="248">
                  <c:v>44119</c:v>
                </c:pt>
                <c:pt idx="249">
                  <c:v>44118</c:v>
                </c:pt>
                <c:pt idx="250">
                  <c:v>44117</c:v>
                </c:pt>
                <c:pt idx="251">
                  <c:v>44116</c:v>
                </c:pt>
                <c:pt idx="252">
                  <c:v>44113</c:v>
                </c:pt>
                <c:pt idx="253">
                  <c:v>44112</c:v>
                </c:pt>
                <c:pt idx="254">
                  <c:v>44111</c:v>
                </c:pt>
                <c:pt idx="255">
                  <c:v>44110</c:v>
                </c:pt>
                <c:pt idx="256">
                  <c:v>44109</c:v>
                </c:pt>
                <c:pt idx="257">
                  <c:v>44105</c:v>
                </c:pt>
                <c:pt idx="258">
                  <c:v>44104</c:v>
                </c:pt>
                <c:pt idx="259">
                  <c:v>44103</c:v>
                </c:pt>
                <c:pt idx="260">
                  <c:v>44102</c:v>
                </c:pt>
                <c:pt idx="261">
                  <c:v>44099</c:v>
                </c:pt>
                <c:pt idx="262">
                  <c:v>44098</c:v>
                </c:pt>
                <c:pt idx="263">
                  <c:v>44097</c:v>
                </c:pt>
                <c:pt idx="264">
                  <c:v>44096</c:v>
                </c:pt>
                <c:pt idx="265">
                  <c:v>44095</c:v>
                </c:pt>
                <c:pt idx="266">
                  <c:v>44092</c:v>
                </c:pt>
                <c:pt idx="267">
                  <c:v>44091</c:v>
                </c:pt>
                <c:pt idx="268">
                  <c:v>44090</c:v>
                </c:pt>
                <c:pt idx="269">
                  <c:v>44089</c:v>
                </c:pt>
                <c:pt idx="270">
                  <c:v>44088</c:v>
                </c:pt>
                <c:pt idx="271">
                  <c:v>44085</c:v>
                </c:pt>
                <c:pt idx="272">
                  <c:v>44084</c:v>
                </c:pt>
                <c:pt idx="273">
                  <c:v>44083</c:v>
                </c:pt>
                <c:pt idx="274">
                  <c:v>44082</c:v>
                </c:pt>
                <c:pt idx="275">
                  <c:v>44081</c:v>
                </c:pt>
                <c:pt idx="276">
                  <c:v>44078</c:v>
                </c:pt>
                <c:pt idx="277">
                  <c:v>44077</c:v>
                </c:pt>
                <c:pt idx="278">
                  <c:v>44076</c:v>
                </c:pt>
                <c:pt idx="279">
                  <c:v>44075</c:v>
                </c:pt>
                <c:pt idx="280">
                  <c:v>44074</c:v>
                </c:pt>
                <c:pt idx="281">
                  <c:v>44071</c:v>
                </c:pt>
                <c:pt idx="282">
                  <c:v>44070</c:v>
                </c:pt>
                <c:pt idx="283">
                  <c:v>44069</c:v>
                </c:pt>
                <c:pt idx="284">
                  <c:v>44068</c:v>
                </c:pt>
                <c:pt idx="285">
                  <c:v>44067</c:v>
                </c:pt>
                <c:pt idx="286">
                  <c:v>44064</c:v>
                </c:pt>
                <c:pt idx="287">
                  <c:v>44063</c:v>
                </c:pt>
                <c:pt idx="288">
                  <c:v>44062</c:v>
                </c:pt>
                <c:pt idx="289">
                  <c:v>44061</c:v>
                </c:pt>
                <c:pt idx="290">
                  <c:v>44060</c:v>
                </c:pt>
                <c:pt idx="291">
                  <c:v>44057</c:v>
                </c:pt>
                <c:pt idx="292">
                  <c:v>44056</c:v>
                </c:pt>
                <c:pt idx="293">
                  <c:v>44055</c:v>
                </c:pt>
                <c:pt idx="294">
                  <c:v>44054</c:v>
                </c:pt>
                <c:pt idx="295">
                  <c:v>44053</c:v>
                </c:pt>
                <c:pt idx="296">
                  <c:v>44050</c:v>
                </c:pt>
                <c:pt idx="297">
                  <c:v>44049</c:v>
                </c:pt>
                <c:pt idx="298">
                  <c:v>44048</c:v>
                </c:pt>
                <c:pt idx="299">
                  <c:v>44047</c:v>
                </c:pt>
                <c:pt idx="300">
                  <c:v>44046</c:v>
                </c:pt>
                <c:pt idx="301">
                  <c:v>44043</c:v>
                </c:pt>
                <c:pt idx="302">
                  <c:v>44042</c:v>
                </c:pt>
                <c:pt idx="303">
                  <c:v>44041</c:v>
                </c:pt>
                <c:pt idx="304">
                  <c:v>44040</c:v>
                </c:pt>
                <c:pt idx="305">
                  <c:v>44039</c:v>
                </c:pt>
                <c:pt idx="306">
                  <c:v>44036</c:v>
                </c:pt>
                <c:pt idx="307">
                  <c:v>44035</c:v>
                </c:pt>
                <c:pt idx="308">
                  <c:v>44034</c:v>
                </c:pt>
                <c:pt idx="309">
                  <c:v>44033</c:v>
                </c:pt>
                <c:pt idx="310">
                  <c:v>44032</c:v>
                </c:pt>
                <c:pt idx="311">
                  <c:v>44029</c:v>
                </c:pt>
                <c:pt idx="312">
                  <c:v>44028</c:v>
                </c:pt>
                <c:pt idx="313">
                  <c:v>44027</c:v>
                </c:pt>
                <c:pt idx="314">
                  <c:v>44026</c:v>
                </c:pt>
                <c:pt idx="315">
                  <c:v>44025</c:v>
                </c:pt>
                <c:pt idx="316">
                  <c:v>44022</c:v>
                </c:pt>
                <c:pt idx="317">
                  <c:v>44021</c:v>
                </c:pt>
                <c:pt idx="318">
                  <c:v>44020</c:v>
                </c:pt>
                <c:pt idx="319">
                  <c:v>44019</c:v>
                </c:pt>
                <c:pt idx="320">
                  <c:v>44018</c:v>
                </c:pt>
                <c:pt idx="321">
                  <c:v>44015</c:v>
                </c:pt>
                <c:pt idx="322">
                  <c:v>44014</c:v>
                </c:pt>
                <c:pt idx="323">
                  <c:v>44013</c:v>
                </c:pt>
                <c:pt idx="324">
                  <c:v>44012</c:v>
                </c:pt>
                <c:pt idx="325">
                  <c:v>44011</c:v>
                </c:pt>
                <c:pt idx="326">
                  <c:v>44008</c:v>
                </c:pt>
                <c:pt idx="327">
                  <c:v>44007</c:v>
                </c:pt>
                <c:pt idx="328">
                  <c:v>44006</c:v>
                </c:pt>
                <c:pt idx="329">
                  <c:v>44005</c:v>
                </c:pt>
                <c:pt idx="330">
                  <c:v>44004</c:v>
                </c:pt>
                <c:pt idx="331">
                  <c:v>44001</c:v>
                </c:pt>
                <c:pt idx="332">
                  <c:v>44000</c:v>
                </c:pt>
                <c:pt idx="333">
                  <c:v>43999</c:v>
                </c:pt>
                <c:pt idx="334">
                  <c:v>43998</c:v>
                </c:pt>
                <c:pt idx="335">
                  <c:v>43997</c:v>
                </c:pt>
                <c:pt idx="336">
                  <c:v>43994</c:v>
                </c:pt>
                <c:pt idx="337">
                  <c:v>43993</c:v>
                </c:pt>
                <c:pt idx="338">
                  <c:v>43992</c:v>
                </c:pt>
                <c:pt idx="339">
                  <c:v>43991</c:v>
                </c:pt>
                <c:pt idx="340">
                  <c:v>43990</c:v>
                </c:pt>
                <c:pt idx="341">
                  <c:v>43987</c:v>
                </c:pt>
                <c:pt idx="342">
                  <c:v>43986</c:v>
                </c:pt>
                <c:pt idx="343">
                  <c:v>43985</c:v>
                </c:pt>
                <c:pt idx="344">
                  <c:v>43984</c:v>
                </c:pt>
                <c:pt idx="345">
                  <c:v>43983</c:v>
                </c:pt>
                <c:pt idx="346">
                  <c:v>43980</c:v>
                </c:pt>
                <c:pt idx="347">
                  <c:v>43979</c:v>
                </c:pt>
                <c:pt idx="348">
                  <c:v>43978</c:v>
                </c:pt>
                <c:pt idx="349">
                  <c:v>43977</c:v>
                </c:pt>
                <c:pt idx="350">
                  <c:v>43973</c:v>
                </c:pt>
                <c:pt idx="351">
                  <c:v>43972</c:v>
                </c:pt>
                <c:pt idx="352">
                  <c:v>43971</c:v>
                </c:pt>
                <c:pt idx="353">
                  <c:v>43970</c:v>
                </c:pt>
                <c:pt idx="354">
                  <c:v>43969</c:v>
                </c:pt>
                <c:pt idx="355">
                  <c:v>43966</c:v>
                </c:pt>
                <c:pt idx="356">
                  <c:v>43965</c:v>
                </c:pt>
                <c:pt idx="357">
                  <c:v>43964</c:v>
                </c:pt>
                <c:pt idx="358">
                  <c:v>43963</c:v>
                </c:pt>
                <c:pt idx="359">
                  <c:v>43962</c:v>
                </c:pt>
                <c:pt idx="360">
                  <c:v>43959</c:v>
                </c:pt>
                <c:pt idx="361">
                  <c:v>43958</c:v>
                </c:pt>
                <c:pt idx="362">
                  <c:v>43957</c:v>
                </c:pt>
                <c:pt idx="363">
                  <c:v>43956</c:v>
                </c:pt>
                <c:pt idx="364">
                  <c:v>43955</c:v>
                </c:pt>
                <c:pt idx="365">
                  <c:v>43951</c:v>
                </c:pt>
                <c:pt idx="366">
                  <c:v>43950</c:v>
                </c:pt>
                <c:pt idx="367">
                  <c:v>43949</c:v>
                </c:pt>
                <c:pt idx="368">
                  <c:v>43948</c:v>
                </c:pt>
                <c:pt idx="369">
                  <c:v>43945</c:v>
                </c:pt>
                <c:pt idx="370">
                  <c:v>43944</c:v>
                </c:pt>
                <c:pt idx="371">
                  <c:v>43943</c:v>
                </c:pt>
                <c:pt idx="372">
                  <c:v>43942</c:v>
                </c:pt>
                <c:pt idx="373">
                  <c:v>43941</c:v>
                </c:pt>
                <c:pt idx="374">
                  <c:v>43938</c:v>
                </c:pt>
                <c:pt idx="375">
                  <c:v>43937</c:v>
                </c:pt>
                <c:pt idx="376">
                  <c:v>43936</c:v>
                </c:pt>
                <c:pt idx="377">
                  <c:v>43934</c:v>
                </c:pt>
                <c:pt idx="378">
                  <c:v>43930</c:v>
                </c:pt>
                <c:pt idx="379">
                  <c:v>43929</c:v>
                </c:pt>
                <c:pt idx="380">
                  <c:v>43928</c:v>
                </c:pt>
                <c:pt idx="381">
                  <c:v>43924</c:v>
                </c:pt>
                <c:pt idx="382">
                  <c:v>43922</c:v>
                </c:pt>
                <c:pt idx="383">
                  <c:v>43921</c:v>
                </c:pt>
                <c:pt idx="384">
                  <c:v>43920</c:v>
                </c:pt>
                <c:pt idx="385">
                  <c:v>43917</c:v>
                </c:pt>
                <c:pt idx="386">
                  <c:v>43916</c:v>
                </c:pt>
                <c:pt idx="387">
                  <c:v>43915</c:v>
                </c:pt>
                <c:pt idx="388">
                  <c:v>43914</c:v>
                </c:pt>
                <c:pt idx="389">
                  <c:v>43913</c:v>
                </c:pt>
                <c:pt idx="390">
                  <c:v>43910</c:v>
                </c:pt>
                <c:pt idx="391">
                  <c:v>43909</c:v>
                </c:pt>
                <c:pt idx="392">
                  <c:v>43908</c:v>
                </c:pt>
                <c:pt idx="393">
                  <c:v>43907</c:v>
                </c:pt>
                <c:pt idx="394">
                  <c:v>43906</c:v>
                </c:pt>
                <c:pt idx="395">
                  <c:v>43903</c:v>
                </c:pt>
                <c:pt idx="396">
                  <c:v>43902</c:v>
                </c:pt>
                <c:pt idx="397">
                  <c:v>43901</c:v>
                </c:pt>
                <c:pt idx="398">
                  <c:v>43899</c:v>
                </c:pt>
                <c:pt idx="399">
                  <c:v>43896</c:v>
                </c:pt>
                <c:pt idx="400">
                  <c:v>43895</c:v>
                </c:pt>
                <c:pt idx="401">
                  <c:v>43894</c:v>
                </c:pt>
                <c:pt idx="402">
                  <c:v>43893</c:v>
                </c:pt>
                <c:pt idx="403">
                  <c:v>43892</c:v>
                </c:pt>
                <c:pt idx="404">
                  <c:v>43889</c:v>
                </c:pt>
                <c:pt idx="405">
                  <c:v>43888</c:v>
                </c:pt>
                <c:pt idx="406">
                  <c:v>43887</c:v>
                </c:pt>
                <c:pt idx="407">
                  <c:v>43886</c:v>
                </c:pt>
                <c:pt idx="408">
                  <c:v>43885</c:v>
                </c:pt>
                <c:pt idx="409">
                  <c:v>43881</c:v>
                </c:pt>
                <c:pt idx="410">
                  <c:v>43880</c:v>
                </c:pt>
                <c:pt idx="411">
                  <c:v>43879</c:v>
                </c:pt>
                <c:pt idx="412">
                  <c:v>43878</c:v>
                </c:pt>
                <c:pt idx="413">
                  <c:v>43875</c:v>
                </c:pt>
                <c:pt idx="414">
                  <c:v>43874</c:v>
                </c:pt>
                <c:pt idx="415">
                  <c:v>43873</c:v>
                </c:pt>
                <c:pt idx="416">
                  <c:v>43872</c:v>
                </c:pt>
                <c:pt idx="417">
                  <c:v>43871</c:v>
                </c:pt>
                <c:pt idx="418">
                  <c:v>43868</c:v>
                </c:pt>
                <c:pt idx="419">
                  <c:v>43867</c:v>
                </c:pt>
                <c:pt idx="420">
                  <c:v>43866</c:v>
                </c:pt>
                <c:pt idx="421">
                  <c:v>43865</c:v>
                </c:pt>
                <c:pt idx="422">
                  <c:v>43864</c:v>
                </c:pt>
                <c:pt idx="423">
                  <c:v>43862</c:v>
                </c:pt>
                <c:pt idx="424">
                  <c:v>43861</c:v>
                </c:pt>
                <c:pt idx="425">
                  <c:v>43860</c:v>
                </c:pt>
                <c:pt idx="426">
                  <c:v>43859</c:v>
                </c:pt>
                <c:pt idx="427">
                  <c:v>43858</c:v>
                </c:pt>
                <c:pt idx="428">
                  <c:v>43857</c:v>
                </c:pt>
                <c:pt idx="429">
                  <c:v>43854</c:v>
                </c:pt>
                <c:pt idx="430">
                  <c:v>43853</c:v>
                </c:pt>
                <c:pt idx="431">
                  <c:v>43852</c:v>
                </c:pt>
                <c:pt idx="432">
                  <c:v>43851</c:v>
                </c:pt>
                <c:pt idx="433">
                  <c:v>43850</c:v>
                </c:pt>
                <c:pt idx="434">
                  <c:v>43847</c:v>
                </c:pt>
                <c:pt idx="435">
                  <c:v>43846</c:v>
                </c:pt>
                <c:pt idx="436">
                  <c:v>43845</c:v>
                </c:pt>
                <c:pt idx="437">
                  <c:v>43844</c:v>
                </c:pt>
                <c:pt idx="438">
                  <c:v>43843</c:v>
                </c:pt>
                <c:pt idx="439">
                  <c:v>43840</c:v>
                </c:pt>
                <c:pt idx="440">
                  <c:v>43839</c:v>
                </c:pt>
                <c:pt idx="441">
                  <c:v>43838</c:v>
                </c:pt>
                <c:pt idx="442">
                  <c:v>43837</c:v>
                </c:pt>
                <c:pt idx="443">
                  <c:v>43836</c:v>
                </c:pt>
                <c:pt idx="444">
                  <c:v>43833</c:v>
                </c:pt>
                <c:pt idx="445">
                  <c:v>43832</c:v>
                </c:pt>
                <c:pt idx="446">
                  <c:v>43831</c:v>
                </c:pt>
                <c:pt idx="447">
                  <c:v>43830</c:v>
                </c:pt>
                <c:pt idx="448">
                  <c:v>43829</c:v>
                </c:pt>
                <c:pt idx="449">
                  <c:v>43826</c:v>
                </c:pt>
                <c:pt idx="450">
                  <c:v>43825</c:v>
                </c:pt>
                <c:pt idx="451">
                  <c:v>43823</c:v>
                </c:pt>
                <c:pt idx="452">
                  <c:v>43822</c:v>
                </c:pt>
                <c:pt idx="453">
                  <c:v>43819</c:v>
                </c:pt>
                <c:pt idx="454">
                  <c:v>43818</c:v>
                </c:pt>
                <c:pt idx="455">
                  <c:v>43817</c:v>
                </c:pt>
                <c:pt idx="456">
                  <c:v>43816</c:v>
                </c:pt>
                <c:pt idx="457">
                  <c:v>43815</c:v>
                </c:pt>
                <c:pt idx="458">
                  <c:v>43812</c:v>
                </c:pt>
                <c:pt idx="459">
                  <c:v>43811</c:v>
                </c:pt>
                <c:pt idx="460">
                  <c:v>43810</c:v>
                </c:pt>
                <c:pt idx="461">
                  <c:v>43809</c:v>
                </c:pt>
                <c:pt idx="462">
                  <c:v>43808</c:v>
                </c:pt>
                <c:pt idx="463">
                  <c:v>43805</c:v>
                </c:pt>
                <c:pt idx="464">
                  <c:v>43804</c:v>
                </c:pt>
                <c:pt idx="465">
                  <c:v>43803</c:v>
                </c:pt>
                <c:pt idx="466">
                  <c:v>43802</c:v>
                </c:pt>
                <c:pt idx="467">
                  <c:v>43801</c:v>
                </c:pt>
                <c:pt idx="468">
                  <c:v>43798</c:v>
                </c:pt>
                <c:pt idx="469">
                  <c:v>43797</c:v>
                </c:pt>
                <c:pt idx="470">
                  <c:v>43796</c:v>
                </c:pt>
                <c:pt idx="471">
                  <c:v>43795</c:v>
                </c:pt>
                <c:pt idx="472">
                  <c:v>43794</c:v>
                </c:pt>
                <c:pt idx="473">
                  <c:v>43791</c:v>
                </c:pt>
                <c:pt idx="474">
                  <c:v>43790</c:v>
                </c:pt>
                <c:pt idx="475">
                  <c:v>43789</c:v>
                </c:pt>
                <c:pt idx="476">
                  <c:v>43788</c:v>
                </c:pt>
                <c:pt idx="477">
                  <c:v>43787</c:v>
                </c:pt>
                <c:pt idx="478">
                  <c:v>43784</c:v>
                </c:pt>
                <c:pt idx="479">
                  <c:v>43783</c:v>
                </c:pt>
                <c:pt idx="480">
                  <c:v>43782</c:v>
                </c:pt>
                <c:pt idx="481">
                  <c:v>43780</c:v>
                </c:pt>
                <c:pt idx="482">
                  <c:v>43777</c:v>
                </c:pt>
                <c:pt idx="483">
                  <c:v>43776</c:v>
                </c:pt>
                <c:pt idx="484">
                  <c:v>43775</c:v>
                </c:pt>
                <c:pt idx="485">
                  <c:v>43774</c:v>
                </c:pt>
                <c:pt idx="486">
                  <c:v>43773</c:v>
                </c:pt>
                <c:pt idx="487">
                  <c:v>43770</c:v>
                </c:pt>
                <c:pt idx="488">
                  <c:v>43769</c:v>
                </c:pt>
                <c:pt idx="489">
                  <c:v>43768</c:v>
                </c:pt>
                <c:pt idx="490">
                  <c:v>43767</c:v>
                </c:pt>
                <c:pt idx="491">
                  <c:v>43763</c:v>
                </c:pt>
                <c:pt idx="492">
                  <c:v>43762</c:v>
                </c:pt>
                <c:pt idx="493">
                  <c:v>43761</c:v>
                </c:pt>
                <c:pt idx="494">
                  <c:v>43760</c:v>
                </c:pt>
                <c:pt idx="495">
                  <c:v>43756</c:v>
                </c:pt>
                <c:pt idx="496">
                  <c:v>43755</c:v>
                </c:pt>
                <c:pt idx="497">
                  <c:v>43754</c:v>
                </c:pt>
                <c:pt idx="498">
                  <c:v>43753</c:v>
                </c:pt>
                <c:pt idx="499">
                  <c:v>43752</c:v>
                </c:pt>
                <c:pt idx="500">
                  <c:v>43749</c:v>
                </c:pt>
                <c:pt idx="501">
                  <c:v>43748</c:v>
                </c:pt>
                <c:pt idx="502">
                  <c:v>43747</c:v>
                </c:pt>
                <c:pt idx="503">
                  <c:v>43745</c:v>
                </c:pt>
                <c:pt idx="504">
                  <c:v>43742</c:v>
                </c:pt>
                <c:pt idx="505">
                  <c:v>43741</c:v>
                </c:pt>
                <c:pt idx="506">
                  <c:v>43739</c:v>
                </c:pt>
                <c:pt idx="507">
                  <c:v>43738</c:v>
                </c:pt>
                <c:pt idx="508">
                  <c:v>43735</c:v>
                </c:pt>
                <c:pt idx="509">
                  <c:v>43734</c:v>
                </c:pt>
                <c:pt idx="510">
                  <c:v>43733</c:v>
                </c:pt>
                <c:pt idx="511">
                  <c:v>43732</c:v>
                </c:pt>
                <c:pt idx="512">
                  <c:v>43731</c:v>
                </c:pt>
                <c:pt idx="513">
                  <c:v>43728</c:v>
                </c:pt>
                <c:pt idx="514">
                  <c:v>43727</c:v>
                </c:pt>
                <c:pt idx="515">
                  <c:v>43726</c:v>
                </c:pt>
                <c:pt idx="516">
                  <c:v>43725</c:v>
                </c:pt>
                <c:pt idx="517">
                  <c:v>43724</c:v>
                </c:pt>
                <c:pt idx="518">
                  <c:v>43721</c:v>
                </c:pt>
                <c:pt idx="519">
                  <c:v>43720</c:v>
                </c:pt>
                <c:pt idx="520">
                  <c:v>43719</c:v>
                </c:pt>
                <c:pt idx="521">
                  <c:v>43717</c:v>
                </c:pt>
                <c:pt idx="522">
                  <c:v>43714</c:v>
                </c:pt>
                <c:pt idx="523">
                  <c:v>43713</c:v>
                </c:pt>
                <c:pt idx="524">
                  <c:v>43712</c:v>
                </c:pt>
                <c:pt idx="525">
                  <c:v>43711</c:v>
                </c:pt>
                <c:pt idx="526">
                  <c:v>43707</c:v>
                </c:pt>
                <c:pt idx="527">
                  <c:v>43706</c:v>
                </c:pt>
                <c:pt idx="528">
                  <c:v>43705</c:v>
                </c:pt>
                <c:pt idx="529">
                  <c:v>43704</c:v>
                </c:pt>
                <c:pt idx="530">
                  <c:v>43703</c:v>
                </c:pt>
                <c:pt idx="531">
                  <c:v>43700</c:v>
                </c:pt>
                <c:pt idx="532">
                  <c:v>43699</c:v>
                </c:pt>
                <c:pt idx="533">
                  <c:v>43698</c:v>
                </c:pt>
                <c:pt idx="534">
                  <c:v>43697</c:v>
                </c:pt>
                <c:pt idx="535">
                  <c:v>43696</c:v>
                </c:pt>
                <c:pt idx="536">
                  <c:v>43693</c:v>
                </c:pt>
                <c:pt idx="537">
                  <c:v>43691</c:v>
                </c:pt>
                <c:pt idx="538">
                  <c:v>43690</c:v>
                </c:pt>
                <c:pt idx="539">
                  <c:v>43686</c:v>
                </c:pt>
                <c:pt idx="540">
                  <c:v>43685</c:v>
                </c:pt>
                <c:pt idx="541">
                  <c:v>43684</c:v>
                </c:pt>
                <c:pt idx="542">
                  <c:v>43683</c:v>
                </c:pt>
                <c:pt idx="543">
                  <c:v>43682</c:v>
                </c:pt>
                <c:pt idx="544">
                  <c:v>43679</c:v>
                </c:pt>
                <c:pt idx="545">
                  <c:v>43678</c:v>
                </c:pt>
                <c:pt idx="546">
                  <c:v>43677</c:v>
                </c:pt>
                <c:pt idx="547">
                  <c:v>43676</c:v>
                </c:pt>
                <c:pt idx="548">
                  <c:v>43675</c:v>
                </c:pt>
                <c:pt idx="549">
                  <c:v>43672</c:v>
                </c:pt>
                <c:pt idx="550">
                  <c:v>43671</c:v>
                </c:pt>
                <c:pt idx="551">
                  <c:v>43670</c:v>
                </c:pt>
                <c:pt idx="552">
                  <c:v>43669</c:v>
                </c:pt>
                <c:pt idx="553">
                  <c:v>43668</c:v>
                </c:pt>
                <c:pt idx="554">
                  <c:v>43665</c:v>
                </c:pt>
                <c:pt idx="555">
                  <c:v>43664</c:v>
                </c:pt>
                <c:pt idx="556">
                  <c:v>43663</c:v>
                </c:pt>
                <c:pt idx="557">
                  <c:v>43662</c:v>
                </c:pt>
                <c:pt idx="558">
                  <c:v>43661</c:v>
                </c:pt>
                <c:pt idx="559">
                  <c:v>43658</c:v>
                </c:pt>
                <c:pt idx="560">
                  <c:v>43657</c:v>
                </c:pt>
                <c:pt idx="561">
                  <c:v>43656</c:v>
                </c:pt>
                <c:pt idx="562">
                  <c:v>43655</c:v>
                </c:pt>
                <c:pt idx="563">
                  <c:v>43654</c:v>
                </c:pt>
                <c:pt idx="564">
                  <c:v>43651</c:v>
                </c:pt>
                <c:pt idx="565">
                  <c:v>43650</c:v>
                </c:pt>
                <c:pt idx="566">
                  <c:v>43649</c:v>
                </c:pt>
                <c:pt idx="567">
                  <c:v>43648</c:v>
                </c:pt>
                <c:pt idx="568">
                  <c:v>43647</c:v>
                </c:pt>
                <c:pt idx="569">
                  <c:v>43644</c:v>
                </c:pt>
                <c:pt idx="570">
                  <c:v>43643</c:v>
                </c:pt>
                <c:pt idx="571">
                  <c:v>43642</c:v>
                </c:pt>
                <c:pt idx="572">
                  <c:v>43641</c:v>
                </c:pt>
                <c:pt idx="573">
                  <c:v>43640</c:v>
                </c:pt>
                <c:pt idx="574">
                  <c:v>43637</c:v>
                </c:pt>
                <c:pt idx="575">
                  <c:v>43636</c:v>
                </c:pt>
                <c:pt idx="576">
                  <c:v>43635</c:v>
                </c:pt>
                <c:pt idx="577">
                  <c:v>43634</c:v>
                </c:pt>
                <c:pt idx="578">
                  <c:v>43633</c:v>
                </c:pt>
                <c:pt idx="579">
                  <c:v>43630</c:v>
                </c:pt>
                <c:pt idx="580">
                  <c:v>43629</c:v>
                </c:pt>
                <c:pt idx="581">
                  <c:v>43628</c:v>
                </c:pt>
                <c:pt idx="582">
                  <c:v>43627</c:v>
                </c:pt>
                <c:pt idx="583">
                  <c:v>43626</c:v>
                </c:pt>
                <c:pt idx="584">
                  <c:v>43623</c:v>
                </c:pt>
                <c:pt idx="585">
                  <c:v>43622</c:v>
                </c:pt>
                <c:pt idx="586">
                  <c:v>43620</c:v>
                </c:pt>
                <c:pt idx="587">
                  <c:v>43619</c:v>
                </c:pt>
                <c:pt idx="588">
                  <c:v>43616</c:v>
                </c:pt>
                <c:pt idx="589">
                  <c:v>43615</c:v>
                </c:pt>
                <c:pt idx="590">
                  <c:v>43614</c:v>
                </c:pt>
                <c:pt idx="591">
                  <c:v>43613</c:v>
                </c:pt>
                <c:pt idx="592">
                  <c:v>43612</c:v>
                </c:pt>
                <c:pt idx="593">
                  <c:v>43609</c:v>
                </c:pt>
                <c:pt idx="594">
                  <c:v>43608</c:v>
                </c:pt>
                <c:pt idx="595">
                  <c:v>43607</c:v>
                </c:pt>
                <c:pt idx="596">
                  <c:v>43606</c:v>
                </c:pt>
                <c:pt idx="597">
                  <c:v>43605</c:v>
                </c:pt>
                <c:pt idx="598">
                  <c:v>43602</c:v>
                </c:pt>
                <c:pt idx="599">
                  <c:v>43601</c:v>
                </c:pt>
                <c:pt idx="600">
                  <c:v>43600</c:v>
                </c:pt>
                <c:pt idx="601">
                  <c:v>43599</c:v>
                </c:pt>
                <c:pt idx="602">
                  <c:v>43598</c:v>
                </c:pt>
                <c:pt idx="603">
                  <c:v>43595</c:v>
                </c:pt>
                <c:pt idx="604">
                  <c:v>43594</c:v>
                </c:pt>
                <c:pt idx="605">
                  <c:v>43593</c:v>
                </c:pt>
                <c:pt idx="606">
                  <c:v>43592</c:v>
                </c:pt>
                <c:pt idx="607">
                  <c:v>43591</c:v>
                </c:pt>
                <c:pt idx="608">
                  <c:v>43588</c:v>
                </c:pt>
                <c:pt idx="609">
                  <c:v>43587</c:v>
                </c:pt>
                <c:pt idx="610">
                  <c:v>43585</c:v>
                </c:pt>
                <c:pt idx="611">
                  <c:v>43581</c:v>
                </c:pt>
                <c:pt idx="612">
                  <c:v>43580</c:v>
                </c:pt>
                <c:pt idx="613">
                  <c:v>43579</c:v>
                </c:pt>
                <c:pt idx="614">
                  <c:v>43578</c:v>
                </c:pt>
                <c:pt idx="615">
                  <c:v>43577</c:v>
                </c:pt>
                <c:pt idx="616">
                  <c:v>43573</c:v>
                </c:pt>
                <c:pt idx="617">
                  <c:v>43571</c:v>
                </c:pt>
                <c:pt idx="618">
                  <c:v>43570</c:v>
                </c:pt>
                <c:pt idx="619">
                  <c:v>43567</c:v>
                </c:pt>
                <c:pt idx="620">
                  <c:v>43566</c:v>
                </c:pt>
                <c:pt idx="621">
                  <c:v>43565</c:v>
                </c:pt>
                <c:pt idx="622">
                  <c:v>43564</c:v>
                </c:pt>
                <c:pt idx="623">
                  <c:v>43563</c:v>
                </c:pt>
                <c:pt idx="624">
                  <c:v>43560</c:v>
                </c:pt>
                <c:pt idx="625">
                  <c:v>43559</c:v>
                </c:pt>
                <c:pt idx="626">
                  <c:v>43558</c:v>
                </c:pt>
                <c:pt idx="627">
                  <c:v>43557</c:v>
                </c:pt>
                <c:pt idx="628">
                  <c:v>43556</c:v>
                </c:pt>
                <c:pt idx="629">
                  <c:v>43553</c:v>
                </c:pt>
                <c:pt idx="630">
                  <c:v>43552</c:v>
                </c:pt>
                <c:pt idx="631">
                  <c:v>43551</c:v>
                </c:pt>
                <c:pt idx="632">
                  <c:v>43550</c:v>
                </c:pt>
                <c:pt idx="633">
                  <c:v>43549</c:v>
                </c:pt>
                <c:pt idx="634">
                  <c:v>43546</c:v>
                </c:pt>
                <c:pt idx="635">
                  <c:v>43544</c:v>
                </c:pt>
                <c:pt idx="636">
                  <c:v>43543</c:v>
                </c:pt>
                <c:pt idx="637">
                  <c:v>43542</c:v>
                </c:pt>
                <c:pt idx="638">
                  <c:v>43539</c:v>
                </c:pt>
                <c:pt idx="639">
                  <c:v>43538</c:v>
                </c:pt>
                <c:pt idx="640">
                  <c:v>43537</c:v>
                </c:pt>
                <c:pt idx="641">
                  <c:v>43536</c:v>
                </c:pt>
                <c:pt idx="642">
                  <c:v>43535</c:v>
                </c:pt>
                <c:pt idx="643">
                  <c:v>43532</c:v>
                </c:pt>
                <c:pt idx="644">
                  <c:v>43531</c:v>
                </c:pt>
                <c:pt idx="645">
                  <c:v>43530</c:v>
                </c:pt>
                <c:pt idx="646">
                  <c:v>43529</c:v>
                </c:pt>
                <c:pt idx="647">
                  <c:v>43525</c:v>
                </c:pt>
                <c:pt idx="648">
                  <c:v>43524</c:v>
                </c:pt>
                <c:pt idx="649">
                  <c:v>43523</c:v>
                </c:pt>
                <c:pt idx="650">
                  <c:v>43522</c:v>
                </c:pt>
                <c:pt idx="651">
                  <c:v>43521</c:v>
                </c:pt>
                <c:pt idx="652">
                  <c:v>43518</c:v>
                </c:pt>
                <c:pt idx="653">
                  <c:v>43517</c:v>
                </c:pt>
                <c:pt idx="654">
                  <c:v>43516</c:v>
                </c:pt>
                <c:pt idx="655">
                  <c:v>43515</c:v>
                </c:pt>
                <c:pt idx="656">
                  <c:v>43514</c:v>
                </c:pt>
                <c:pt idx="657">
                  <c:v>43511</c:v>
                </c:pt>
                <c:pt idx="658">
                  <c:v>43510</c:v>
                </c:pt>
                <c:pt idx="659">
                  <c:v>43509</c:v>
                </c:pt>
                <c:pt idx="660">
                  <c:v>43508</c:v>
                </c:pt>
                <c:pt idx="661">
                  <c:v>43507</c:v>
                </c:pt>
                <c:pt idx="662">
                  <c:v>43504</c:v>
                </c:pt>
                <c:pt idx="663">
                  <c:v>43503</c:v>
                </c:pt>
                <c:pt idx="664">
                  <c:v>43502</c:v>
                </c:pt>
                <c:pt idx="665">
                  <c:v>43501</c:v>
                </c:pt>
                <c:pt idx="666">
                  <c:v>43500</c:v>
                </c:pt>
                <c:pt idx="667">
                  <c:v>43497</c:v>
                </c:pt>
                <c:pt idx="668">
                  <c:v>43496</c:v>
                </c:pt>
                <c:pt idx="669">
                  <c:v>43495</c:v>
                </c:pt>
                <c:pt idx="670">
                  <c:v>43494</c:v>
                </c:pt>
                <c:pt idx="671">
                  <c:v>43493</c:v>
                </c:pt>
                <c:pt idx="672">
                  <c:v>43490</c:v>
                </c:pt>
                <c:pt idx="673">
                  <c:v>43489</c:v>
                </c:pt>
                <c:pt idx="674">
                  <c:v>43488</c:v>
                </c:pt>
                <c:pt idx="675">
                  <c:v>43487</c:v>
                </c:pt>
                <c:pt idx="676">
                  <c:v>43486</c:v>
                </c:pt>
                <c:pt idx="677">
                  <c:v>43483</c:v>
                </c:pt>
                <c:pt idx="678">
                  <c:v>43482</c:v>
                </c:pt>
                <c:pt idx="679">
                  <c:v>43481</c:v>
                </c:pt>
                <c:pt idx="680">
                  <c:v>43480</c:v>
                </c:pt>
                <c:pt idx="681">
                  <c:v>43479</c:v>
                </c:pt>
                <c:pt idx="682">
                  <c:v>43476</c:v>
                </c:pt>
                <c:pt idx="683">
                  <c:v>43475</c:v>
                </c:pt>
                <c:pt idx="684">
                  <c:v>43474</c:v>
                </c:pt>
                <c:pt idx="685">
                  <c:v>43473</c:v>
                </c:pt>
                <c:pt idx="686">
                  <c:v>43472</c:v>
                </c:pt>
                <c:pt idx="687">
                  <c:v>43469</c:v>
                </c:pt>
                <c:pt idx="688">
                  <c:v>43468</c:v>
                </c:pt>
                <c:pt idx="689">
                  <c:v>43467</c:v>
                </c:pt>
                <c:pt idx="690">
                  <c:v>43466</c:v>
                </c:pt>
                <c:pt idx="691">
                  <c:v>43465</c:v>
                </c:pt>
                <c:pt idx="692">
                  <c:v>43462</c:v>
                </c:pt>
                <c:pt idx="693">
                  <c:v>43461</c:v>
                </c:pt>
                <c:pt idx="694">
                  <c:v>43460</c:v>
                </c:pt>
                <c:pt idx="695">
                  <c:v>43458</c:v>
                </c:pt>
                <c:pt idx="696">
                  <c:v>43455</c:v>
                </c:pt>
                <c:pt idx="697">
                  <c:v>43454</c:v>
                </c:pt>
                <c:pt idx="698">
                  <c:v>43453</c:v>
                </c:pt>
                <c:pt idx="699">
                  <c:v>43452</c:v>
                </c:pt>
                <c:pt idx="700">
                  <c:v>43451</c:v>
                </c:pt>
                <c:pt idx="701">
                  <c:v>43448</c:v>
                </c:pt>
                <c:pt idx="702">
                  <c:v>43447</c:v>
                </c:pt>
                <c:pt idx="703">
                  <c:v>43446</c:v>
                </c:pt>
                <c:pt idx="704">
                  <c:v>43445</c:v>
                </c:pt>
                <c:pt idx="705">
                  <c:v>43444</c:v>
                </c:pt>
                <c:pt idx="706">
                  <c:v>43441</c:v>
                </c:pt>
                <c:pt idx="707">
                  <c:v>43440</c:v>
                </c:pt>
                <c:pt idx="708">
                  <c:v>43439</c:v>
                </c:pt>
                <c:pt idx="709">
                  <c:v>43438</c:v>
                </c:pt>
                <c:pt idx="710">
                  <c:v>43437</c:v>
                </c:pt>
                <c:pt idx="711">
                  <c:v>43434</c:v>
                </c:pt>
                <c:pt idx="712">
                  <c:v>43433</c:v>
                </c:pt>
                <c:pt idx="713">
                  <c:v>43432</c:v>
                </c:pt>
                <c:pt idx="714">
                  <c:v>43431</c:v>
                </c:pt>
                <c:pt idx="715">
                  <c:v>43430</c:v>
                </c:pt>
                <c:pt idx="716">
                  <c:v>43426</c:v>
                </c:pt>
                <c:pt idx="717">
                  <c:v>43425</c:v>
                </c:pt>
                <c:pt idx="718">
                  <c:v>43424</c:v>
                </c:pt>
                <c:pt idx="719">
                  <c:v>43423</c:v>
                </c:pt>
                <c:pt idx="720">
                  <c:v>43420</c:v>
                </c:pt>
                <c:pt idx="721">
                  <c:v>43419</c:v>
                </c:pt>
                <c:pt idx="722">
                  <c:v>43418</c:v>
                </c:pt>
                <c:pt idx="723">
                  <c:v>43417</c:v>
                </c:pt>
                <c:pt idx="724">
                  <c:v>43416</c:v>
                </c:pt>
                <c:pt idx="725">
                  <c:v>43413</c:v>
                </c:pt>
                <c:pt idx="726">
                  <c:v>43411</c:v>
                </c:pt>
                <c:pt idx="727">
                  <c:v>43410</c:v>
                </c:pt>
                <c:pt idx="728">
                  <c:v>43409</c:v>
                </c:pt>
                <c:pt idx="729">
                  <c:v>43406</c:v>
                </c:pt>
                <c:pt idx="730">
                  <c:v>43405</c:v>
                </c:pt>
                <c:pt idx="731">
                  <c:v>43404</c:v>
                </c:pt>
                <c:pt idx="732">
                  <c:v>43403</c:v>
                </c:pt>
                <c:pt idx="733">
                  <c:v>43402</c:v>
                </c:pt>
                <c:pt idx="734">
                  <c:v>43399</c:v>
                </c:pt>
                <c:pt idx="735">
                  <c:v>43398</c:v>
                </c:pt>
                <c:pt idx="736">
                  <c:v>43397</c:v>
                </c:pt>
                <c:pt idx="737">
                  <c:v>43396</c:v>
                </c:pt>
                <c:pt idx="738">
                  <c:v>43395</c:v>
                </c:pt>
                <c:pt idx="739">
                  <c:v>43392</c:v>
                </c:pt>
                <c:pt idx="740">
                  <c:v>43390</c:v>
                </c:pt>
                <c:pt idx="741">
                  <c:v>43389</c:v>
                </c:pt>
                <c:pt idx="742">
                  <c:v>43388</c:v>
                </c:pt>
                <c:pt idx="743">
                  <c:v>43385</c:v>
                </c:pt>
                <c:pt idx="744">
                  <c:v>43384</c:v>
                </c:pt>
                <c:pt idx="745">
                  <c:v>43383</c:v>
                </c:pt>
                <c:pt idx="746">
                  <c:v>43382</c:v>
                </c:pt>
                <c:pt idx="747">
                  <c:v>43381</c:v>
                </c:pt>
                <c:pt idx="748">
                  <c:v>43378</c:v>
                </c:pt>
                <c:pt idx="749">
                  <c:v>43377</c:v>
                </c:pt>
                <c:pt idx="750">
                  <c:v>43376</c:v>
                </c:pt>
                <c:pt idx="751">
                  <c:v>43374</c:v>
                </c:pt>
                <c:pt idx="752">
                  <c:v>43371</c:v>
                </c:pt>
                <c:pt idx="753">
                  <c:v>43370</c:v>
                </c:pt>
                <c:pt idx="754">
                  <c:v>43369</c:v>
                </c:pt>
                <c:pt idx="755">
                  <c:v>43368</c:v>
                </c:pt>
                <c:pt idx="756">
                  <c:v>43367</c:v>
                </c:pt>
                <c:pt idx="757">
                  <c:v>43364</c:v>
                </c:pt>
                <c:pt idx="758">
                  <c:v>43362</c:v>
                </c:pt>
                <c:pt idx="759">
                  <c:v>43361</c:v>
                </c:pt>
                <c:pt idx="760">
                  <c:v>43360</c:v>
                </c:pt>
                <c:pt idx="761">
                  <c:v>43357</c:v>
                </c:pt>
                <c:pt idx="762">
                  <c:v>43355</c:v>
                </c:pt>
                <c:pt idx="763">
                  <c:v>43354</c:v>
                </c:pt>
                <c:pt idx="764">
                  <c:v>43353</c:v>
                </c:pt>
                <c:pt idx="765">
                  <c:v>43350</c:v>
                </c:pt>
                <c:pt idx="766">
                  <c:v>43349</c:v>
                </c:pt>
                <c:pt idx="767">
                  <c:v>43348</c:v>
                </c:pt>
                <c:pt idx="768">
                  <c:v>43347</c:v>
                </c:pt>
                <c:pt idx="769">
                  <c:v>43346</c:v>
                </c:pt>
                <c:pt idx="770">
                  <c:v>43343</c:v>
                </c:pt>
                <c:pt idx="771">
                  <c:v>43342</c:v>
                </c:pt>
                <c:pt idx="772">
                  <c:v>43341</c:v>
                </c:pt>
                <c:pt idx="773">
                  <c:v>43340</c:v>
                </c:pt>
                <c:pt idx="774">
                  <c:v>43339</c:v>
                </c:pt>
                <c:pt idx="775">
                  <c:v>43336</c:v>
                </c:pt>
                <c:pt idx="776">
                  <c:v>43335</c:v>
                </c:pt>
                <c:pt idx="777">
                  <c:v>43333</c:v>
                </c:pt>
                <c:pt idx="778">
                  <c:v>43332</c:v>
                </c:pt>
                <c:pt idx="779">
                  <c:v>43329</c:v>
                </c:pt>
                <c:pt idx="780">
                  <c:v>43328</c:v>
                </c:pt>
                <c:pt idx="781">
                  <c:v>43326</c:v>
                </c:pt>
                <c:pt idx="782">
                  <c:v>43325</c:v>
                </c:pt>
                <c:pt idx="783">
                  <c:v>43322</c:v>
                </c:pt>
                <c:pt idx="784">
                  <c:v>43321</c:v>
                </c:pt>
                <c:pt idx="785">
                  <c:v>43320</c:v>
                </c:pt>
                <c:pt idx="786">
                  <c:v>43319</c:v>
                </c:pt>
                <c:pt idx="787">
                  <c:v>43318</c:v>
                </c:pt>
                <c:pt idx="788">
                  <c:v>43315</c:v>
                </c:pt>
                <c:pt idx="789">
                  <c:v>43314</c:v>
                </c:pt>
                <c:pt idx="790">
                  <c:v>43313</c:v>
                </c:pt>
                <c:pt idx="791">
                  <c:v>43312</c:v>
                </c:pt>
                <c:pt idx="792">
                  <c:v>43311</c:v>
                </c:pt>
                <c:pt idx="793">
                  <c:v>43308</c:v>
                </c:pt>
                <c:pt idx="794">
                  <c:v>43307</c:v>
                </c:pt>
                <c:pt idx="795">
                  <c:v>43306</c:v>
                </c:pt>
                <c:pt idx="796">
                  <c:v>43305</c:v>
                </c:pt>
                <c:pt idx="797">
                  <c:v>43304</c:v>
                </c:pt>
                <c:pt idx="798">
                  <c:v>43301</c:v>
                </c:pt>
                <c:pt idx="799">
                  <c:v>43300</c:v>
                </c:pt>
                <c:pt idx="800">
                  <c:v>43299</c:v>
                </c:pt>
                <c:pt idx="801">
                  <c:v>43298</c:v>
                </c:pt>
                <c:pt idx="802">
                  <c:v>43297</c:v>
                </c:pt>
                <c:pt idx="803">
                  <c:v>43294</c:v>
                </c:pt>
                <c:pt idx="804">
                  <c:v>43293</c:v>
                </c:pt>
                <c:pt idx="805">
                  <c:v>43292</c:v>
                </c:pt>
                <c:pt idx="806">
                  <c:v>43291</c:v>
                </c:pt>
                <c:pt idx="807">
                  <c:v>43290</c:v>
                </c:pt>
                <c:pt idx="808">
                  <c:v>43287</c:v>
                </c:pt>
                <c:pt idx="809">
                  <c:v>43286</c:v>
                </c:pt>
                <c:pt idx="810">
                  <c:v>43285</c:v>
                </c:pt>
                <c:pt idx="811">
                  <c:v>43284</c:v>
                </c:pt>
                <c:pt idx="812">
                  <c:v>43283</c:v>
                </c:pt>
                <c:pt idx="813">
                  <c:v>43280</c:v>
                </c:pt>
                <c:pt idx="814">
                  <c:v>43279</c:v>
                </c:pt>
                <c:pt idx="815">
                  <c:v>43278</c:v>
                </c:pt>
                <c:pt idx="816">
                  <c:v>43277</c:v>
                </c:pt>
                <c:pt idx="817">
                  <c:v>43276</c:v>
                </c:pt>
                <c:pt idx="818">
                  <c:v>43273</c:v>
                </c:pt>
                <c:pt idx="819">
                  <c:v>43272</c:v>
                </c:pt>
                <c:pt idx="820">
                  <c:v>43271</c:v>
                </c:pt>
                <c:pt idx="821">
                  <c:v>43270</c:v>
                </c:pt>
                <c:pt idx="822">
                  <c:v>43269</c:v>
                </c:pt>
                <c:pt idx="823">
                  <c:v>43266</c:v>
                </c:pt>
                <c:pt idx="824">
                  <c:v>43265</c:v>
                </c:pt>
                <c:pt idx="825">
                  <c:v>43264</c:v>
                </c:pt>
                <c:pt idx="826">
                  <c:v>43263</c:v>
                </c:pt>
                <c:pt idx="827">
                  <c:v>43262</c:v>
                </c:pt>
                <c:pt idx="828">
                  <c:v>43259</c:v>
                </c:pt>
                <c:pt idx="829">
                  <c:v>43258</c:v>
                </c:pt>
                <c:pt idx="830">
                  <c:v>43257</c:v>
                </c:pt>
                <c:pt idx="831">
                  <c:v>43256</c:v>
                </c:pt>
                <c:pt idx="832">
                  <c:v>43255</c:v>
                </c:pt>
                <c:pt idx="833">
                  <c:v>43252</c:v>
                </c:pt>
                <c:pt idx="834">
                  <c:v>43251</c:v>
                </c:pt>
                <c:pt idx="835">
                  <c:v>43250</c:v>
                </c:pt>
                <c:pt idx="836">
                  <c:v>43249</c:v>
                </c:pt>
                <c:pt idx="837">
                  <c:v>43248</c:v>
                </c:pt>
                <c:pt idx="838">
                  <c:v>43245</c:v>
                </c:pt>
                <c:pt idx="839">
                  <c:v>43244</c:v>
                </c:pt>
                <c:pt idx="840">
                  <c:v>43243</c:v>
                </c:pt>
                <c:pt idx="841">
                  <c:v>43242</c:v>
                </c:pt>
                <c:pt idx="842">
                  <c:v>43241</c:v>
                </c:pt>
                <c:pt idx="843">
                  <c:v>43238</c:v>
                </c:pt>
                <c:pt idx="844">
                  <c:v>43237</c:v>
                </c:pt>
                <c:pt idx="845">
                  <c:v>43236</c:v>
                </c:pt>
                <c:pt idx="846">
                  <c:v>43235</c:v>
                </c:pt>
                <c:pt idx="847">
                  <c:v>43234</c:v>
                </c:pt>
                <c:pt idx="848">
                  <c:v>43231</c:v>
                </c:pt>
                <c:pt idx="849">
                  <c:v>43230</c:v>
                </c:pt>
                <c:pt idx="850">
                  <c:v>43229</c:v>
                </c:pt>
                <c:pt idx="851">
                  <c:v>43228</c:v>
                </c:pt>
                <c:pt idx="852">
                  <c:v>43227</c:v>
                </c:pt>
                <c:pt idx="853">
                  <c:v>43224</c:v>
                </c:pt>
                <c:pt idx="854">
                  <c:v>43223</c:v>
                </c:pt>
                <c:pt idx="855">
                  <c:v>43222</c:v>
                </c:pt>
                <c:pt idx="856">
                  <c:v>43220</c:v>
                </c:pt>
                <c:pt idx="857">
                  <c:v>43217</c:v>
                </c:pt>
                <c:pt idx="858">
                  <c:v>43216</c:v>
                </c:pt>
                <c:pt idx="859">
                  <c:v>43215</c:v>
                </c:pt>
                <c:pt idx="860">
                  <c:v>43214</c:v>
                </c:pt>
                <c:pt idx="861">
                  <c:v>43213</c:v>
                </c:pt>
                <c:pt idx="862">
                  <c:v>43210</c:v>
                </c:pt>
                <c:pt idx="863">
                  <c:v>43209</c:v>
                </c:pt>
                <c:pt idx="864">
                  <c:v>43208</c:v>
                </c:pt>
                <c:pt idx="865">
                  <c:v>43207</c:v>
                </c:pt>
                <c:pt idx="866">
                  <c:v>43206</c:v>
                </c:pt>
                <c:pt idx="867">
                  <c:v>43203</c:v>
                </c:pt>
                <c:pt idx="868">
                  <c:v>43202</c:v>
                </c:pt>
                <c:pt idx="869">
                  <c:v>43201</c:v>
                </c:pt>
                <c:pt idx="870">
                  <c:v>43200</c:v>
                </c:pt>
                <c:pt idx="871">
                  <c:v>43199</c:v>
                </c:pt>
                <c:pt idx="872">
                  <c:v>43196</c:v>
                </c:pt>
                <c:pt idx="873">
                  <c:v>43195</c:v>
                </c:pt>
                <c:pt idx="874">
                  <c:v>43194</c:v>
                </c:pt>
                <c:pt idx="875">
                  <c:v>43193</c:v>
                </c:pt>
                <c:pt idx="876">
                  <c:v>43192</c:v>
                </c:pt>
                <c:pt idx="877">
                  <c:v>43187</c:v>
                </c:pt>
                <c:pt idx="878">
                  <c:v>43186</c:v>
                </c:pt>
                <c:pt idx="879">
                  <c:v>43185</c:v>
                </c:pt>
                <c:pt idx="880">
                  <c:v>43182</c:v>
                </c:pt>
                <c:pt idx="881">
                  <c:v>43181</c:v>
                </c:pt>
                <c:pt idx="882">
                  <c:v>43180</c:v>
                </c:pt>
                <c:pt idx="883">
                  <c:v>43179</c:v>
                </c:pt>
                <c:pt idx="884">
                  <c:v>43178</c:v>
                </c:pt>
                <c:pt idx="885">
                  <c:v>43175</c:v>
                </c:pt>
                <c:pt idx="886">
                  <c:v>43174</c:v>
                </c:pt>
                <c:pt idx="887">
                  <c:v>43173</c:v>
                </c:pt>
                <c:pt idx="888">
                  <c:v>43172</c:v>
                </c:pt>
                <c:pt idx="889">
                  <c:v>43171</c:v>
                </c:pt>
                <c:pt idx="890">
                  <c:v>43168</c:v>
                </c:pt>
                <c:pt idx="891">
                  <c:v>43167</c:v>
                </c:pt>
                <c:pt idx="892">
                  <c:v>43166</c:v>
                </c:pt>
                <c:pt idx="893">
                  <c:v>43165</c:v>
                </c:pt>
                <c:pt idx="894">
                  <c:v>43164</c:v>
                </c:pt>
                <c:pt idx="895">
                  <c:v>43160</c:v>
                </c:pt>
                <c:pt idx="896">
                  <c:v>43159</c:v>
                </c:pt>
                <c:pt idx="897">
                  <c:v>43158</c:v>
                </c:pt>
                <c:pt idx="898">
                  <c:v>43157</c:v>
                </c:pt>
                <c:pt idx="899">
                  <c:v>43154</c:v>
                </c:pt>
                <c:pt idx="900">
                  <c:v>43153</c:v>
                </c:pt>
                <c:pt idx="901">
                  <c:v>43152</c:v>
                </c:pt>
                <c:pt idx="902">
                  <c:v>43151</c:v>
                </c:pt>
                <c:pt idx="903">
                  <c:v>43150</c:v>
                </c:pt>
                <c:pt idx="904">
                  <c:v>43147</c:v>
                </c:pt>
                <c:pt idx="905">
                  <c:v>43146</c:v>
                </c:pt>
                <c:pt idx="906">
                  <c:v>43145</c:v>
                </c:pt>
                <c:pt idx="907">
                  <c:v>43143</c:v>
                </c:pt>
                <c:pt idx="908">
                  <c:v>43140</c:v>
                </c:pt>
                <c:pt idx="909">
                  <c:v>43139</c:v>
                </c:pt>
                <c:pt idx="910">
                  <c:v>43138</c:v>
                </c:pt>
                <c:pt idx="911">
                  <c:v>43137</c:v>
                </c:pt>
                <c:pt idx="912">
                  <c:v>43136</c:v>
                </c:pt>
                <c:pt idx="913">
                  <c:v>43133</c:v>
                </c:pt>
                <c:pt idx="914">
                  <c:v>43132</c:v>
                </c:pt>
                <c:pt idx="915">
                  <c:v>43131</c:v>
                </c:pt>
                <c:pt idx="916">
                  <c:v>43130</c:v>
                </c:pt>
                <c:pt idx="917">
                  <c:v>43129</c:v>
                </c:pt>
                <c:pt idx="918">
                  <c:v>43125</c:v>
                </c:pt>
                <c:pt idx="919">
                  <c:v>43124</c:v>
                </c:pt>
                <c:pt idx="920">
                  <c:v>43123</c:v>
                </c:pt>
                <c:pt idx="921">
                  <c:v>43122</c:v>
                </c:pt>
                <c:pt idx="922">
                  <c:v>43119</c:v>
                </c:pt>
                <c:pt idx="923">
                  <c:v>43118</c:v>
                </c:pt>
                <c:pt idx="924">
                  <c:v>43117</c:v>
                </c:pt>
                <c:pt idx="925">
                  <c:v>43116</c:v>
                </c:pt>
                <c:pt idx="926">
                  <c:v>43115</c:v>
                </c:pt>
                <c:pt idx="927">
                  <c:v>43112</c:v>
                </c:pt>
                <c:pt idx="928">
                  <c:v>43111</c:v>
                </c:pt>
                <c:pt idx="929">
                  <c:v>43110</c:v>
                </c:pt>
                <c:pt idx="930">
                  <c:v>43109</c:v>
                </c:pt>
                <c:pt idx="931">
                  <c:v>43108</c:v>
                </c:pt>
                <c:pt idx="932">
                  <c:v>43105</c:v>
                </c:pt>
                <c:pt idx="933">
                  <c:v>43104</c:v>
                </c:pt>
                <c:pt idx="934">
                  <c:v>43103</c:v>
                </c:pt>
                <c:pt idx="935">
                  <c:v>43102</c:v>
                </c:pt>
                <c:pt idx="936">
                  <c:v>43101</c:v>
                </c:pt>
                <c:pt idx="937">
                  <c:v>43098</c:v>
                </c:pt>
                <c:pt idx="938">
                  <c:v>43097</c:v>
                </c:pt>
                <c:pt idx="939">
                  <c:v>43096</c:v>
                </c:pt>
                <c:pt idx="940">
                  <c:v>43095</c:v>
                </c:pt>
                <c:pt idx="941">
                  <c:v>43091</c:v>
                </c:pt>
                <c:pt idx="942">
                  <c:v>43090</c:v>
                </c:pt>
                <c:pt idx="943">
                  <c:v>43089</c:v>
                </c:pt>
                <c:pt idx="944">
                  <c:v>43088</c:v>
                </c:pt>
                <c:pt idx="945">
                  <c:v>43087</c:v>
                </c:pt>
                <c:pt idx="946">
                  <c:v>43084</c:v>
                </c:pt>
                <c:pt idx="947">
                  <c:v>43083</c:v>
                </c:pt>
                <c:pt idx="948">
                  <c:v>43082</c:v>
                </c:pt>
                <c:pt idx="949">
                  <c:v>43081</c:v>
                </c:pt>
                <c:pt idx="950">
                  <c:v>43080</c:v>
                </c:pt>
                <c:pt idx="951">
                  <c:v>43077</c:v>
                </c:pt>
                <c:pt idx="952">
                  <c:v>43076</c:v>
                </c:pt>
                <c:pt idx="953">
                  <c:v>43075</c:v>
                </c:pt>
                <c:pt idx="954">
                  <c:v>43074</c:v>
                </c:pt>
                <c:pt idx="955">
                  <c:v>43073</c:v>
                </c:pt>
                <c:pt idx="956">
                  <c:v>43070</c:v>
                </c:pt>
                <c:pt idx="957">
                  <c:v>43069</c:v>
                </c:pt>
                <c:pt idx="958">
                  <c:v>43068</c:v>
                </c:pt>
                <c:pt idx="959">
                  <c:v>43067</c:v>
                </c:pt>
                <c:pt idx="960">
                  <c:v>43066</c:v>
                </c:pt>
                <c:pt idx="961">
                  <c:v>43063</c:v>
                </c:pt>
                <c:pt idx="962">
                  <c:v>43062</c:v>
                </c:pt>
                <c:pt idx="963">
                  <c:v>43061</c:v>
                </c:pt>
                <c:pt idx="964">
                  <c:v>43060</c:v>
                </c:pt>
                <c:pt idx="965">
                  <c:v>43059</c:v>
                </c:pt>
                <c:pt idx="966">
                  <c:v>43056</c:v>
                </c:pt>
                <c:pt idx="967">
                  <c:v>43055</c:v>
                </c:pt>
                <c:pt idx="968">
                  <c:v>43054</c:v>
                </c:pt>
                <c:pt idx="969">
                  <c:v>43053</c:v>
                </c:pt>
                <c:pt idx="970">
                  <c:v>43052</c:v>
                </c:pt>
                <c:pt idx="971">
                  <c:v>43049</c:v>
                </c:pt>
                <c:pt idx="972">
                  <c:v>43048</c:v>
                </c:pt>
                <c:pt idx="973">
                  <c:v>43047</c:v>
                </c:pt>
                <c:pt idx="974">
                  <c:v>43046</c:v>
                </c:pt>
                <c:pt idx="975">
                  <c:v>43045</c:v>
                </c:pt>
                <c:pt idx="976">
                  <c:v>43042</c:v>
                </c:pt>
                <c:pt idx="977">
                  <c:v>43041</c:v>
                </c:pt>
                <c:pt idx="978">
                  <c:v>43040</c:v>
                </c:pt>
                <c:pt idx="979">
                  <c:v>43039</c:v>
                </c:pt>
                <c:pt idx="980">
                  <c:v>43038</c:v>
                </c:pt>
                <c:pt idx="981">
                  <c:v>43035</c:v>
                </c:pt>
                <c:pt idx="982">
                  <c:v>43034</c:v>
                </c:pt>
                <c:pt idx="983">
                  <c:v>43033</c:v>
                </c:pt>
                <c:pt idx="984">
                  <c:v>43032</c:v>
                </c:pt>
                <c:pt idx="985">
                  <c:v>43031</c:v>
                </c:pt>
                <c:pt idx="986">
                  <c:v>43027</c:v>
                </c:pt>
                <c:pt idx="987">
                  <c:v>43026</c:v>
                </c:pt>
                <c:pt idx="988">
                  <c:v>43025</c:v>
                </c:pt>
                <c:pt idx="989">
                  <c:v>43024</c:v>
                </c:pt>
                <c:pt idx="990">
                  <c:v>43021</c:v>
                </c:pt>
                <c:pt idx="991">
                  <c:v>43020</c:v>
                </c:pt>
                <c:pt idx="992">
                  <c:v>43019</c:v>
                </c:pt>
                <c:pt idx="993">
                  <c:v>43018</c:v>
                </c:pt>
                <c:pt idx="994">
                  <c:v>43017</c:v>
                </c:pt>
                <c:pt idx="995">
                  <c:v>43014</c:v>
                </c:pt>
                <c:pt idx="996">
                  <c:v>43013</c:v>
                </c:pt>
                <c:pt idx="997">
                  <c:v>43012</c:v>
                </c:pt>
                <c:pt idx="998">
                  <c:v>43011</c:v>
                </c:pt>
                <c:pt idx="999">
                  <c:v>43007</c:v>
                </c:pt>
                <c:pt idx="1000">
                  <c:v>43006</c:v>
                </c:pt>
                <c:pt idx="1001">
                  <c:v>43005</c:v>
                </c:pt>
                <c:pt idx="1002">
                  <c:v>43004</c:v>
                </c:pt>
                <c:pt idx="1003">
                  <c:v>43003</c:v>
                </c:pt>
                <c:pt idx="1004">
                  <c:v>43000</c:v>
                </c:pt>
                <c:pt idx="1005">
                  <c:v>42999</c:v>
                </c:pt>
                <c:pt idx="1006">
                  <c:v>42998</c:v>
                </c:pt>
                <c:pt idx="1007">
                  <c:v>42997</c:v>
                </c:pt>
                <c:pt idx="1008">
                  <c:v>42996</c:v>
                </c:pt>
              </c:numCache>
            </c:numRef>
          </c:cat>
          <c:val>
            <c:numRef>
              <c:f>'Combined Graph'!$D$35:$D$1043</c:f>
              <c:numCache>
                <c:formatCode>0.00</c:formatCode>
                <c:ptCount val="1009"/>
                <c:pt idx="0">
                  <c:v>58.694338101954457</c:v>
                </c:pt>
                <c:pt idx="1">
                  <c:v>58.31150513802136</c:v>
                </c:pt>
                <c:pt idx="2">
                  <c:v>58.654039895224649</c:v>
                </c:pt>
                <c:pt idx="3">
                  <c:v>58.633890791859756</c:v>
                </c:pt>
                <c:pt idx="4">
                  <c:v>58.583518033447504</c:v>
                </c:pt>
                <c:pt idx="5">
                  <c:v>58.633890791859756</c:v>
                </c:pt>
                <c:pt idx="6">
                  <c:v>58.623816240177305</c:v>
                </c:pt>
                <c:pt idx="7">
                  <c:v>58.694338101954457</c:v>
                </c:pt>
                <c:pt idx="8">
                  <c:v>58.502921619987902</c:v>
                </c:pt>
                <c:pt idx="9">
                  <c:v>58.492847068305444</c:v>
                </c:pt>
                <c:pt idx="10">
                  <c:v>58.633890791859756</c:v>
                </c:pt>
                <c:pt idx="11">
                  <c:v>58.523070723352809</c:v>
                </c:pt>
                <c:pt idx="12">
                  <c:v>58.835381825508762</c:v>
                </c:pt>
                <c:pt idx="13">
                  <c:v>58.714487205319358</c:v>
                </c:pt>
                <c:pt idx="14">
                  <c:v>58.331654241386246</c:v>
                </c:pt>
                <c:pt idx="15">
                  <c:v>58.422325206528292</c:v>
                </c:pt>
                <c:pt idx="16">
                  <c:v>59.238363892806753</c:v>
                </c:pt>
                <c:pt idx="17">
                  <c:v>58.835381825508762</c:v>
                </c:pt>
                <c:pt idx="18">
                  <c:v>58.613741688494848</c:v>
                </c:pt>
                <c:pt idx="19">
                  <c:v>58.412250654845842</c:v>
                </c:pt>
                <c:pt idx="20">
                  <c:v>58.684263550272</c:v>
                </c:pt>
                <c:pt idx="21">
                  <c:v>58.392101551480948</c:v>
                </c:pt>
                <c:pt idx="22">
                  <c:v>58.382026999798512</c:v>
                </c:pt>
                <c:pt idx="23">
                  <c:v>57.98911948418295</c:v>
                </c:pt>
                <c:pt idx="24">
                  <c:v>57.606286520249824</c:v>
                </c:pt>
                <c:pt idx="25">
                  <c:v>57.42494458996574</c:v>
                </c:pt>
                <c:pt idx="26">
                  <c:v>57.122708039492231</c:v>
                </c:pt>
                <c:pt idx="27">
                  <c:v>57.132782591174681</c:v>
                </c:pt>
                <c:pt idx="28">
                  <c:v>57.062260729397529</c:v>
                </c:pt>
                <c:pt idx="29">
                  <c:v>56.870844247430973</c:v>
                </c:pt>
                <c:pt idx="30">
                  <c:v>56.729800523876669</c:v>
                </c:pt>
                <c:pt idx="31">
                  <c:v>56.971589764255484</c:v>
                </c:pt>
                <c:pt idx="32">
                  <c:v>56.447713076768068</c:v>
                </c:pt>
                <c:pt idx="33">
                  <c:v>56.941366109208126</c:v>
                </c:pt>
                <c:pt idx="34">
                  <c:v>56.417489421720724</c:v>
                </c:pt>
                <c:pt idx="35">
                  <c:v>55.823090872456163</c:v>
                </c:pt>
                <c:pt idx="36">
                  <c:v>55.00705218617771</c:v>
                </c:pt>
                <c:pt idx="37">
                  <c:v>55.097723151319755</c:v>
                </c:pt>
                <c:pt idx="38">
                  <c:v>55.309288736651219</c:v>
                </c:pt>
                <c:pt idx="39">
                  <c:v>55.460407011887959</c:v>
                </c:pt>
                <c:pt idx="40">
                  <c:v>56.528309490227677</c:v>
                </c:pt>
                <c:pt idx="41">
                  <c:v>56.477936731815426</c:v>
                </c:pt>
                <c:pt idx="42">
                  <c:v>56.367116663308479</c:v>
                </c:pt>
                <c:pt idx="43">
                  <c:v>55.913761837598209</c:v>
                </c:pt>
                <c:pt idx="44">
                  <c:v>56.649204110417074</c:v>
                </c:pt>
                <c:pt idx="45">
                  <c:v>57.838001208946189</c:v>
                </c:pt>
                <c:pt idx="46">
                  <c:v>58.34172879306869</c:v>
                </c:pt>
                <c:pt idx="47">
                  <c:v>59.520451339915368</c:v>
                </c:pt>
                <c:pt idx="48">
                  <c:v>59.500302236550461</c:v>
                </c:pt>
                <c:pt idx="49">
                  <c:v>59.147692927664707</c:v>
                </c:pt>
                <c:pt idx="50">
                  <c:v>59.157767479347157</c:v>
                </c:pt>
                <c:pt idx="51">
                  <c:v>59.238363892806753</c:v>
                </c:pt>
                <c:pt idx="52">
                  <c:v>59.429780374773308</c:v>
                </c:pt>
                <c:pt idx="53">
                  <c:v>58.815232722143854</c:v>
                </c:pt>
                <c:pt idx="54">
                  <c:v>59.147692927664707</c:v>
                </c:pt>
                <c:pt idx="55">
                  <c:v>58.805158170461404</c:v>
                </c:pt>
                <c:pt idx="56">
                  <c:v>58.734636308684237</c:v>
                </c:pt>
                <c:pt idx="57">
                  <c:v>59.651420511787215</c:v>
                </c:pt>
                <c:pt idx="58">
                  <c:v>59.560749546645162</c:v>
                </c:pt>
                <c:pt idx="59">
                  <c:v>59.943582510578274</c:v>
                </c:pt>
                <c:pt idx="60">
                  <c:v>59.046947410840211</c:v>
                </c:pt>
                <c:pt idx="61">
                  <c:v>58.079790449324989</c:v>
                </c:pt>
                <c:pt idx="62">
                  <c:v>56.719725972194233</c:v>
                </c:pt>
                <c:pt idx="63">
                  <c:v>55.96413459601046</c:v>
                </c:pt>
                <c:pt idx="64">
                  <c:v>55.873463630868429</c:v>
                </c:pt>
                <c:pt idx="65">
                  <c:v>55.913761837598209</c:v>
                </c:pt>
                <c:pt idx="66">
                  <c:v>56.06488011283497</c:v>
                </c:pt>
                <c:pt idx="67">
                  <c:v>55.913761837598209</c:v>
                </c:pt>
                <c:pt idx="68">
                  <c:v>55.762643562361461</c:v>
                </c:pt>
                <c:pt idx="69">
                  <c:v>56.06488011283497</c:v>
                </c:pt>
                <c:pt idx="70">
                  <c:v>55.994358251057818</c:v>
                </c:pt>
                <c:pt idx="71">
                  <c:v>56.054805561152534</c:v>
                </c:pt>
                <c:pt idx="72">
                  <c:v>55.994358251057818</c:v>
                </c:pt>
                <c:pt idx="73">
                  <c:v>56.175700181341917</c:v>
                </c:pt>
                <c:pt idx="74">
                  <c:v>56.054805561152534</c:v>
                </c:pt>
                <c:pt idx="75">
                  <c:v>55.913761837598209</c:v>
                </c:pt>
                <c:pt idx="76">
                  <c:v>56.588756800322379</c:v>
                </c:pt>
                <c:pt idx="77">
                  <c:v>57.273826314728979</c:v>
                </c:pt>
                <c:pt idx="78">
                  <c:v>56.921217005843225</c:v>
                </c:pt>
                <c:pt idx="79">
                  <c:v>57.223453556316741</c:v>
                </c:pt>
                <c:pt idx="80">
                  <c:v>57.42494458996574</c:v>
                </c:pt>
                <c:pt idx="81">
                  <c:v>57.626435623614746</c:v>
                </c:pt>
                <c:pt idx="82">
                  <c:v>57.42494458996574</c:v>
                </c:pt>
                <c:pt idx="83">
                  <c:v>56.538384041910128</c:v>
                </c:pt>
                <c:pt idx="84">
                  <c:v>56.417489421720724</c:v>
                </c:pt>
                <c:pt idx="85">
                  <c:v>56.447713076768068</c:v>
                </c:pt>
                <c:pt idx="86">
                  <c:v>56.417489421720724</c:v>
                </c:pt>
                <c:pt idx="87">
                  <c:v>56.629055007052173</c:v>
                </c:pt>
                <c:pt idx="88">
                  <c:v>56.215998388071718</c:v>
                </c:pt>
                <c:pt idx="89">
                  <c:v>56.306669353213771</c:v>
                </c:pt>
                <c:pt idx="90">
                  <c:v>55.863389079185978</c:v>
                </c:pt>
                <c:pt idx="91">
                  <c:v>55.359661495063463</c:v>
                </c:pt>
                <c:pt idx="92">
                  <c:v>55.208543219826701</c:v>
                </c:pt>
                <c:pt idx="93">
                  <c:v>54.543622808784995</c:v>
                </c:pt>
                <c:pt idx="94">
                  <c:v>54.936530324400557</c:v>
                </c:pt>
                <c:pt idx="95">
                  <c:v>54.805561152528703</c:v>
                </c:pt>
                <c:pt idx="96">
                  <c:v>54.936530324400557</c:v>
                </c:pt>
                <c:pt idx="97">
                  <c:v>54.906306669353214</c:v>
                </c:pt>
                <c:pt idx="98">
                  <c:v>54.100342534757196</c:v>
                </c:pt>
                <c:pt idx="99">
                  <c:v>54.503324602055201</c:v>
                </c:pt>
                <c:pt idx="100">
                  <c:v>53.89885150110819</c:v>
                </c:pt>
                <c:pt idx="101">
                  <c:v>54.150715293169448</c:v>
                </c:pt>
                <c:pt idx="102">
                  <c:v>53.848478742695939</c:v>
                </c:pt>
                <c:pt idx="103">
                  <c:v>54.130566189804533</c:v>
                </c:pt>
                <c:pt idx="104">
                  <c:v>56.175700181341917</c:v>
                </c:pt>
                <c:pt idx="105">
                  <c:v>55.671972597219408</c:v>
                </c:pt>
                <c:pt idx="106">
                  <c:v>56.06488011283497</c:v>
                </c:pt>
                <c:pt idx="107">
                  <c:v>56.074954664517421</c:v>
                </c:pt>
                <c:pt idx="108">
                  <c:v>56.024581906105162</c:v>
                </c:pt>
                <c:pt idx="109">
                  <c:v>55.853314527503514</c:v>
                </c:pt>
                <c:pt idx="110">
                  <c:v>55.208543219826701</c:v>
                </c:pt>
                <c:pt idx="111">
                  <c:v>55.067499496272397</c:v>
                </c:pt>
                <c:pt idx="112">
                  <c:v>55.772718114043919</c:v>
                </c:pt>
                <c:pt idx="113">
                  <c:v>55.591376183759813</c:v>
                </c:pt>
                <c:pt idx="114">
                  <c:v>56.175700181341917</c:v>
                </c:pt>
                <c:pt idx="115">
                  <c:v>55.510779770300203</c:v>
                </c:pt>
                <c:pt idx="116">
                  <c:v>55.279065081603861</c:v>
                </c:pt>
                <c:pt idx="117">
                  <c:v>54.372355430183347</c:v>
                </c:pt>
                <c:pt idx="118">
                  <c:v>53.90892605279064</c:v>
                </c:pt>
                <c:pt idx="119">
                  <c:v>53.89885150110819</c:v>
                </c:pt>
                <c:pt idx="120">
                  <c:v>54.191013499899242</c:v>
                </c:pt>
                <c:pt idx="121">
                  <c:v>51.380213580495656</c:v>
                </c:pt>
                <c:pt idx="122">
                  <c:v>51.380213580495656</c:v>
                </c:pt>
                <c:pt idx="123">
                  <c:v>54.049969776344945</c:v>
                </c:pt>
                <c:pt idx="124">
                  <c:v>52.982067298005234</c:v>
                </c:pt>
                <c:pt idx="125">
                  <c:v>52.38766874874068</c:v>
                </c:pt>
                <c:pt idx="126">
                  <c:v>53.092887366512187</c:v>
                </c:pt>
                <c:pt idx="127">
                  <c:v>53.092887366512187</c:v>
                </c:pt>
                <c:pt idx="128">
                  <c:v>54.392504533548248</c:v>
                </c:pt>
                <c:pt idx="129">
                  <c:v>54.966753979447901</c:v>
                </c:pt>
                <c:pt idx="130">
                  <c:v>55.410034253475715</c:v>
                </c:pt>
                <c:pt idx="131">
                  <c:v>56.115252871247222</c:v>
                </c:pt>
                <c:pt idx="132">
                  <c:v>56.427563973403174</c:v>
                </c:pt>
                <c:pt idx="133">
                  <c:v>56.689502317146889</c:v>
                </c:pt>
                <c:pt idx="134">
                  <c:v>53.798105984283687</c:v>
                </c:pt>
                <c:pt idx="135">
                  <c:v>53.657062260729383</c:v>
                </c:pt>
                <c:pt idx="136">
                  <c:v>53.646987709046932</c:v>
                </c:pt>
                <c:pt idx="137">
                  <c:v>54.392504533548248</c:v>
                </c:pt>
                <c:pt idx="138">
                  <c:v>55.248841426556517</c:v>
                </c:pt>
                <c:pt idx="139">
                  <c:v>55.692121700584316</c:v>
                </c:pt>
                <c:pt idx="140">
                  <c:v>56.50816038686277</c:v>
                </c:pt>
                <c:pt idx="141">
                  <c:v>56.770098730606477</c:v>
                </c:pt>
                <c:pt idx="142">
                  <c:v>57.223453556316741</c:v>
                </c:pt>
                <c:pt idx="143">
                  <c:v>59.187991134394515</c:v>
                </c:pt>
                <c:pt idx="144">
                  <c:v>59.439854926455759</c:v>
                </c:pt>
                <c:pt idx="145">
                  <c:v>58.976425549063059</c:v>
                </c:pt>
                <c:pt idx="146">
                  <c:v>60.296191819464028</c:v>
                </c:pt>
                <c:pt idx="147">
                  <c:v>60.14507354422728</c:v>
                </c:pt>
                <c:pt idx="148">
                  <c:v>58.805158170461404</c:v>
                </c:pt>
                <c:pt idx="149">
                  <c:v>57.233528107999184</c:v>
                </c:pt>
                <c:pt idx="150">
                  <c:v>56.014507354422719</c:v>
                </c:pt>
                <c:pt idx="151">
                  <c:v>56.014507354422719</c:v>
                </c:pt>
                <c:pt idx="152">
                  <c:v>55.399959701793264</c:v>
                </c:pt>
                <c:pt idx="153">
                  <c:v>55.359661495063463</c:v>
                </c:pt>
                <c:pt idx="154">
                  <c:v>55.309288736651219</c:v>
                </c:pt>
                <c:pt idx="155">
                  <c:v>54.775337497481345</c:v>
                </c:pt>
                <c:pt idx="156">
                  <c:v>54.503324602055201</c:v>
                </c:pt>
                <c:pt idx="157">
                  <c:v>55.158170461414457</c:v>
                </c:pt>
                <c:pt idx="158">
                  <c:v>54.352206326818454</c:v>
                </c:pt>
                <c:pt idx="159">
                  <c:v>53.89885150110819</c:v>
                </c:pt>
                <c:pt idx="160">
                  <c:v>53.244005641748934</c:v>
                </c:pt>
                <c:pt idx="161">
                  <c:v>51.73282288938141</c:v>
                </c:pt>
                <c:pt idx="162">
                  <c:v>50.574249445899653</c:v>
                </c:pt>
                <c:pt idx="163">
                  <c:v>50.322385653838396</c:v>
                </c:pt>
                <c:pt idx="164">
                  <c:v>50.846262341325797</c:v>
                </c:pt>
                <c:pt idx="165">
                  <c:v>49.879105379810582</c:v>
                </c:pt>
                <c:pt idx="166">
                  <c:v>49.768285311303643</c:v>
                </c:pt>
                <c:pt idx="167">
                  <c:v>49.375377795688088</c:v>
                </c:pt>
                <c:pt idx="168">
                  <c:v>49.012693935119884</c:v>
                </c:pt>
                <c:pt idx="169">
                  <c:v>49.627241587749332</c:v>
                </c:pt>
                <c:pt idx="170">
                  <c:v>49.365303244005631</c:v>
                </c:pt>
                <c:pt idx="171">
                  <c:v>49.869030828128139</c:v>
                </c:pt>
                <c:pt idx="172">
                  <c:v>50.332460205520846</c:v>
                </c:pt>
                <c:pt idx="173">
                  <c:v>50.36268386056819</c:v>
                </c:pt>
                <c:pt idx="174">
                  <c:v>50.352609308885746</c:v>
                </c:pt>
                <c:pt idx="175">
                  <c:v>50.523876687487387</c:v>
                </c:pt>
                <c:pt idx="176">
                  <c:v>48.357848075760614</c:v>
                </c:pt>
                <c:pt idx="177">
                  <c:v>47.954866008462609</c:v>
                </c:pt>
                <c:pt idx="178">
                  <c:v>48.06568607696957</c:v>
                </c:pt>
                <c:pt idx="179">
                  <c:v>49.607092484384438</c:v>
                </c:pt>
                <c:pt idx="180">
                  <c:v>50.423131170662892</c:v>
                </c:pt>
                <c:pt idx="181">
                  <c:v>51.380213580495656</c:v>
                </c:pt>
                <c:pt idx="182">
                  <c:v>52.38766874874068</c:v>
                </c:pt>
                <c:pt idx="183">
                  <c:v>50.261938343743694</c:v>
                </c:pt>
                <c:pt idx="184">
                  <c:v>48.337698972395714</c:v>
                </c:pt>
                <c:pt idx="185">
                  <c:v>48.095909732016921</c:v>
                </c:pt>
                <c:pt idx="186">
                  <c:v>47.844045939955663</c:v>
                </c:pt>
                <c:pt idx="187">
                  <c:v>47.813822284908312</c:v>
                </c:pt>
                <c:pt idx="188">
                  <c:v>47.59218214789442</c:v>
                </c:pt>
                <c:pt idx="189">
                  <c:v>45.919806568607683</c:v>
                </c:pt>
                <c:pt idx="190">
                  <c:v>45.637719121499089</c:v>
                </c:pt>
                <c:pt idx="191">
                  <c:v>44.851904090267979</c:v>
                </c:pt>
                <c:pt idx="192">
                  <c:v>43.995567197259717</c:v>
                </c:pt>
                <c:pt idx="193">
                  <c:v>43.693330646786208</c:v>
                </c:pt>
                <c:pt idx="194">
                  <c:v>42.323191617972995</c:v>
                </c:pt>
                <c:pt idx="195">
                  <c:v>41.547451138424343</c:v>
                </c:pt>
                <c:pt idx="196">
                  <c:v>42.665726375176305</c:v>
                </c:pt>
                <c:pt idx="197">
                  <c:v>42.575055410034246</c:v>
                </c:pt>
                <c:pt idx="198">
                  <c:v>42.978037477332251</c:v>
                </c:pt>
                <c:pt idx="199">
                  <c:v>42.313117066290538</c:v>
                </c:pt>
                <c:pt idx="200">
                  <c:v>42.373564376385247</c:v>
                </c:pt>
                <c:pt idx="201">
                  <c:v>42.313117066290538</c:v>
                </c:pt>
                <c:pt idx="202">
                  <c:v>42.192222446101155</c:v>
                </c:pt>
                <c:pt idx="203">
                  <c:v>42.464235341527292</c:v>
                </c:pt>
                <c:pt idx="204">
                  <c:v>42.313117066290538</c:v>
                </c:pt>
                <c:pt idx="205">
                  <c:v>42.544831754986895</c:v>
                </c:pt>
                <c:pt idx="206">
                  <c:v>42.645577271811398</c:v>
                </c:pt>
                <c:pt idx="207">
                  <c:v>43.068708442474311</c:v>
                </c:pt>
                <c:pt idx="208">
                  <c:v>43.29034857948821</c:v>
                </c:pt>
                <c:pt idx="209">
                  <c:v>43.310497682853118</c:v>
                </c:pt>
                <c:pt idx="210">
                  <c:v>42.272818859560743</c:v>
                </c:pt>
                <c:pt idx="211">
                  <c:v>42.212371549466042</c:v>
                </c:pt>
                <c:pt idx="212">
                  <c:v>42.504533548257093</c:v>
                </c:pt>
                <c:pt idx="213">
                  <c:v>43.381019544630256</c:v>
                </c:pt>
                <c:pt idx="214">
                  <c:v>42.655651823493855</c:v>
                </c:pt>
                <c:pt idx="215">
                  <c:v>42.413862583115048</c:v>
                </c:pt>
                <c:pt idx="216">
                  <c:v>42.685875478541199</c:v>
                </c:pt>
                <c:pt idx="217">
                  <c:v>42.716099133588543</c:v>
                </c:pt>
                <c:pt idx="218">
                  <c:v>43.320572234535561</c:v>
                </c:pt>
                <c:pt idx="219">
                  <c:v>43.703405198468666</c:v>
                </c:pt>
                <c:pt idx="220">
                  <c:v>43.794076163610711</c:v>
                </c:pt>
                <c:pt idx="221">
                  <c:v>43.794076163610711</c:v>
                </c:pt>
                <c:pt idx="222">
                  <c:v>44.227281885956067</c:v>
                </c:pt>
                <c:pt idx="223">
                  <c:v>44.630263953254065</c:v>
                </c:pt>
                <c:pt idx="224">
                  <c:v>44.831754986903086</c:v>
                </c:pt>
                <c:pt idx="225">
                  <c:v>44.630263953254065</c:v>
                </c:pt>
                <c:pt idx="226">
                  <c:v>43.955268990529916</c:v>
                </c:pt>
                <c:pt idx="227">
                  <c:v>43.260124924440845</c:v>
                </c:pt>
                <c:pt idx="228">
                  <c:v>42.242595204513393</c:v>
                </c:pt>
                <c:pt idx="229">
                  <c:v>40.55007052186177</c:v>
                </c:pt>
                <c:pt idx="230">
                  <c:v>40.45939955671971</c:v>
                </c:pt>
                <c:pt idx="231">
                  <c:v>38.363892806770082</c:v>
                </c:pt>
                <c:pt idx="232">
                  <c:v>37.467257707032026</c:v>
                </c:pt>
                <c:pt idx="233">
                  <c:v>37.37658674188998</c:v>
                </c:pt>
                <c:pt idx="234">
                  <c:v>37.275841225065484</c:v>
                </c:pt>
                <c:pt idx="235">
                  <c:v>37.779568809187985</c:v>
                </c:pt>
                <c:pt idx="236">
                  <c:v>38.283296393310486</c:v>
                </c:pt>
                <c:pt idx="237">
                  <c:v>37.840016119282687</c:v>
                </c:pt>
                <c:pt idx="238">
                  <c:v>37.134797501511173</c:v>
                </c:pt>
                <c:pt idx="239">
                  <c:v>37.477332258714483</c:v>
                </c:pt>
                <c:pt idx="240">
                  <c:v>37.628450533951231</c:v>
                </c:pt>
                <c:pt idx="241">
                  <c:v>37.134797501511173</c:v>
                </c:pt>
                <c:pt idx="242">
                  <c:v>36.57062260729397</c:v>
                </c:pt>
                <c:pt idx="243">
                  <c:v>36.520249848881718</c:v>
                </c:pt>
                <c:pt idx="244">
                  <c:v>36.520249848881718</c:v>
                </c:pt>
                <c:pt idx="245">
                  <c:v>36.218013298408216</c:v>
                </c:pt>
                <c:pt idx="246">
                  <c:v>36.167640539995958</c:v>
                </c:pt>
                <c:pt idx="247">
                  <c:v>36.318758815232712</c:v>
                </c:pt>
                <c:pt idx="248">
                  <c:v>35.966149506346959</c:v>
                </c:pt>
                <c:pt idx="249">
                  <c:v>35.704211162603258</c:v>
                </c:pt>
                <c:pt idx="250">
                  <c:v>34.908321579689698</c:v>
                </c:pt>
                <c:pt idx="251">
                  <c:v>34.555712270803937</c:v>
                </c:pt>
                <c:pt idx="252">
                  <c:v>34.65645778762844</c:v>
                </c:pt>
                <c:pt idx="253">
                  <c:v>34.253475720330442</c:v>
                </c:pt>
                <c:pt idx="254">
                  <c:v>34.253475720330442</c:v>
                </c:pt>
                <c:pt idx="255">
                  <c:v>34.555712270803937</c:v>
                </c:pt>
                <c:pt idx="256">
                  <c:v>34.40459399556719</c:v>
                </c:pt>
                <c:pt idx="257">
                  <c:v>34.374370340519839</c:v>
                </c:pt>
                <c:pt idx="258">
                  <c:v>34.203102961918191</c:v>
                </c:pt>
                <c:pt idx="259">
                  <c:v>34.253475720330442</c:v>
                </c:pt>
                <c:pt idx="260">
                  <c:v>34.243401168647985</c:v>
                </c:pt>
                <c:pt idx="261">
                  <c:v>34.253475720330442</c:v>
                </c:pt>
                <c:pt idx="262">
                  <c:v>34.19302841023574</c:v>
                </c:pt>
                <c:pt idx="263">
                  <c:v>35.109812613338704</c:v>
                </c:pt>
                <c:pt idx="264">
                  <c:v>34.454966753979448</c:v>
                </c:pt>
                <c:pt idx="265">
                  <c:v>35.059439854926445</c:v>
                </c:pt>
                <c:pt idx="266">
                  <c:v>35.260930888575459</c:v>
                </c:pt>
                <c:pt idx="267">
                  <c:v>35.240781785210551</c:v>
                </c:pt>
                <c:pt idx="268">
                  <c:v>37.265766673383027</c:v>
                </c:pt>
                <c:pt idx="269">
                  <c:v>37.275841225065484</c:v>
                </c:pt>
                <c:pt idx="270">
                  <c:v>37.275841225065484</c:v>
                </c:pt>
                <c:pt idx="271">
                  <c:v>36.923231916179724</c:v>
                </c:pt>
                <c:pt idx="272">
                  <c:v>37.054201088051578</c:v>
                </c:pt>
                <c:pt idx="273">
                  <c:v>37.275841225065484</c:v>
                </c:pt>
                <c:pt idx="274">
                  <c:v>36.872859157767479</c:v>
                </c:pt>
                <c:pt idx="275">
                  <c:v>37.265766673383027</c:v>
                </c:pt>
                <c:pt idx="276">
                  <c:v>37.275841225065484</c:v>
                </c:pt>
                <c:pt idx="277">
                  <c:v>37.306064880112835</c:v>
                </c:pt>
                <c:pt idx="278">
                  <c:v>37.447108603667132</c:v>
                </c:pt>
                <c:pt idx="279">
                  <c:v>37.255692121700577</c:v>
                </c:pt>
                <c:pt idx="280">
                  <c:v>38.031432601249236</c:v>
                </c:pt>
                <c:pt idx="281">
                  <c:v>38.283296393310486</c:v>
                </c:pt>
                <c:pt idx="282">
                  <c:v>38.18255087648599</c:v>
                </c:pt>
                <c:pt idx="283">
                  <c:v>38.283296393310486</c:v>
                </c:pt>
                <c:pt idx="284">
                  <c:v>38.283296393310486</c:v>
                </c:pt>
                <c:pt idx="285">
                  <c:v>38.263147289945579</c:v>
                </c:pt>
                <c:pt idx="286">
                  <c:v>39.895224662502507</c:v>
                </c:pt>
                <c:pt idx="287">
                  <c:v>38.797098529115445</c:v>
                </c:pt>
                <c:pt idx="288">
                  <c:v>38.283296393310486</c:v>
                </c:pt>
                <c:pt idx="289">
                  <c:v>38.504936530324393</c:v>
                </c:pt>
                <c:pt idx="290">
                  <c:v>38.887769494257505</c:v>
                </c:pt>
                <c:pt idx="291">
                  <c:v>38.917993149304856</c:v>
                </c:pt>
                <c:pt idx="292">
                  <c:v>38.988515011082001</c:v>
                </c:pt>
                <c:pt idx="293">
                  <c:v>39.28067700987306</c:v>
                </c:pt>
                <c:pt idx="294">
                  <c:v>39.341124319967754</c:v>
                </c:pt>
                <c:pt idx="295">
                  <c:v>40.801934313923027</c:v>
                </c:pt>
                <c:pt idx="296">
                  <c:v>41.507152931694527</c:v>
                </c:pt>
                <c:pt idx="297">
                  <c:v>41.406407414870031</c:v>
                </c:pt>
                <c:pt idx="298">
                  <c:v>41.376183759822688</c:v>
                </c:pt>
                <c:pt idx="299">
                  <c:v>41.315736449727972</c:v>
                </c:pt>
                <c:pt idx="300">
                  <c:v>42.313117066290538</c:v>
                </c:pt>
                <c:pt idx="301">
                  <c:v>42.282893411243194</c:v>
                </c:pt>
                <c:pt idx="302">
                  <c:v>42.716099133588543</c:v>
                </c:pt>
                <c:pt idx="303">
                  <c:v>42.423937134797498</c:v>
                </c:pt>
                <c:pt idx="304">
                  <c:v>43.219826717711051</c:v>
                </c:pt>
                <c:pt idx="305">
                  <c:v>42.9679629256498</c:v>
                </c:pt>
                <c:pt idx="306">
                  <c:v>42.907515615555106</c:v>
                </c:pt>
                <c:pt idx="307">
                  <c:v>42.524682651622001</c:v>
                </c:pt>
                <c:pt idx="308">
                  <c:v>42.101551480959088</c:v>
                </c:pt>
                <c:pt idx="309">
                  <c:v>42.9679629256498</c:v>
                </c:pt>
                <c:pt idx="310">
                  <c:v>42.766471892000801</c:v>
                </c:pt>
                <c:pt idx="311">
                  <c:v>41.889985895627632</c:v>
                </c:pt>
                <c:pt idx="312">
                  <c:v>41.376183759822688</c:v>
                </c:pt>
                <c:pt idx="313">
                  <c:v>41.809389482168044</c:v>
                </c:pt>
                <c:pt idx="314">
                  <c:v>39.54261535361676</c:v>
                </c:pt>
                <c:pt idx="315">
                  <c:v>39.441869836792257</c:v>
                </c:pt>
                <c:pt idx="316">
                  <c:v>39.290751561555503</c:v>
                </c:pt>
                <c:pt idx="317">
                  <c:v>41.849687688897838</c:v>
                </c:pt>
                <c:pt idx="318">
                  <c:v>42.917590167237549</c:v>
                </c:pt>
                <c:pt idx="319">
                  <c:v>42.877291960507755</c:v>
                </c:pt>
                <c:pt idx="320">
                  <c:v>41.456780173282283</c:v>
                </c:pt>
                <c:pt idx="321">
                  <c:v>40.046342937739269</c:v>
                </c:pt>
                <c:pt idx="322">
                  <c:v>39.653435422123707</c:v>
                </c:pt>
                <c:pt idx="323">
                  <c:v>39.391497078380006</c:v>
                </c:pt>
                <c:pt idx="324">
                  <c:v>39.290751561555503</c:v>
                </c:pt>
                <c:pt idx="325">
                  <c:v>39.089260527906497</c:v>
                </c:pt>
                <c:pt idx="326">
                  <c:v>38.333669151722738</c:v>
                </c:pt>
                <c:pt idx="327">
                  <c:v>38.081805359661487</c:v>
                </c:pt>
                <c:pt idx="328">
                  <c:v>37.275841225065484</c:v>
                </c:pt>
                <c:pt idx="329">
                  <c:v>37.578077775538979</c:v>
                </c:pt>
                <c:pt idx="330">
                  <c:v>36.308684263550269</c:v>
                </c:pt>
                <c:pt idx="331">
                  <c:v>35.281079991940359</c:v>
                </c:pt>
                <c:pt idx="332">
                  <c:v>33.749748136207927</c:v>
                </c:pt>
                <c:pt idx="333">
                  <c:v>33.870642756397338</c:v>
                </c:pt>
                <c:pt idx="334">
                  <c:v>33.185573241990724</c:v>
                </c:pt>
                <c:pt idx="335">
                  <c:v>33.407213379004624</c:v>
                </c:pt>
                <c:pt idx="336">
                  <c:v>33.256095103767876</c:v>
                </c:pt>
                <c:pt idx="337">
                  <c:v>34.344146685472488</c:v>
                </c:pt>
                <c:pt idx="338">
                  <c:v>35.76465847269796</c:v>
                </c:pt>
                <c:pt idx="339">
                  <c:v>36.24823695345556</c:v>
                </c:pt>
                <c:pt idx="340">
                  <c:v>36.268386056820461</c:v>
                </c:pt>
                <c:pt idx="341">
                  <c:v>35.512794680636702</c:v>
                </c:pt>
                <c:pt idx="342">
                  <c:v>35.331452750352611</c:v>
                </c:pt>
                <c:pt idx="343">
                  <c:v>34.75720330445295</c:v>
                </c:pt>
                <c:pt idx="344">
                  <c:v>33.900866411444689</c:v>
                </c:pt>
                <c:pt idx="345">
                  <c:v>33.699375377795683</c:v>
                </c:pt>
                <c:pt idx="346">
                  <c:v>33.749748136207927</c:v>
                </c:pt>
                <c:pt idx="347">
                  <c:v>32.742292967962918</c:v>
                </c:pt>
                <c:pt idx="348">
                  <c:v>33.346766068909929</c:v>
                </c:pt>
                <c:pt idx="349">
                  <c:v>34.092282893411237</c:v>
                </c:pt>
                <c:pt idx="350">
                  <c:v>34.001611928269185</c:v>
                </c:pt>
                <c:pt idx="351">
                  <c:v>33.739673584525484</c:v>
                </c:pt>
                <c:pt idx="352">
                  <c:v>31.986701591779159</c:v>
                </c:pt>
                <c:pt idx="353">
                  <c:v>32.329236348982462</c:v>
                </c:pt>
                <c:pt idx="354">
                  <c:v>32.47028007253676</c:v>
                </c:pt>
                <c:pt idx="355">
                  <c:v>32.540801934313919</c:v>
                </c:pt>
                <c:pt idx="356">
                  <c:v>33.759822687890384</c:v>
                </c:pt>
                <c:pt idx="357">
                  <c:v>34.001611928269185</c:v>
                </c:pt>
                <c:pt idx="358">
                  <c:v>34.857948821277454</c:v>
                </c:pt>
                <c:pt idx="359">
                  <c:v>35.663912955873464</c:v>
                </c:pt>
                <c:pt idx="360">
                  <c:v>35.583316542413854</c:v>
                </c:pt>
                <c:pt idx="361">
                  <c:v>35.804956679427761</c:v>
                </c:pt>
                <c:pt idx="362">
                  <c:v>35.361676405399947</c:v>
                </c:pt>
                <c:pt idx="363">
                  <c:v>34.525488615756593</c:v>
                </c:pt>
                <c:pt idx="364">
                  <c:v>34.807576062865195</c:v>
                </c:pt>
                <c:pt idx="365">
                  <c:v>35.160185371750948</c:v>
                </c:pt>
                <c:pt idx="366">
                  <c:v>35.502720128954266</c:v>
                </c:pt>
                <c:pt idx="367">
                  <c:v>35.260930888575459</c:v>
                </c:pt>
                <c:pt idx="368">
                  <c:v>34.434817650614541</c:v>
                </c:pt>
                <c:pt idx="369">
                  <c:v>33.749748136207927</c:v>
                </c:pt>
                <c:pt idx="370">
                  <c:v>33.215796897038075</c:v>
                </c:pt>
                <c:pt idx="371">
                  <c:v>32.631472899455964</c:v>
                </c:pt>
                <c:pt idx="372">
                  <c:v>33.638928067700988</c:v>
                </c:pt>
                <c:pt idx="373">
                  <c:v>30.858351803344743</c:v>
                </c:pt>
                <c:pt idx="374">
                  <c:v>29.719927463227879</c:v>
                </c:pt>
                <c:pt idx="375">
                  <c:v>29.367318154342119</c:v>
                </c:pt>
                <c:pt idx="376">
                  <c:v>27.483376989723951</c:v>
                </c:pt>
                <c:pt idx="377">
                  <c:v>27.453153334676607</c:v>
                </c:pt>
                <c:pt idx="378">
                  <c:v>27.201289542615349</c:v>
                </c:pt>
                <c:pt idx="379">
                  <c:v>28.601652226475917</c:v>
                </c:pt>
                <c:pt idx="380">
                  <c:v>27.453153334676607</c:v>
                </c:pt>
                <c:pt idx="381">
                  <c:v>26.546443683256093</c:v>
                </c:pt>
                <c:pt idx="382">
                  <c:v>25.730404996977629</c:v>
                </c:pt>
                <c:pt idx="383">
                  <c:v>27.956880918799104</c:v>
                </c:pt>
                <c:pt idx="384">
                  <c:v>28.178521055813011</c:v>
                </c:pt>
                <c:pt idx="385">
                  <c:v>28.672174088253065</c:v>
                </c:pt>
                <c:pt idx="386">
                  <c:v>27.956880918799104</c:v>
                </c:pt>
                <c:pt idx="387">
                  <c:v>27.453153334676607</c:v>
                </c:pt>
                <c:pt idx="388">
                  <c:v>28.238968365907713</c:v>
                </c:pt>
                <c:pt idx="389">
                  <c:v>33.628853516018538</c:v>
                </c:pt>
                <c:pt idx="390">
                  <c:v>34.16280475518839</c:v>
                </c:pt>
                <c:pt idx="391">
                  <c:v>35.462421922224451</c:v>
                </c:pt>
                <c:pt idx="392">
                  <c:v>38.283296393310486</c:v>
                </c:pt>
                <c:pt idx="393">
                  <c:v>39.905299214184964</c:v>
                </c:pt>
                <c:pt idx="394">
                  <c:v>41.255289139633284</c:v>
                </c:pt>
                <c:pt idx="395">
                  <c:v>41.587749345154137</c:v>
                </c:pt>
                <c:pt idx="396">
                  <c:v>44.277654644368326</c:v>
                </c:pt>
                <c:pt idx="397">
                  <c:v>45.234737054201084</c:v>
                </c:pt>
                <c:pt idx="398">
                  <c:v>45.526899052992128</c:v>
                </c:pt>
                <c:pt idx="399">
                  <c:v>45.587346363086837</c:v>
                </c:pt>
                <c:pt idx="400">
                  <c:v>46.252266774128536</c:v>
                </c:pt>
                <c:pt idx="401">
                  <c:v>46.222043119081199</c:v>
                </c:pt>
                <c:pt idx="402">
                  <c:v>46.292564980858344</c:v>
                </c:pt>
                <c:pt idx="403">
                  <c:v>45.849284706830531</c:v>
                </c:pt>
                <c:pt idx="404">
                  <c:v>46.070924843844438</c:v>
                </c:pt>
                <c:pt idx="405">
                  <c:v>46.625025186379197</c:v>
                </c:pt>
                <c:pt idx="406">
                  <c:v>45.33548257102558</c:v>
                </c:pt>
                <c:pt idx="407">
                  <c:v>44.781382228490827</c:v>
                </c:pt>
                <c:pt idx="408">
                  <c:v>44.690711263348767</c:v>
                </c:pt>
                <c:pt idx="409">
                  <c:v>45.839210155148088</c:v>
                </c:pt>
                <c:pt idx="410">
                  <c:v>47.098529115454355</c:v>
                </c:pt>
                <c:pt idx="411">
                  <c:v>47.803747733225862</c:v>
                </c:pt>
                <c:pt idx="412">
                  <c:v>49.667539794479133</c:v>
                </c:pt>
                <c:pt idx="413">
                  <c:v>49.516421519242385</c:v>
                </c:pt>
                <c:pt idx="414">
                  <c:v>50.141043723554304</c:v>
                </c:pt>
                <c:pt idx="415">
                  <c:v>53.334676606890987</c:v>
                </c:pt>
                <c:pt idx="416">
                  <c:v>53.395123916985675</c:v>
                </c:pt>
                <c:pt idx="417">
                  <c:v>53.495869433810192</c:v>
                </c:pt>
                <c:pt idx="418">
                  <c:v>53.687285915776748</c:v>
                </c:pt>
                <c:pt idx="419">
                  <c:v>52.891396332863181</c:v>
                </c:pt>
                <c:pt idx="420">
                  <c:v>52.740278057626433</c:v>
                </c:pt>
                <c:pt idx="421">
                  <c:v>52.599234334072129</c:v>
                </c:pt>
                <c:pt idx="422">
                  <c:v>53.223856538384027</c:v>
                </c:pt>
                <c:pt idx="423">
                  <c:v>53.143260124924439</c:v>
                </c:pt>
                <c:pt idx="424">
                  <c:v>53.233931090066491</c:v>
                </c:pt>
                <c:pt idx="425">
                  <c:v>53.223856538384027</c:v>
                </c:pt>
                <c:pt idx="426">
                  <c:v>54.483175498690308</c:v>
                </c:pt>
                <c:pt idx="427">
                  <c:v>54.866008462623405</c:v>
                </c:pt>
                <c:pt idx="428">
                  <c:v>54.755188394116452</c:v>
                </c:pt>
                <c:pt idx="429">
                  <c:v>54.795486600846253</c:v>
                </c:pt>
                <c:pt idx="430">
                  <c:v>55.047350392907511</c:v>
                </c:pt>
                <c:pt idx="431">
                  <c:v>54.805561152528703</c:v>
                </c:pt>
                <c:pt idx="432">
                  <c:v>54.4428772919605</c:v>
                </c:pt>
                <c:pt idx="433">
                  <c:v>54.835784807576061</c:v>
                </c:pt>
                <c:pt idx="434">
                  <c:v>54.946604876082993</c:v>
                </c:pt>
                <c:pt idx="435">
                  <c:v>55.158170461414457</c:v>
                </c:pt>
                <c:pt idx="436">
                  <c:v>54.896232117670749</c:v>
                </c:pt>
                <c:pt idx="437">
                  <c:v>55.208543219826701</c:v>
                </c:pt>
                <c:pt idx="438">
                  <c:v>55.208543219826701</c:v>
                </c:pt>
                <c:pt idx="439">
                  <c:v>56.316743904896228</c:v>
                </c:pt>
                <c:pt idx="440">
                  <c:v>55.813016320773713</c:v>
                </c:pt>
                <c:pt idx="441">
                  <c:v>54.614144670562148</c:v>
                </c:pt>
                <c:pt idx="442">
                  <c:v>55.248841426556517</c:v>
                </c:pt>
                <c:pt idx="443">
                  <c:v>55.430183356840615</c:v>
                </c:pt>
                <c:pt idx="444">
                  <c:v>54.855933910940955</c:v>
                </c:pt>
                <c:pt idx="445">
                  <c:v>53.385049365303239</c:v>
                </c:pt>
                <c:pt idx="446">
                  <c:v>53.596614950634681</c:v>
                </c:pt>
                <c:pt idx="447">
                  <c:v>52.135804956679422</c:v>
                </c:pt>
                <c:pt idx="448">
                  <c:v>51.883941164618165</c:v>
                </c:pt>
                <c:pt idx="449">
                  <c:v>52.035059439854912</c:v>
                </c:pt>
                <c:pt idx="450">
                  <c:v>51.934313923030416</c:v>
                </c:pt>
                <c:pt idx="451">
                  <c:v>51.994761233125118</c:v>
                </c:pt>
                <c:pt idx="452">
                  <c:v>52.38766874874068</c:v>
                </c:pt>
                <c:pt idx="453">
                  <c:v>51.873866612935714</c:v>
                </c:pt>
                <c:pt idx="454">
                  <c:v>51.521257304049975</c:v>
                </c:pt>
                <c:pt idx="455">
                  <c:v>51.883941164618165</c:v>
                </c:pt>
                <c:pt idx="456">
                  <c:v>51.591779165827113</c:v>
                </c:pt>
                <c:pt idx="457">
                  <c:v>52.035059439854912</c:v>
                </c:pt>
                <c:pt idx="458">
                  <c:v>52.186177715091674</c:v>
                </c:pt>
                <c:pt idx="459">
                  <c:v>52.38766874874068</c:v>
                </c:pt>
                <c:pt idx="460">
                  <c:v>52.53878702397742</c:v>
                </c:pt>
                <c:pt idx="461">
                  <c:v>52.528712472294984</c:v>
                </c:pt>
                <c:pt idx="462">
                  <c:v>52.609308885754572</c:v>
                </c:pt>
                <c:pt idx="463">
                  <c:v>53.395123916985675</c:v>
                </c:pt>
                <c:pt idx="464">
                  <c:v>52.689905299214168</c:v>
                </c:pt>
                <c:pt idx="465">
                  <c:v>52.679830747531732</c:v>
                </c:pt>
                <c:pt idx="466">
                  <c:v>52.750352609308884</c:v>
                </c:pt>
                <c:pt idx="467">
                  <c:v>52.961918194640333</c:v>
                </c:pt>
                <c:pt idx="468">
                  <c:v>52.710054402579075</c:v>
                </c:pt>
                <c:pt idx="469">
                  <c:v>52.770501712673777</c:v>
                </c:pt>
                <c:pt idx="470">
                  <c:v>52.548861575659878</c:v>
                </c:pt>
                <c:pt idx="471">
                  <c:v>52.790650816038678</c:v>
                </c:pt>
                <c:pt idx="472">
                  <c:v>52.921619987910532</c:v>
                </c:pt>
                <c:pt idx="473">
                  <c:v>52.699979850896625</c:v>
                </c:pt>
                <c:pt idx="474">
                  <c:v>52.992141849687677</c:v>
                </c:pt>
                <c:pt idx="475">
                  <c:v>53.143260124924439</c:v>
                </c:pt>
                <c:pt idx="476">
                  <c:v>52.881321781180738</c:v>
                </c:pt>
                <c:pt idx="477">
                  <c:v>52.135804956679422</c:v>
                </c:pt>
                <c:pt idx="478">
                  <c:v>51.934313923030416</c:v>
                </c:pt>
                <c:pt idx="479">
                  <c:v>51.954463026395317</c:v>
                </c:pt>
                <c:pt idx="480">
                  <c:v>52.38766874874068</c:v>
                </c:pt>
                <c:pt idx="481">
                  <c:v>53.274229296796285</c:v>
                </c:pt>
                <c:pt idx="482">
                  <c:v>53.395123916985675</c:v>
                </c:pt>
                <c:pt idx="483">
                  <c:v>53.89885150110819</c:v>
                </c:pt>
                <c:pt idx="484">
                  <c:v>55.843239975821071</c:v>
                </c:pt>
                <c:pt idx="485">
                  <c:v>58.553294378400146</c:v>
                </c:pt>
                <c:pt idx="486">
                  <c:v>57.243602659681635</c:v>
                </c:pt>
                <c:pt idx="487">
                  <c:v>57.324199073141237</c:v>
                </c:pt>
                <c:pt idx="488">
                  <c:v>57.344348176506131</c:v>
                </c:pt>
                <c:pt idx="489">
                  <c:v>57.495466451742892</c:v>
                </c:pt>
                <c:pt idx="490">
                  <c:v>57.928672174088234</c:v>
                </c:pt>
                <c:pt idx="491">
                  <c:v>58.180535966149492</c:v>
                </c:pt>
                <c:pt idx="492">
                  <c:v>58.502921619987902</c:v>
                </c:pt>
                <c:pt idx="493">
                  <c:v>59.218214789441859</c:v>
                </c:pt>
                <c:pt idx="494">
                  <c:v>59.288736651219011</c:v>
                </c:pt>
                <c:pt idx="495">
                  <c:v>60.346564577876272</c:v>
                </c:pt>
                <c:pt idx="496">
                  <c:v>61.051783195647779</c:v>
                </c:pt>
                <c:pt idx="497">
                  <c:v>62.462220431190808</c:v>
                </c:pt>
                <c:pt idx="498">
                  <c:v>62.462220431190808</c:v>
                </c:pt>
                <c:pt idx="499">
                  <c:v>64.477130767680833</c:v>
                </c:pt>
                <c:pt idx="500">
                  <c:v>64.668547249647375</c:v>
                </c:pt>
                <c:pt idx="501">
                  <c:v>64.426758009268582</c:v>
                </c:pt>
                <c:pt idx="502">
                  <c:v>63.691315736449717</c:v>
                </c:pt>
                <c:pt idx="503">
                  <c:v>64.718920008059627</c:v>
                </c:pt>
                <c:pt idx="504">
                  <c:v>64.225266975619576</c:v>
                </c:pt>
                <c:pt idx="505">
                  <c:v>64.174894217207324</c:v>
                </c:pt>
                <c:pt idx="506">
                  <c:v>64.225266975619576</c:v>
                </c:pt>
                <c:pt idx="507">
                  <c:v>64.477130767680833</c:v>
                </c:pt>
                <c:pt idx="508">
                  <c:v>64.82974007656658</c:v>
                </c:pt>
                <c:pt idx="509">
                  <c:v>65.081603868627838</c:v>
                </c:pt>
                <c:pt idx="510">
                  <c:v>65.474511384243399</c:v>
                </c:pt>
                <c:pt idx="511">
                  <c:v>64.779367318154328</c:v>
                </c:pt>
                <c:pt idx="512">
                  <c:v>65.041305661898036</c:v>
                </c:pt>
                <c:pt idx="513">
                  <c:v>65.484585935925836</c:v>
                </c:pt>
                <c:pt idx="514">
                  <c:v>65.786822486399331</c:v>
                </c:pt>
                <c:pt idx="515">
                  <c:v>65.786822486399331</c:v>
                </c:pt>
                <c:pt idx="516">
                  <c:v>65.978238968365886</c:v>
                </c:pt>
                <c:pt idx="517">
                  <c:v>65.887568003223848</c:v>
                </c:pt>
                <c:pt idx="518">
                  <c:v>65.988313520048365</c:v>
                </c:pt>
                <c:pt idx="519">
                  <c:v>66.189804553697357</c:v>
                </c:pt>
                <c:pt idx="520">
                  <c:v>64.678621801329825</c:v>
                </c:pt>
                <c:pt idx="521">
                  <c:v>64.638323594600024</c:v>
                </c:pt>
                <c:pt idx="522">
                  <c:v>66.43159379407615</c:v>
                </c:pt>
                <c:pt idx="523">
                  <c:v>66.995768688293367</c:v>
                </c:pt>
                <c:pt idx="524">
                  <c:v>67.499496272415854</c:v>
                </c:pt>
                <c:pt idx="525">
                  <c:v>67.096514205117856</c:v>
                </c:pt>
                <c:pt idx="526">
                  <c:v>67.479347169050968</c:v>
                </c:pt>
                <c:pt idx="527">
                  <c:v>66.592786620995355</c:v>
                </c:pt>
                <c:pt idx="528">
                  <c:v>66.995768688293367</c:v>
                </c:pt>
                <c:pt idx="529">
                  <c:v>66.159580898649992</c:v>
                </c:pt>
                <c:pt idx="530">
                  <c:v>66.078984485190404</c:v>
                </c:pt>
                <c:pt idx="531">
                  <c:v>66.391295587346363</c:v>
                </c:pt>
                <c:pt idx="532">
                  <c:v>66.492041104170852</c:v>
                </c:pt>
                <c:pt idx="533">
                  <c:v>66.683457586137408</c:v>
                </c:pt>
                <c:pt idx="534">
                  <c:v>65.988313520048365</c:v>
                </c:pt>
                <c:pt idx="535">
                  <c:v>65.988313520048365</c:v>
                </c:pt>
                <c:pt idx="536">
                  <c:v>65.766673383034444</c:v>
                </c:pt>
                <c:pt idx="537">
                  <c:v>66.018537175095688</c:v>
                </c:pt>
                <c:pt idx="538">
                  <c:v>66.189804553697357</c:v>
                </c:pt>
                <c:pt idx="539">
                  <c:v>65.817046141446696</c:v>
                </c:pt>
                <c:pt idx="540">
                  <c:v>65.988313520048365</c:v>
                </c:pt>
                <c:pt idx="541">
                  <c:v>65.988313520048365</c:v>
                </c:pt>
                <c:pt idx="542">
                  <c:v>66.139431795285105</c:v>
                </c:pt>
                <c:pt idx="543">
                  <c:v>66.220028208744708</c:v>
                </c:pt>
                <c:pt idx="544">
                  <c:v>65.736449727987107</c:v>
                </c:pt>
                <c:pt idx="545">
                  <c:v>65.172274833769876</c:v>
                </c:pt>
                <c:pt idx="546">
                  <c:v>66.08905903687284</c:v>
                </c:pt>
                <c:pt idx="547">
                  <c:v>66.139431795285105</c:v>
                </c:pt>
                <c:pt idx="548">
                  <c:v>65.736449727987107</c:v>
                </c:pt>
                <c:pt idx="549">
                  <c:v>65.988313520048365</c:v>
                </c:pt>
                <c:pt idx="550">
                  <c:v>65.988313520048365</c:v>
                </c:pt>
                <c:pt idx="551">
                  <c:v>66.240177312109608</c:v>
                </c:pt>
                <c:pt idx="552">
                  <c:v>65.887568003223848</c:v>
                </c:pt>
                <c:pt idx="553">
                  <c:v>65.817046141446696</c:v>
                </c:pt>
                <c:pt idx="554">
                  <c:v>65.736449727987107</c:v>
                </c:pt>
                <c:pt idx="555">
                  <c:v>65.484585935925836</c:v>
                </c:pt>
                <c:pt idx="556">
                  <c:v>65.232722143864592</c:v>
                </c:pt>
                <c:pt idx="557">
                  <c:v>65.484585935925836</c:v>
                </c:pt>
                <c:pt idx="558">
                  <c:v>64.980858351803334</c:v>
                </c:pt>
                <c:pt idx="559">
                  <c:v>64.779367318154328</c:v>
                </c:pt>
                <c:pt idx="560">
                  <c:v>64.577876284505322</c:v>
                </c:pt>
                <c:pt idx="561">
                  <c:v>64.527503526093071</c:v>
                </c:pt>
                <c:pt idx="562">
                  <c:v>64.980858351803334</c:v>
                </c:pt>
                <c:pt idx="563">
                  <c:v>64.970783800120884</c:v>
                </c:pt>
                <c:pt idx="564">
                  <c:v>64.980858351803334</c:v>
                </c:pt>
                <c:pt idx="565">
                  <c:v>65.373765867418896</c:v>
                </c:pt>
                <c:pt idx="566">
                  <c:v>65.182349385452341</c:v>
                </c:pt>
                <c:pt idx="567">
                  <c:v>65.484585935925836</c:v>
                </c:pt>
                <c:pt idx="568">
                  <c:v>64.980858351803334</c:v>
                </c:pt>
                <c:pt idx="569">
                  <c:v>68.506951440660885</c:v>
                </c:pt>
                <c:pt idx="570">
                  <c:v>68.305460407011878</c:v>
                </c:pt>
                <c:pt idx="571">
                  <c:v>68.255087648599627</c:v>
                </c:pt>
                <c:pt idx="572">
                  <c:v>68.114043925045323</c:v>
                </c:pt>
                <c:pt idx="573">
                  <c:v>67.650614547652623</c:v>
                </c:pt>
                <c:pt idx="574">
                  <c:v>67.348377997179114</c:v>
                </c:pt>
                <c:pt idx="575">
                  <c:v>67.499496272415854</c:v>
                </c:pt>
                <c:pt idx="576">
                  <c:v>68.01329840822082</c:v>
                </c:pt>
                <c:pt idx="577">
                  <c:v>67.308079790449298</c:v>
                </c:pt>
                <c:pt idx="578">
                  <c:v>68.114043925045323</c:v>
                </c:pt>
                <c:pt idx="579">
                  <c:v>69.010679024783386</c:v>
                </c:pt>
                <c:pt idx="580">
                  <c:v>68.003223856538369</c:v>
                </c:pt>
                <c:pt idx="581">
                  <c:v>68.003223856538369</c:v>
                </c:pt>
                <c:pt idx="582">
                  <c:v>68.003223856538369</c:v>
                </c:pt>
                <c:pt idx="583">
                  <c:v>67.90247833971388</c:v>
                </c:pt>
                <c:pt idx="584">
                  <c:v>67.90247833971388</c:v>
                </c:pt>
                <c:pt idx="585">
                  <c:v>67.90247833971388</c:v>
                </c:pt>
                <c:pt idx="586">
                  <c:v>68.214789441869812</c:v>
                </c:pt>
                <c:pt idx="587">
                  <c:v>68.103969373362858</c:v>
                </c:pt>
                <c:pt idx="588">
                  <c:v>67.187185170259923</c:v>
                </c:pt>
                <c:pt idx="589">
                  <c:v>65.837195244811582</c:v>
                </c:pt>
                <c:pt idx="590">
                  <c:v>66.240177312109608</c:v>
                </c:pt>
                <c:pt idx="591">
                  <c:v>66.492041104170852</c:v>
                </c:pt>
                <c:pt idx="592">
                  <c:v>67.136812411847671</c:v>
                </c:pt>
                <c:pt idx="593">
                  <c:v>67.247632480354596</c:v>
                </c:pt>
                <c:pt idx="594">
                  <c:v>67.398750755591365</c:v>
                </c:pt>
                <c:pt idx="595">
                  <c:v>66.794277654644361</c:v>
                </c:pt>
                <c:pt idx="596">
                  <c:v>66.492041104170852</c:v>
                </c:pt>
                <c:pt idx="597">
                  <c:v>65.736449727987107</c:v>
                </c:pt>
                <c:pt idx="598">
                  <c:v>66.492041104170852</c:v>
                </c:pt>
                <c:pt idx="599">
                  <c:v>66.945395929881116</c:v>
                </c:pt>
                <c:pt idx="600">
                  <c:v>67.005843239975817</c:v>
                </c:pt>
                <c:pt idx="601">
                  <c:v>67.136812411847671</c:v>
                </c:pt>
                <c:pt idx="602">
                  <c:v>67.146886963530122</c:v>
                </c:pt>
                <c:pt idx="603">
                  <c:v>67.298005238766862</c:v>
                </c:pt>
                <c:pt idx="604">
                  <c:v>67.499496272415854</c:v>
                </c:pt>
                <c:pt idx="605">
                  <c:v>68.003223856538369</c:v>
                </c:pt>
                <c:pt idx="606">
                  <c:v>67.68083820269996</c:v>
                </c:pt>
                <c:pt idx="607">
                  <c:v>67.499496272415854</c:v>
                </c:pt>
                <c:pt idx="608">
                  <c:v>67.519645375780769</c:v>
                </c:pt>
                <c:pt idx="609">
                  <c:v>67.559943582510556</c:v>
                </c:pt>
                <c:pt idx="610">
                  <c:v>67.509570824098333</c:v>
                </c:pt>
                <c:pt idx="611">
                  <c:v>67.801732822889377</c:v>
                </c:pt>
                <c:pt idx="612">
                  <c:v>68.204714890187361</c:v>
                </c:pt>
                <c:pt idx="613">
                  <c:v>68.265162200282077</c:v>
                </c:pt>
                <c:pt idx="614">
                  <c:v>68.597622405802923</c:v>
                </c:pt>
                <c:pt idx="615">
                  <c:v>68.406205923836382</c:v>
                </c:pt>
                <c:pt idx="616">
                  <c:v>68.053596614950621</c:v>
                </c:pt>
                <c:pt idx="617">
                  <c:v>68.506951440660885</c:v>
                </c:pt>
                <c:pt idx="618">
                  <c:v>68.506951440660885</c:v>
                </c:pt>
                <c:pt idx="619">
                  <c:v>68.506951440660885</c:v>
                </c:pt>
                <c:pt idx="620">
                  <c:v>68.305460407011878</c:v>
                </c:pt>
                <c:pt idx="621">
                  <c:v>68.799113439451929</c:v>
                </c:pt>
                <c:pt idx="622">
                  <c:v>68.789038887769479</c:v>
                </c:pt>
                <c:pt idx="623">
                  <c:v>68.859560749546617</c:v>
                </c:pt>
                <c:pt idx="624">
                  <c:v>68.899858956276432</c:v>
                </c:pt>
                <c:pt idx="625">
                  <c:v>70.904694741084</c:v>
                </c:pt>
                <c:pt idx="626">
                  <c:v>70.179327019947607</c:v>
                </c:pt>
                <c:pt idx="627">
                  <c:v>70.300221640136996</c:v>
                </c:pt>
                <c:pt idx="628">
                  <c:v>70.511787225468453</c:v>
                </c:pt>
                <c:pt idx="629">
                  <c:v>70.471489018738666</c:v>
                </c:pt>
                <c:pt idx="630">
                  <c:v>70.471489018738666</c:v>
                </c:pt>
                <c:pt idx="631">
                  <c:v>69.917388676203899</c:v>
                </c:pt>
                <c:pt idx="632">
                  <c:v>69.453959298811185</c:v>
                </c:pt>
                <c:pt idx="633">
                  <c:v>69.16179730002014</c:v>
                </c:pt>
                <c:pt idx="634">
                  <c:v>69.413661092081398</c:v>
                </c:pt>
                <c:pt idx="635">
                  <c:v>69.212170058432392</c:v>
                </c:pt>
                <c:pt idx="636">
                  <c:v>69.504332057223436</c:v>
                </c:pt>
                <c:pt idx="637">
                  <c:v>69.514406608905901</c:v>
                </c:pt>
                <c:pt idx="638">
                  <c:v>69.514406608905901</c:v>
                </c:pt>
                <c:pt idx="639">
                  <c:v>69.564779367318138</c:v>
                </c:pt>
                <c:pt idx="640">
                  <c:v>69.423735643763834</c:v>
                </c:pt>
                <c:pt idx="641">
                  <c:v>68.819262542816844</c:v>
                </c:pt>
                <c:pt idx="642">
                  <c:v>69.514406608905901</c:v>
                </c:pt>
                <c:pt idx="643">
                  <c:v>69.514406608905901</c:v>
                </c:pt>
                <c:pt idx="644">
                  <c:v>68.950231714688698</c:v>
                </c:pt>
                <c:pt idx="645">
                  <c:v>69.413661092081398</c:v>
                </c:pt>
                <c:pt idx="646">
                  <c:v>69.514406608905901</c:v>
                </c:pt>
                <c:pt idx="647">
                  <c:v>69.514406608905901</c:v>
                </c:pt>
                <c:pt idx="648">
                  <c:v>69.715897642554907</c:v>
                </c:pt>
                <c:pt idx="649">
                  <c:v>69.665524884142656</c:v>
                </c:pt>
                <c:pt idx="650">
                  <c:v>69.665524884142656</c:v>
                </c:pt>
                <c:pt idx="651">
                  <c:v>69.796494056014495</c:v>
                </c:pt>
                <c:pt idx="652">
                  <c:v>69.62522667741284</c:v>
                </c:pt>
                <c:pt idx="653">
                  <c:v>69.020753576465836</c:v>
                </c:pt>
                <c:pt idx="654">
                  <c:v>68.658069715897639</c:v>
                </c:pt>
                <c:pt idx="655">
                  <c:v>69.181946403385041</c:v>
                </c:pt>
                <c:pt idx="656">
                  <c:v>69.413661092081398</c:v>
                </c:pt>
                <c:pt idx="657">
                  <c:v>69.413661092081398</c:v>
                </c:pt>
                <c:pt idx="658">
                  <c:v>69.514406608905901</c:v>
                </c:pt>
                <c:pt idx="659">
                  <c:v>69.61515212573039</c:v>
                </c:pt>
                <c:pt idx="660">
                  <c:v>69.151722748337676</c:v>
                </c:pt>
                <c:pt idx="661">
                  <c:v>69.655450332460191</c:v>
                </c:pt>
                <c:pt idx="662">
                  <c:v>69.665524884142656</c:v>
                </c:pt>
                <c:pt idx="663">
                  <c:v>69.816643159379396</c:v>
                </c:pt>
                <c:pt idx="664">
                  <c:v>70.008059641345938</c:v>
                </c:pt>
                <c:pt idx="665">
                  <c:v>69.96776143461615</c:v>
                </c:pt>
                <c:pt idx="666">
                  <c:v>70.018134193028402</c:v>
                </c:pt>
                <c:pt idx="667">
                  <c:v>70.028208744710852</c:v>
                </c:pt>
                <c:pt idx="668">
                  <c:v>70.521861777150917</c:v>
                </c:pt>
                <c:pt idx="669">
                  <c:v>70.521861777150917</c:v>
                </c:pt>
                <c:pt idx="670">
                  <c:v>70.622607293975406</c:v>
                </c:pt>
                <c:pt idx="671">
                  <c:v>70.874471086036664</c:v>
                </c:pt>
                <c:pt idx="672">
                  <c:v>70.934918396131366</c:v>
                </c:pt>
                <c:pt idx="673">
                  <c:v>71.045738464638305</c:v>
                </c:pt>
                <c:pt idx="674">
                  <c:v>71.146483981462822</c:v>
                </c:pt>
                <c:pt idx="675">
                  <c:v>71.025589361273404</c:v>
                </c:pt>
                <c:pt idx="676">
                  <c:v>71.519242393713483</c:v>
                </c:pt>
                <c:pt idx="677">
                  <c:v>71.529316945395919</c:v>
                </c:pt>
                <c:pt idx="678">
                  <c:v>71.630062462220408</c:v>
                </c:pt>
                <c:pt idx="679">
                  <c:v>71.378198670159179</c:v>
                </c:pt>
                <c:pt idx="680">
                  <c:v>74.037880314326003</c:v>
                </c:pt>
                <c:pt idx="681">
                  <c:v>74.551682450130969</c:v>
                </c:pt>
                <c:pt idx="682">
                  <c:v>74.491235140036267</c:v>
                </c:pt>
                <c:pt idx="683">
                  <c:v>73.796091073947196</c:v>
                </c:pt>
                <c:pt idx="684">
                  <c:v>73.544227281885938</c:v>
                </c:pt>
                <c:pt idx="685">
                  <c:v>73.554301833568402</c:v>
                </c:pt>
                <c:pt idx="686">
                  <c:v>74.058029417690889</c:v>
                </c:pt>
                <c:pt idx="687">
                  <c:v>74.561757001813405</c:v>
                </c:pt>
                <c:pt idx="688">
                  <c:v>75.760628652024977</c:v>
                </c:pt>
                <c:pt idx="689">
                  <c:v>74.561757001813405</c:v>
                </c:pt>
                <c:pt idx="690">
                  <c:v>73.644972798710441</c:v>
                </c:pt>
                <c:pt idx="691">
                  <c:v>74.551682450130969</c:v>
                </c:pt>
                <c:pt idx="692">
                  <c:v>74.652427966955443</c:v>
                </c:pt>
                <c:pt idx="693">
                  <c:v>73.181543421317741</c:v>
                </c:pt>
                <c:pt idx="694">
                  <c:v>73.241990731412457</c:v>
                </c:pt>
                <c:pt idx="695">
                  <c:v>73.060648801128337</c:v>
                </c:pt>
                <c:pt idx="696">
                  <c:v>74.047954866008453</c:v>
                </c:pt>
                <c:pt idx="697">
                  <c:v>75.055410034253455</c:v>
                </c:pt>
                <c:pt idx="698">
                  <c:v>75.055410034253455</c:v>
                </c:pt>
                <c:pt idx="699">
                  <c:v>74.07817852105579</c:v>
                </c:pt>
                <c:pt idx="700">
                  <c:v>75.85129961716703</c:v>
                </c:pt>
                <c:pt idx="701">
                  <c:v>75.307273826314713</c:v>
                </c:pt>
                <c:pt idx="702">
                  <c:v>74.622204311908106</c:v>
                </c:pt>
                <c:pt idx="703">
                  <c:v>75.176304654442873</c:v>
                </c:pt>
                <c:pt idx="704">
                  <c:v>76.18375982268789</c:v>
                </c:pt>
                <c:pt idx="705">
                  <c:v>78.228893814225259</c:v>
                </c:pt>
                <c:pt idx="706">
                  <c:v>77.433004231311685</c:v>
                </c:pt>
                <c:pt idx="707">
                  <c:v>77.070320370743488</c:v>
                </c:pt>
                <c:pt idx="708">
                  <c:v>76.747934716905093</c:v>
                </c:pt>
                <c:pt idx="709">
                  <c:v>76.264356236147478</c:v>
                </c:pt>
                <c:pt idx="710">
                  <c:v>75.821075962119679</c:v>
                </c:pt>
                <c:pt idx="711">
                  <c:v>76.02256699576867</c:v>
                </c:pt>
                <c:pt idx="712">
                  <c:v>76.768083820269979</c:v>
                </c:pt>
                <c:pt idx="713">
                  <c:v>76.062865202498472</c:v>
                </c:pt>
                <c:pt idx="714">
                  <c:v>76.566592786620973</c:v>
                </c:pt>
                <c:pt idx="715">
                  <c:v>76.566592786620973</c:v>
                </c:pt>
                <c:pt idx="716">
                  <c:v>77.4733024380415</c:v>
                </c:pt>
                <c:pt idx="717">
                  <c:v>77.211364094297778</c:v>
                </c:pt>
                <c:pt idx="718">
                  <c:v>76.868829337094482</c:v>
                </c:pt>
                <c:pt idx="719">
                  <c:v>76.566592786620973</c:v>
                </c:pt>
                <c:pt idx="720">
                  <c:v>76.193834374370326</c:v>
                </c:pt>
                <c:pt idx="721">
                  <c:v>76.465847269796498</c:v>
                </c:pt>
                <c:pt idx="722">
                  <c:v>76.778158371952415</c:v>
                </c:pt>
                <c:pt idx="723">
                  <c:v>76.838605682047145</c:v>
                </c:pt>
                <c:pt idx="724">
                  <c:v>77.271811404392494</c:v>
                </c:pt>
                <c:pt idx="725">
                  <c:v>77.14084223252064</c:v>
                </c:pt>
                <c:pt idx="726">
                  <c:v>77.362482369534561</c:v>
                </c:pt>
                <c:pt idx="727">
                  <c:v>77.443078782994149</c:v>
                </c:pt>
                <c:pt idx="728">
                  <c:v>76.385250856336867</c:v>
                </c:pt>
                <c:pt idx="729">
                  <c:v>76.365101752971981</c:v>
                </c:pt>
                <c:pt idx="730">
                  <c:v>76.566592786620973</c:v>
                </c:pt>
                <c:pt idx="731">
                  <c:v>76.465847269796498</c:v>
                </c:pt>
                <c:pt idx="732">
                  <c:v>77.221438645980243</c:v>
                </c:pt>
                <c:pt idx="733">
                  <c:v>79.840822083417279</c:v>
                </c:pt>
                <c:pt idx="734">
                  <c:v>79.387467257707016</c:v>
                </c:pt>
                <c:pt idx="735">
                  <c:v>79.891194841829531</c:v>
                </c:pt>
                <c:pt idx="736">
                  <c:v>79.639331049768273</c:v>
                </c:pt>
                <c:pt idx="737">
                  <c:v>79.709852911545426</c:v>
                </c:pt>
                <c:pt idx="738">
                  <c:v>79.185976224058024</c:v>
                </c:pt>
                <c:pt idx="739">
                  <c:v>79.226274430787825</c:v>
                </c:pt>
                <c:pt idx="740">
                  <c:v>79.639331049768273</c:v>
                </c:pt>
                <c:pt idx="741">
                  <c:v>79.689703808180525</c:v>
                </c:pt>
                <c:pt idx="742">
                  <c:v>79.951642151924233</c:v>
                </c:pt>
                <c:pt idx="743">
                  <c:v>80.032238565383835</c:v>
                </c:pt>
                <c:pt idx="744">
                  <c:v>80.092685875478537</c:v>
                </c:pt>
                <c:pt idx="745">
                  <c:v>80.495667942776535</c:v>
                </c:pt>
                <c:pt idx="746">
                  <c:v>80.586338907918574</c:v>
                </c:pt>
                <c:pt idx="747">
                  <c:v>80.404996977634497</c:v>
                </c:pt>
                <c:pt idx="748">
                  <c:v>80.203505943985462</c:v>
                </c:pt>
                <c:pt idx="749">
                  <c:v>80.394922425952018</c:v>
                </c:pt>
                <c:pt idx="750">
                  <c:v>80.394922425952018</c:v>
                </c:pt>
                <c:pt idx="751">
                  <c:v>80.596413459601024</c:v>
                </c:pt>
                <c:pt idx="752">
                  <c:v>79.820672980052379</c:v>
                </c:pt>
                <c:pt idx="753">
                  <c:v>80.092685875478537</c:v>
                </c:pt>
                <c:pt idx="754">
                  <c:v>80.092685875478537</c:v>
                </c:pt>
                <c:pt idx="755">
                  <c:v>80.082611323796087</c:v>
                </c:pt>
                <c:pt idx="756">
                  <c:v>79.508361877896434</c:v>
                </c:pt>
                <c:pt idx="757">
                  <c:v>79.800523876687464</c:v>
                </c:pt>
                <c:pt idx="758">
                  <c:v>80.596413459601024</c:v>
                </c:pt>
                <c:pt idx="759">
                  <c:v>80.898650010074533</c:v>
                </c:pt>
                <c:pt idx="760">
                  <c:v>80.475518839411635</c:v>
                </c:pt>
                <c:pt idx="761">
                  <c:v>80.606488011283489</c:v>
                </c:pt>
                <c:pt idx="762">
                  <c:v>80.596413459601024</c:v>
                </c:pt>
                <c:pt idx="763">
                  <c:v>79.588958291356022</c:v>
                </c:pt>
                <c:pt idx="764">
                  <c:v>79.568809187991135</c:v>
                </c:pt>
                <c:pt idx="765">
                  <c:v>80.243804150715278</c:v>
                </c:pt>
                <c:pt idx="766">
                  <c:v>80.394922425952018</c:v>
                </c:pt>
                <c:pt idx="767">
                  <c:v>80.596413459601024</c:v>
                </c:pt>
                <c:pt idx="768">
                  <c:v>80.495667942776535</c:v>
                </c:pt>
                <c:pt idx="769">
                  <c:v>80.78782994156758</c:v>
                </c:pt>
                <c:pt idx="770">
                  <c:v>80.122909530525874</c:v>
                </c:pt>
                <c:pt idx="771">
                  <c:v>80.596413459601024</c:v>
                </c:pt>
                <c:pt idx="772">
                  <c:v>80.596413459601024</c:v>
                </c:pt>
                <c:pt idx="773">
                  <c:v>81.321781180737446</c:v>
                </c:pt>
                <c:pt idx="774">
                  <c:v>82.510578279266568</c:v>
                </c:pt>
                <c:pt idx="775">
                  <c:v>81.603868627846055</c:v>
                </c:pt>
                <c:pt idx="776">
                  <c:v>81.200886560548042</c:v>
                </c:pt>
                <c:pt idx="777">
                  <c:v>81.482974007656637</c:v>
                </c:pt>
                <c:pt idx="778">
                  <c:v>81.46282490429175</c:v>
                </c:pt>
                <c:pt idx="779">
                  <c:v>78.621801329840821</c:v>
                </c:pt>
                <c:pt idx="780">
                  <c:v>78.682248639935509</c:v>
                </c:pt>
                <c:pt idx="781">
                  <c:v>79.034857948821269</c:v>
                </c:pt>
                <c:pt idx="782">
                  <c:v>79.095305258915971</c:v>
                </c:pt>
                <c:pt idx="783">
                  <c:v>80.797904493250044</c:v>
                </c:pt>
                <c:pt idx="784">
                  <c:v>80.928873665121898</c:v>
                </c:pt>
                <c:pt idx="785">
                  <c:v>81.603868627846055</c:v>
                </c:pt>
                <c:pt idx="786">
                  <c:v>82.117670763651006</c:v>
                </c:pt>
                <c:pt idx="787">
                  <c:v>82.218416280475509</c:v>
                </c:pt>
                <c:pt idx="788">
                  <c:v>82.510578279266568</c:v>
                </c:pt>
                <c:pt idx="789">
                  <c:v>82.611323796091057</c:v>
                </c:pt>
                <c:pt idx="790">
                  <c:v>83.024380415071505</c:v>
                </c:pt>
                <c:pt idx="791">
                  <c:v>83.50795889582912</c:v>
                </c:pt>
                <c:pt idx="792">
                  <c:v>86.399355228692315</c:v>
                </c:pt>
                <c:pt idx="793">
                  <c:v>86.540398952246605</c:v>
                </c:pt>
                <c:pt idx="794">
                  <c:v>86.530324400564169</c:v>
                </c:pt>
                <c:pt idx="795">
                  <c:v>86.590771710658871</c:v>
                </c:pt>
                <c:pt idx="796">
                  <c:v>86.288535160185361</c:v>
                </c:pt>
                <c:pt idx="797">
                  <c:v>86.11726778158372</c:v>
                </c:pt>
                <c:pt idx="798">
                  <c:v>86.439653435422102</c:v>
                </c:pt>
                <c:pt idx="799">
                  <c:v>86.147491436631057</c:v>
                </c:pt>
                <c:pt idx="800">
                  <c:v>86.187789643360858</c:v>
                </c:pt>
                <c:pt idx="801">
                  <c:v>86.137416884948621</c:v>
                </c:pt>
                <c:pt idx="802">
                  <c:v>86.04674591980654</c:v>
                </c:pt>
                <c:pt idx="803">
                  <c:v>86.641144469071122</c:v>
                </c:pt>
                <c:pt idx="804">
                  <c:v>86.631069917388643</c:v>
                </c:pt>
                <c:pt idx="805">
                  <c:v>86.641144469071122</c:v>
                </c:pt>
                <c:pt idx="806">
                  <c:v>86.04674591980654</c:v>
                </c:pt>
                <c:pt idx="807">
                  <c:v>86.389280677009864</c:v>
                </c:pt>
                <c:pt idx="808">
                  <c:v>86.238162401773096</c:v>
                </c:pt>
                <c:pt idx="809">
                  <c:v>86.238162401773096</c:v>
                </c:pt>
                <c:pt idx="810">
                  <c:v>86.016522264759203</c:v>
                </c:pt>
                <c:pt idx="811">
                  <c:v>85.764658472697946</c:v>
                </c:pt>
                <c:pt idx="812">
                  <c:v>85.603465645778755</c:v>
                </c:pt>
                <c:pt idx="813">
                  <c:v>84.777352407817844</c:v>
                </c:pt>
                <c:pt idx="814">
                  <c:v>84.565786822486388</c:v>
                </c:pt>
                <c:pt idx="815">
                  <c:v>83.326616965545014</c:v>
                </c:pt>
                <c:pt idx="816">
                  <c:v>82.661696554503322</c:v>
                </c:pt>
                <c:pt idx="817">
                  <c:v>82.913560346564566</c:v>
                </c:pt>
                <c:pt idx="818">
                  <c:v>82.651622002820872</c:v>
                </c:pt>
                <c:pt idx="819">
                  <c:v>83.084827725166207</c:v>
                </c:pt>
                <c:pt idx="820">
                  <c:v>83.074753173483757</c:v>
                </c:pt>
                <c:pt idx="821">
                  <c:v>83.659077171065874</c:v>
                </c:pt>
                <c:pt idx="822">
                  <c:v>78.581503123111005</c:v>
                </c:pt>
                <c:pt idx="823">
                  <c:v>76.606890993350788</c:v>
                </c:pt>
                <c:pt idx="824">
                  <c:v>79.457989119484168</c:v>
                </c:pt>
                <c:pt idx="825">
                  <c:v>80.99939552689905</c:v>
                </c:pt>
                <c:pt idx="826">
                  <c:v>82.419907314124501</c:v>
                </c:pt>
                <c:pt idx="827">
                  <c:v>83.36691517227483</c:v>
                </c:pt>
                <c:pt idx="828">
                  <c:v>83.618778964336087</c:v>
                </c:pt>
                <c:pt idx="829">
                  <c:v>83.790046342937728</c:v>
                </c:pt>
                <c:pt idx="830">
                  <c:v>83.719524481160562</c:v>
                </c:pt>
                <c:pt idx="831">
                  <c:v>83.860568204714866</c:v>
                </c:pt>
                <c:pt idx="832">
                  <c:v>84.535563167439022</c:v>
                </c:pt>
                <c:pt idx="833">
                  <c:v>84.535563167439022</c:v>
                </c:pt>
                <c:pt idx="834">
                  <c:v>84.878097924642333</c:v>
                </c:pt>
                <c:pt idx="835">
                  <c:v>85.079588958291353</c:v>
                </c:pt>
                <c:pt idx="836">
                  <c:v>85.12996171670359</c:v>
                </c:pt>
                <c:pt idx="837">
                  <c:v>84.777352407817844</c:v>
                </c:pt>
                <c:pt idx="838">
                  <c:v>84.525488615756601</c:v>
                </c:pt>
                <c:pt idx="839">
                  <c:v>84.374370340519832</c:v>
                </c:pt>
                <c:pt idx="840">
                  <c:v>84.525488615756601</c:v>
                </c:pt>
                <c:pt idx="841">
                  <c:v>84.374370340519832</c:v>
                </c:pt>
                <c:pt idx="842">
                  <c:v>84.626234132581075</c:v>
                </c:pt>
                <c:pt idx="843">
                  <c:v>84.878097924642333</c:v>
                </c:pt>
                <c:pt idx="844">
                  <c:v>84.737054201088043</c:v>
                </c:pt>
                <c:pt idx="845">
                  <c:v>84.726979649405578</c:v>
                </c:pt>
                <c:pt idx="846">
                  <c:v>84.998992544831751</c:v>
                </c:pt>
                <c:pt idx="847">
                  <c:v>84.676606890993327</c:v>
                </c:pt>
                <c:pt idx="848">
                  <c:v>85.502720128954252</c:v>
                </c:pt>
                <c:pt idx="849">
                  <c:v>84.837799717912532</c:v>
                </c:pt>
                <c:pt idx="850">
                  <c:v>84.424743098932083</c:v>
                </c:pt>
                <c:pt idx="851">
                  <c:v>84.737054201088043</c:v>
                </c:pt>
                <c:pt idx="852">
                  <c:v>86.369131573644978</c:v>
                </c:pt>
                <c:pt idx="853">
                  <c:v>87.245617570018112</c:v>
                </c:pt>
                <c:pt idx="854">
                  <c:v>89.220229699778358</c:v>
                </c:pt>
                <c:pt idx="855">
                  <c:v>90.066492041104169</c:v>
                </c:pt>
                <c:pt idx="856">
                  <c:v>90.036268386056804</c:v>
                </c:pt>
                <c:pt idx="857">
                  <c:v>89.663509973806171</c:v>
                </c:pt>
                <c:pt idx="858">
                  <c:v>89.159782389683656</c:v>
                </c:pt>
                <c:pt idx="859">
                  <c:v>89.09933507958894</c:v>
                </c:pt>
                <c:pt idx="860">
                  <c:v>87.557928672174071</c:v>
                </c:pt>
                <c:pt idx="861">
                  <c:v>89.331049768285311</c:v>
                </c:pt>
                <c:pt idx="862">
                  <c:v>89.069111424541603</c:v>
                </c:pt>
                <c:pt idx="863">
                  <c:v>88.958291356034621</c:v>
                </c:pt>
                <c:pt idx="864">
                  <c:v>88.807173080797909</c:v>
                </c:pt>
                <c:pt idx="865">
                  <c:v>88.917993149304834</c:v>
                </c:pt>
                <c:pt idx="866">
                  <c:v>88.071730807979037</c:v>
                </c:pt>
                <c:pt idx="867">
                  <c:v>88.081805359661487</c:v>
                </c:pt>
                <c:pt idx="868">
                  <c:v>87.85009067096513</c:v>
                </c:pt>
                <c:pt idx="869">
                  <c:v>88.515011082006836</c:v>
                </c:pt>
                <c:pt idx="870">
                  <c:v>88.756800322385615</c:v>
                </c:pt>
                <c:pt idx="871">
                  <c:v>88.63590570219624</c:v>
                </c:pt>
                <c:pt idx="872">
                  <c:v>88.656054805561141</c:v>
                </c:pt>
                <c:pt idx="873">
                  <c:v>88.535160185371737</c:v>
                </c:pt>
                <c:pt idx="874">
                  <c:v>88.656054805561141</c:v>
                </c:pt>
                <c:pt idx="875">
                  <c:v>89.059036872859139</c:v>
                </c:pt>
                <c:pt idx="876">
                  <c:v>88.384041910134997</c:v>
                </c:pt>
                <c:pt idx="877">
                  <c:v>88.555309288736652</c:v>
                </c:pt>
                <c:pt idx="878">
                  <c:v>88.605682047148875</c:v>
                </c:pt>
                <c:pt idx="879">
                  <c:v>88.656054805561141</c:v>
                </c:pt>
                <c:pt idx="880">
                  <c:v>87.719121499093262</c:v>
                </c:pt>
                <c:pt idx="881">
                  <c:v>87.658674188998589</c:v>
                </c:pt>
                <c:pt idx="882">
                  <c:v>87.477332258714469</c:v>
                </c:pt>
                <c:pt idx="883">
                  <c:v>87.608301430586323</c:v>
                </c:pt>
                <c:pt idx="884">
                  <c:v>87.749345154140627</c:v>
                </c:pt>
                <c:pt idx="885">
                  <c:v>88.041507152931686</c:v>
                </c:pt>
                <c:pt idx="886">
                  <c:v>88.595607495466439</c:v>
                </c:pt>
                <c:pt idx="887">
                  <c:v>88.394116461817433</c:v>
                </c:pt>
                <c:pt idx="888">
                  <c:v>88.565383840419088</c:v>
                </c:pt>
                <c:pt idx="889">
                  <c:v>88.565383840419088</c:v>
                </c:pt>
                <c:pt idx="890">
                  <c:v>88.101954463026374</c:v>
                </c:pt>
                <c:pt idx="891">
                  <c:v>88.907918597622398</c:v>
                </c:pt>
                <c:pt idx="892">
                  <c:v>89.462018940157137</c:v>
                </c:pt>
                <c:pt idx="893">
                  <c:v>89.532540801934289</c:v>
                </c:pt>
                <c:pt idx="894">
                  <c:v>89.865001007455163</c:v>
                </c:pt>
                <c:pt idx="895">
                  <c:v>90.197461212975995</c:v>
                </c:pt>
                <c:pt idx="896">
                  <c:v>90.167237557928658</c:v>
                </c:pt>
                <c:pt idx="897">
                  <c:v>90.550070521861755</c:v>
                </c:pt>
                <c:pt idx="898">
                  <c:v>90.791859762240577</c:v>
                </c:pt>
                <c:pt idx="899">
                  <c:v>90.862381624017715</c:v>
                </c:pt>
                <c:pt idx="900">
                  <c:v>91.275438242998177</c:v>
                </c:pt>
                <c:pt idx="901">
                  <c:v>90.922828934112417</c:v>
                </c:pt>
                <c:pt idx="902">
                  <c:v>91.174692726173674</c:v>
                </c:pt>
                <c:pt idx="903">
                  <c:v>91.174692726173674</c:v>
                </c:pt>
                <c:pt idx="904">
                  <c:v>91.406407414870031</c:v>
                </c:pt>
                <c:pt idx="905">
                  <c:v>91.426556518234918</c:v>
                </c:pt>
                <c:pt idx="906">
                  <c:v>91.174692726173674</c:v>
                </c:pt>
                <c:pt idx="907">
                  <c:v>91.104170864396522</c:v>
                </c:pt>
                <c:pt idx="908">
                  <c:v>91.124319967761423</c:v>
                </c:pt>
                <c:pt idx="909">
                  <c:v>91.184767277856125</c:v>
                </c:pt>
                <c:pt idx="910">
                  <c:v>91.225065484585926</c:v>
                </c:pt>
                <c:pt idx="911">
                  <c:v>91.628047551883924</c:v>
                </c:pt>
                <c:pt idx="912">
                  <c:v>92.000805964134571</c:v>
                </c:pt>
                <c:pt idx="913">
                  <c:v>92.474309893209735</c:v>
                </c:pt>
                <c:pt idx="914">
                  <c:v>95.708240983276227</c:v>
                </c:pt>
                <c:pt idx="915">
                  <c:v>95.617570018134174</c:v>
                </c:pt>
                <c:pt idx="916">
                  <c:v>95.305258915978214</c:v>
                </c:pt>
                <c:pt idx="917">
                  <c:v>95.456377191214983</c:v>
                </c:pt>
                <c:pt idx="918">
                  <c:v>94.499294781382218</c:v>
                </c:pt>
                <c:pt idx="919">
                  <c:v>93.844448922022963</c:v>
                </c:pt>
                <c:pt idx="920">
                  <c:v>93.693330646786208</c:v>
                </c:pt>
                <c:pt idx="921">
                  <c:v>93.522063268184539</c:v>
                </c:pt>
                <c:pt idx="922">
                  <c:v>93.189603062663693</c:v>
                </c:pt>
                <c:pt idx="923">
                  <c:v>94.066089059036855</c:v>
                </c:pt>
                <c:pt idx="924">
                  <c:v>94.448922022969967</c:v>
                </c:pt>
                <c:pt idx="925">
                  <c:v>94.146685472496458</c:v>
                </c:pt>
                <c:pt idx="926">
                  <c:v>93.491839613137188</c:v>
                </c:pt>
                <c:pt idx="927">
                  <c:v>93.542212371549439</c:v>
                </c:pt>
                <c:pt idx="928">
                  <c:v>93.673181543421308</c:v>
                </c:pt>
                <c:pt idx="929">
                  <c:v>93.784001611928261</c:v>
                </c:pt>
                <c:pt idx="930">
                  <c:v>93.945194438847466</c:v>
                </c:pt>
                <c:pt idx="931">
                  <c:v>94.358251057827914</c:v>
                </c:pt>
                <c:pt idx="932">
                  <c:v>95.204513399153726</c:v>
                </c:pt>
                <c:pt idx="933">
                  <c:v>95.456377191214983</c:v>
                </c:pt>
                <c:pt idx="934">
                  <c:v>95.204513399153726</c:v>
                </c:pt>
                <c:pt idx="935">
                  <c:v>95.133991537376588</c:v>
                </c:pt>
                <c:pt idx="936">
                  <c:v>95.103767882329208</c:v>
                </c:pt>
                <c:pt idx="937">
                  <c:v>97.017932701994738</c:v>
                </c:pt>
                <c:pt idx="938">
                  <c:v>94.469071126334867</c:v>
                </c:pt>
                <c:pt idx="939">
                  <c:v>94.479145678017318</c:v>
                </c:pt>
                <c:pt idx="940">
                  <c:v>95.305258915978214</c:v>
                </c:pt>
                <c:pt idx="941">
                  <c:v>95.456377191214983</c:v>
                </c:pt>
                <c:pt idx="942">
                  <c:v>95.47652629457987</c:v>
                </c:pt>
                <c:pt idx="943">
                  <c:v>96.010477533749722</c:v>
                </c:pt>
                <c:pt idx="944">
                  <c:v>95.909732016925219</c:v>
                </c:pt>
                <c:pt idx="945">
                  <c:v>96.091073947209324</c:v>
                </c:pt>
                <c:pt idx="946">
                  <c:v>95.939955671972584</c:v>
                </c:pt>
                <c:pt idx="947">
                  <c:v>95.839210155148081</c:v>
                </c:pt>
                <c:pt idx="948">
                  <c:v>95.909732016925219</c:v>
                </c:pt>
                <c:pt idx="949">
                  <c:v>96.010477533749722</c:v>
                </c:pt>
                <c:pt idx="950">
                  <c:v>96.050775740479523</c:v>
                </c:pt>
                <c:pt idx="951">
                  <c:v>96.091073947209324</c:v>
                </c:pt>
                <c:pt idx="952">
                  <c:v>96.514205117872237</c:v>
                </c:pt>
                <c:pt idx="953">
                  <c:v>96.463832359459985</c:v>
                </c:pt>
                <c:pt idx="954">
                  <c:v>96.715696151521229</c:v>
                </c:pt>
                <c:pt idx="955">
                  <c:v>96.786218013298381</c:v>
                </c:pt>
                <c:pt idx="956">
                  <c:v>97.017932701994738</c:v>
                </c:pt>
                <c:pt idx="957">
                  <c:v>97.350392907515598</c:v>
                </c:pt>
                <c:pt idx="958">
                  <c:v>97.017932701994738</c:v>
                </c:pt>
                <c:pt idx="959">
                  <c:v>97.279871045738446</c:v>
                </c:pt>
                <c:pt idx="960">
                  <c:v>97.219423735643744</c:v>
                </c:pt>
                <c:pt idx="961">
                  <c:v>97.219423735643744</c:v>
                </c:pt>
                <c:pt idx="962">
                  <c:v>97.219423735643744</c:v>
                </c:pt>
                <c:pt idx="963">
                  <c:v>97.169050977231507</c:v>
                </c:pt>
                <c:pt idx="964">
                  <c:v>97.169050977231507</c:v>
                </c:pt>
                <c:pt idx="965">
                  <c:v>97.09852911545434</c:v>
                </c:pt>
                <c:pt idx="966">
                  <c:v>96.745919806568594</c:v>
                </c:pt>
                <c:pt idx="967">
                  <c:v>96.967559943582486</c:v>
                </c:pt>
                <c:pt idx="968">
                  <c:v>97.128752770501691</c:v>
                </c:pt>
                <c:pt idx="969">
                  <c:v>97.279871045738446</c:v>
                </c:pt>
                <c:pt idx="970">
                  <c:v>96.463832359459985</c:v>
                </c:pt>
                <c:pt idx="971">
                  <c:v>96.413459601047734</c:v>
                </c:pt>
                <c:pt idx="972">
                  <c:v>97.55188394116459</c:v>
                </c:pt>
                <c:pt idx="973">
                  <c:v>98.216804352206296</c:v>
                </c:pt>
                <c:pt idx="974">
                  <c:v>98.317549869030813</c:v>
                </c:pt>
                <c:pt idx="975">
                  <c:v>98.619786419504322</c:v>
                </c:pt>
                <c:pt idx="976">
                  <c:v>98.932097521660268</c:v>
                </c:pt>
                <c:pt idx="977">
                  <c:v>100.31231110215593</c:v>
                </c:pt>
                <c:pt idx="978">
                  <c:v>100.3223856538384</c:v>
                </c:pt>
                <c:pt idx="979">
                  <c:v>99.838807173080781</c:v>
                </c:pt>
                <c:pt idx="980">
                  <c:v>98.770904694741063</c:v>
                </c:pt>
                <c:pt idx="981">
                  <c:v>98.831352004835765</c:v>
                </c:pt>
                <c:pt idx="982">
                  <c:v>98.650010074551659</c:v>
                </c:pt>
                <c:pt idx="983">
                  <c:v>98.529115454362255</c:v>
                </c:pt>
                <c:pt idx="984">
                  <c:v>99.123514003626823</c:v>
                </c:pt>
                <c:pt idx="985">
                  <c:v>99.113439451944359</c:v>
                </c:pt>
                <c:pt idx="986">
                  <c:v>98.40822083417288</c:v>
                </c:pt>
                <c:pt idx="987">
                  <c:v>97.672778561354008</c:v>
                </c:pt>
                <c:pt idx="988">
                  <c:v>97.229498287326209</c:v>
                </c:pt>
                <c:pt idx="989">
                  <c:v>95.748539190006028</c:v>
                </c:pt>
                <c:pt idx="990">
                  <c:v>95.567197259721922</c:v>
                </c:pt>
                <c:pt idx="991">
                  <c:v>96.433608704412634</c:v>
                </c:pt>
                <c:pt idx="992">
                  <c:v>95.839210155148081</c:v>
                </c:pt>
                <c:pt idx="993">
                  <c:v>94.851904090267979</c:v>
                </c:pt>
                <c:pt idx="994">
                  <c:v>94.610114849889172</c:v>
                </c:pt>
                <c:pt idx="995">
                  <c:v>94.479145678017318</c:v>
                </c:pt>
                <c:pt idx="996">
                  <c:v>93.90489623211765</c:v>
                </c:pt>
                <c:pt idx="997">
                  <c:v>94.872053193632865</c:v>
                </c:pt>
                <c:pt idx="998">
                  <c:v>95.113842434011659</c:v>
                </c:pt>
                <c:pt idx="999">
                  <c:v>95.365706226072916</c:v>
                </c:pt>
                <c:pt idx="1000">
                  <c:v>98.025387870239769</c:v>
                </c:pt>
                <c:pt idx="1001">
                  <c:v>95.889582913560332</c:v>
                </c:pt>
                <c:pt idx="1002">
                  <c:v>97.713076768083795</c:v>
                </c:pt>
                <c:pt idx="1003">
                  <c:v>97.471287527705002</c:v>
                </c:pt>
                <c:pt idx="1004">
                  <c:v>97.73322587144871</c:v>
                </c:pt>
                <c:pt idx="1005">
                  <c:v>99.093290348579472</c:v>
                </c:pt>
                <c:pt idx="1006">
                  <c:v>99.375377795688081</c:v>
                </c:pt>
                <c:pt idx="1007">
                  <c:v>99.214184968768876</c:v>
                </c:pt>
                <c:pt idx="100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D6-5A48-99D9-03FB7B8CC16E}"/>
            </c:ext>
          </c:extLst>
        </c:ser>
        <c:ser>
          <c:idx val="3"/>
          <c:order val="3"/>
          <c:tx>
            <c:strRef>
              <c:f>'Combined Graph'!$E$33</c:f>
              <c:strCache>
                <c:ptCount val="1"/>
                <c:pt idx="0">
                  <c:v>P(Keppel)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Graph'!$A$35:$A$1043</c:f>
              <c:numCache>
                <c:formatCode>mmm\ dd\,\ yyyy</c:formatCode>
                <c:ptCount val="1009"/>
                <c:pt idx="0">
                  <c:v>44487</c:v>
                </c:pt>
                <c:pt idx="1">
                  <c:v>44483</c:v>
                </c:pt>
                <c:pt idx="2">
                  <c:v>44482</c:v>
                </c:pt>
                <c:pt idx="3">
                  <c:v>44481</c:v>
                </c:pt>
                <c:pt idx="4">
                  <c:v>44480</c:v>
                </c:pt>
                <c:pt idx="5">
                  <c:v>44477</c:v>
                </c:pt>
                <c:pt idx="6">
                  <c:v>44476</c:v>
                </c:pt>
                <c:pt idx="7">
                  <c:v>44475</c:v>
                </c:pt>
                <c:pt idx="8">
                  <c:v>44474</c:v>
                </c:pt>
                <c:pt idx="9">
                  <c:v>44473</c:v>
                </c:pt>
                <c:pt idx="10">
                  <c:v>44470</c:v>
                </c:pt>
                <c:pt idx="11">
                  <c:v>44469</c:v>
                </c:pt>
                <c:pt idx="12">
                  <c:v>44468</c:v>
                </c:pt>
                <c:pt idx="13">
                  <c:v>44467</c:v>
                </c:pt>
                <c:pt idx="14">
                  <c:v>44466</c:v>
                </c:pt>
                <c:pt idx="15">
                  <c:v>44463</c:v>
                </c:pt>
                <c:pt idx="16">
                  <c:v>44462</c:v>
                </c:pt>
                <c:pt idx="17">
                  <c:v>44461</c:v>
                </c:pt>
                <c:pt idx="18">
                  <c:v>44460</c:v>
                </c:pt>
                <c:pt idx="19">
                  <c:v>44459</c:v>
                </c:pt>
                <c:pt idx="20">
                  <c:v>44456</c:v>
                </c:pt>
                <c:pt idx="21">
                  <c:v>44455</c:v>
                </c:pt>
                <c:pt idx="22">
                  <c:v>44454</c:v>
                </c:pt>
                <c:pt idx="23">
                  <c:v>44453</c:v>
                </c:pt>
                <c:pt idx="24">
                  <c:v>44452</c:v>
                </c:pt>
                <c:pt idx="25">
                  <c:v>44448</c:v>
                </c:pt>
                <c:pt idx="26">
                  <c:v>44447</c:v>
                </c:pt>
                <c:pt idx="27">
                  <c:v>44446</c:v>
                </c:pt>
                <c:pt idx="28">
                  <c:v>44445</c:v>
                </c:pt>
                <c:pt idx="29">
                  <c:v>44442</c:v>
                </c:pt>
                <c:pt idx="30">
                  <c:v>44441</c:v>
                </c:pt>
                <c:pt idx="31">
                  <c:v>44440</c:v>
                </c:pt>
                <c:pt idx="32">
                  <c:v>44439</c:v>
                </c:pt>
                <c:pt idx="33">
                  <c:v>44438</c:v>
                </c:pt>
                <c:pt idx="34">
                  <c:v>44435</c:v>
                </c:pt>
                <c:pt idx="35">
                  <c:v>44434</c:v>
                </c:pt>
                <c:pt idx="36">
                  <c:v>44433</c:v>
                </c:pt>
                <c:pt idx="37">
                  <c:v>44432</c:v>
                </c:pt>
                <c:pt idx="38">
                  <c:v>44431</c:v>
                </c:pt>
                <c:pt idx="39">
                  <c:v>44428</c:v>
                </c:pt>
                <c:pt idx="40">
                  <c:v>44426</c:v>
                </c:pt>
                <c:pt idx="41">
                  <c:v>44425</c:v>
                </c:pt>
                <c:pt idx="42">
                  <c:v>44424</c:v>
                </c:pt>
                <c:pt idx="43">
                  <c:v>44421</c:v>
                </c:pt>
                <c:pt idx="44">
                  <c:v>44420</c:v>
                </c:pt>
                <c:pt idx="45">
                  <c:v>44419</c:v>
                </c:pt>
                <c:pt idx="46">
                  <c:v>44418</c:v>
                </c:pt>
                <c:pt idx="47">
                  <c:v>44417</c:v>
                </c:pt>
                <c:pt idx="48">
                  <c:v>44414</c:v>
                </c:pt>
                <c:pt idx="49">
                  <c:v>44413</c:v>
                </c:pt>
                <c:pt idx="50">
                  <c:v>44412</c:v>
                </c:pt>
                <c:pt idx="51">
                  <c:v>44411</c:v>
                </c:pt>
                <c:pt idx="52">
                  <c:v>44410</c:v>
                </c:pt>
                <c:pt idx="53">
                  <c:v>44407</c:v>
                </c:pt>
                <c:pt idx="54">
                  <c:v>44406</c:v>
                </c:pt>
                <c:pt idx="55">
                  <c:v>44405</c:v>
                </c:pt>
                <c:pt idx="56">
                  <c:v>44404</c:v>
                </c:pt>
                <c:pt idx="57">
                  <c:v>44403</c:v>
                </c:pt>
                <c:pt idx="58">
                  <c:v>44400</c:v>
                </c:pt>
                <c:pt idx="59">
                  <c:v>44399</c:v>
                </c:pt>
                <c:pt idx="60">
                  <c:v>44397</c:v>
                </c:pt>
                <c:pt idx="61">
                  <c:v>44396</c:v>
                </c:pt>
                <c:pt idx="62">
                  <c:v>44393</c:v>
                </c:pt>
                <c:pt idx="63">
                  <c:v>44392</c:v>
                </c:pt>
                <c:pt idx="64">
                  <c:v>44391</c:v>
                </c:pt>
                <c:pt idx="65">
                  <c:v>44390</c:v>
                </c:pt>
                <c:pt idx="66">
                  <c:v>44389</c:v>
                </c:pt>
                <c:pt idx="67">
                  <c:v>44386</c:v>
                </c:pt>
                <c:pt idx="68">
                  <c:v>44385</c:v>
                </c:pt>
                <c:pt idx="69">
                  <c:v>44384</c:v>
                </c:pt>
                <c:pt idx="70">
                  <c:v>44383</c:v>
                </c:pt>
                <c:pt idx="71">
                  <c:v>44382</c:v>
                </c:pt>
                <c:pt idx="72">
                  <c:v>44379</c:v>
                </c:pt>
                <c:pt idx="73">
                  <c:v>44378</c:v>
                </c:pt>
                <c:pt idx="74">
                  <c:v>44377</c:v>
                </c:pt>
                <c:pt idx="75">
                  <c:v>44376</c:v>
                </c:pt>
                <c:pt idx="76">
                  <c:v>44375</c:v>
                </c:pt>
                <c:pt idx="77">
                  <c:v>44372</c:v>
                </c:pt>
                <c:pt idx="78">
                  <c:v>44371</c:v>
                </c:pt>
                <c:pt idx="79">
                  <c:v>44370</c:v>
                </c:pt>
                <c:pt idx="80">
                  <c:v>44369</c:v>
                </c:pt>
                <c:pt idx="81">
                  <c:v>44368</c:v>
                </c:pt>
                <c:pt idx="82">
                  <c:v>44365</c:v>
                </c:pt>
                <c:pt idx="83">
                  <c:v>44364</c:v>
                </c:pt>
                <c:pt idx="84">
                  <c:v>44363</c:v>
                </c:pt>
                <c:pt idx="85">
                  <c:v>44362</c:v>
                </c:pt>
                <c:pt idx="86">
                  <c:v>44361</c:v>
                </c:pt>
                <c:pt idx="87">
                  <c:v>44358</c:v>
                </c:pt>
                <c:pt idx="88">
                  <c:v>44357</c:v>
                </c:pt>
                <c:pt idx="89">
                  <c:v>44356</c:v>
                </c:pt>
                <c:pt idx="90">
                  <c:v>44355</c:v>
                </c:pt>
                <c:pt idx="91">
                  <c:v>44354</c:v>
                </c:pt>
                <c:pt idx="92">
                  <c:v>44351</c:v>
                </c:pt>
                <c:pt idx="93">
                  <c:v>44350</c:v>
                </c:pt>
                <c:pt idx="94">
                  <c:v>44349</c:v>
                </c:pt>
                <c:pt idx="95">
                  <c:v>44348</c:v>
                </c:pt>
                <c:pt idx="96">
                  <c:v>44347</c:v>
                </c:pt>
                <c:pt idx="97">
                  <c:v>44344</c:v>
                </c:pt>
                <c:pt idx="98">
                  <c:v>44343</c:v>
                </c:pt>
                <c:pt idx="99">
                  <c:v>44342</c:v>
                </c:pt>
                <c:pt idx="100">
                  <c:v>44341</c:v>
                </c:pt>
                <c:pt idx="101">
                  <c:v>44340</c:v>
                </c:pt>
                <c:pt idx="102">
                  <c:v>44337</c:v>
                </c:pt>
                <c:pt idx="103">
                  <c:v>44336</c:v>
                </c:pt>
                <c:pt idx="104">
                  <c:v>44335</c:v>
                </c:pt>
                <c:pt idx="105">
                  <c:v>44334</c:v>
                </c:pt>
                <c:pt idx="106">
                  <c:v>44333</c:v>
                </c:pt>
                <c:pt idx="107">
                  <c:v>44330</c:v>
                </c:pt>
                <c:pt idx="108">
                  <c:v>44328</c:v>
                </c:pt>
                <c:pt idx="109">
                  <c:v>44327</c:v>
                </c:pt>
                <c:pt idx="110">
                  <c:v>44326</c:v>
                </c:pt>
                <c:pt idx="111">
                  <c:v>44323</c:v>
                </c:pt>
                <c:pt idx="112">
                  <c:v>44322</c:v>
                </c:pt>
                <c:pt idx="113">
                  <c:v>44321</c:v>
                </c:pt>
                <c:pt idx="114">
                  <c:v>44320</c:v>
                </c:pt>
                <c:pt idx="115">
                  <c:v>44319</c:v>
                </c:pt>
                <c:pt idx="116">
                  <c:v>44316</c:v>
                </c:pt>
                <c:pt idx="117">
                  <c:v>44315</c:v>
                </c:pt>
                <c:pt idx="118">
                  <c:v>44314</c:v>
                </c:pt>
                <c:pt idx="119">
                  <c:v>44313</c:v>
                </c:pt>
                <c:pt idx="120">
                  <c:v>44312</c:v>
                </c:pt>
                <c:pt idx="121">
                  <c:v>44309</c:v>
                </c:pt>
                <c:pt idx="122">
                  <c:v>44308</c:v>
                </c:pt>
                <c:pt idx="123">
                  <c:v>44306</c:v>
                </c:pt>
                <c:pt idx="124">
                  <c:v>44305</c:v>
                </c:pt>
                <c:pt idx="125">
                  <c:v>44302</c:v>
                </c:pt>
                <c:pt idx="126">
                  <c:v>44301</c:v>
                </c:pt>
                <c:pt idx="127">
                  <c:v>44299</c:v>
                </c:pt>
                <c:pt idx="128">
                  <c:v>44298</c:v>
                </c:pt>
                <c:pt idx="129">
                  <c:v>44295</c:v>
                </c:pt>
                <c:pt idx="130">
                  <c:v>44294</c:v>
                </c:pt>
                <c:pt idx="131">
                  <c:v>44293</c:v>
                </c:pt>
                <c:pt idx="132">
                  <c:v>44292</c:v>
                </c:pt>
                <c:pt idx="133">
                  <c:v>44291</c:v>
                </c:pt>
                <c:pt idx="134">
                  <c:v>44287</c:v>
                </c:pt>
                <c:pt idx="135">
                  <c:v>44286</c:v>
                </c:pt>
                <c:pt idx="136">
                  <c:v>44285</c:v>
                </c:pt>
                <c:pt idx="137">
                  <c:v>44281</c:v>
                </c:pt>
                <c:pt idx="138">
                  <c:v>44280</c:v>
                </c:pt>
                <c:pt idx="139">
                  <c:v>44279</c:v>
                </c:pt>
                <c:pt idx="140">
                  <c:v>44278</c:v>
                </c:pt>
                <c:pt idx="141">
                  <c:v>44277</c:v>
                </c:pt>
                <c:pt idx="142">
                  <c:v>44274</c:v>
                </c:pt>
                <c:pt idx="143">
                  <c:v>44273</c:v>
                </c:pt>
                <c:pt idx="144">
                  <c:v>44272</c:v>
                </c:pt>
                <c:pt idx="145">
                  <c:v>44271</c:v>
                </c:pt>
                <c:pt idx="146">
                  <c:v>44270</c:v>
                </c:pt>
                <c:pt idx="147">
                  <c:v>44267</c:v>
                </c:pt>
                <c:pt idx="148">
                  <c:v>44265</c:v>
                </c:pt>
                <c:pt idx="149">
                  <c:v>44264</c:v>
                </c:pt>
                <c:pt idx="150">
                  <c:v>44263</c:v>
                </c:pt>
                <c:pt idx="151">
                  <c:v>44260</c:v>
                </c:pt>
                <c:pt idx="152">
                  <c:v>44259</c:v>
                </c:pt>
                <c:pt idx="153">
                  <c:v>44258</c:v>
                </c:pt>
                <c:pt idx="154">
                  <c:v>44257</c:v>
                </c:pt>
                <c:pt idx="155">
                  <c:v>44256</c:v>
                </c:pt>
                <c:pt idx="156">
                  <c:v>44253</c:v>
                </c:pt>
                <c:pt idx="157">
                  <c:v>44252</c:v>
                </c:pt>
                <c:pt idx="158">
                  <c:v>44251</c:v>
                </c:pt>
                <c:pt idx="159">
                  <c:v>44250</c:v>
                </c:pt>
                <c:pt idx="160">
                  <c:v>44249</c:v>
                </c:pt>
                <c:pt idx="161">
                  <c:v>44246</c:v>
                </c:pt>
                <c:pt idx="162">
                  <c:v>44245</c:v>
                </c:pt>
                <c:pt idx="163">
                  <c:v>44244</c:v>
                </c:pt>
                <c:pt idx="164">
                  <c:v>44243</c:v>
                </c:pt>
                <c:pt idx="165">
                  <c:v>44242</c:v>
                </c:pt>
                <c:pt idx="166">
                  <c:v>44239</c:v>
                </c:pt>
                <c:pt idx="167">
                  <c:v>44238</c:v>
                </c:pt>
                <c:pt idx="168">
                  <c:v>44237</c:v>
                </c:pt>
                <c:pt idx="169">
                  <c:v>44236</c:v>
                </c:pt>
                <c:pt idx="170">
                  <c:v>44235</c:v>
                </c:pt>
                <c:pt idx="171">
                  <c:v>44232</c:v>
                </c:pt>
                <c:pt idx="172">
                  <c:v>44231</c:v>
                </c:pt>
                <c:pt idx="173">
                  <c:v>44230</c:v>
                </c:pt>
                <c:pt idx="174">
                  <c:v>44229</c:v>
                </c:pt>
                <c:pt idx="175">
                  <c:v>44228</c:v>
                </c:pt>
                <c:pt idx="176">
                  <c:v>44225</c:v>
                </c:pt>
                <c:pt idx="177">
                  <c:v>44224</c:v>
                </c:pt>
                <c:pt idx="178">
                  <c:v>44223</c:v>
                </c:pt>
                <c:pt idx="179">
                  <c:v>44221</c:v>
                </c:pt>
                <c:pt idx="180">
                  <c:v>44218</c:v>
                </c:pt>
                <c:pt idx="181">
                  <c:v>44217</c:v>
                </c:pt>
                <c:pt idx="182">
                  <c:v>44216</c:v>
                </c:pt>
                <c:pt idx="183">
                  <c:v>44215</c:v>
                </c:pt>
                <c:pt idx="184">
                  <c:v>44214</c:v>
                </c:pt>
                <c:pt idx="185">
                  <c:v>44211</c:v>
                </c:pt>
                <c:pt idx="186">
                  <c:v>44210</c:v>
                </c:pt>
                <c:pt idx="187">
                  <c:v>44209</c:v>
                </c:pt>
                <c:pt idx="188">
                  <c:v>44208</c:v>
                </c:pt>
                <c:pt idx="189">
                  <c:v>44207</c:v>
                </c:pt>
                <c:pt idx="190">
                  <c:v>44204</c:v>
                </c:pt>
                <c:pt idx="191">
                  <c:v>44203</c:v>
                </c:pt>
                <c:pt idx="192">
                  <c:v>44202</c:v>
                </c:pt>
                <c:pt idx="193">
                  <c:v>44201</c:v>
                </c:pt>
                <c:pt idx="194">
                  <c:v>44200</c:v>
                </c:pt>
                <c:pt idx="195">
                  <c:v>44197</c:v>
                </c:pt>
                <c:pt idx="196">
                  <c:v>44196</c:v>
                </c:pt>
                <c:pt idx="197">
                  <c:v>44195</c:v>
                </c:pt>
                <c:pt idx="198">
                  <c:v>44194</c:v>
                </c:pt>
                <c:pt idx="199">
                  <c:v>44193</c:v>
                </c:pt>
                <c:pt idx="200">
                  <c:v>44189</c:v>
                </c:pt>
                <c:pt idx="201">
                  <c:v>44188</c:v>
                </c:pt>
                <c:pt idx="202">
                  <c:v>44187</c:v>
                </c:pt>
                <c:pt idx="203">
                  <c:v>44186</c:v>
                </c:pt>
                <c:pt idx="204">
                  <c:v>44183</c:v>
                </c:pt>
                <c:pt idx="205">
                  <c:v>44182</c:v>
                </c:pt>
                <c:pt idx="206">
                  <c:v>44181</c:v>
                </c:pt>
                <c:pt idx="207">
                  <c:v>44180</c:v>
                </c:pt>
                <c:pt idx="208">
                  <c:v>44179</c:v>
                </c:pt>
                <c:pt idx="209">
                  <c:v>44176</c:v>
                </c:pt>
                <c:pt idx="210">
                  <c:v>44175</c:v>
                </c:pt>
                <c:pt idx="211">
                  <c:v>44174</c:v>
                </c:pt>
                <c:pt idx="212">
                  <c:v>44173</c:v>
                </c:pt>
                <c:pt idx="213">
                  <c:v>44172</c:v>
                </c:pt>
                <c:pt idx="214">
                  <c:v>44169</c:v>
                </c:pt>
                <c:pt idx="215">
                  <c:v>44168</c:v>
                </c:pt>
                <c:pt idx="216">
                  <c:v>44167</c:v>
                </c:pt>
                <c:pt idx="217">
                  <c:v>44166</c:v>
                </c:pt>
                <c:pt idx="218">
                  <c:v>44162</c:v>
                </c:pt>
                <c:pt idx="219">
                  <c:v>44161</c:v>
                </c:pt>
                <c:pt idx="220">
                  <c:v>44160</c:v>
                </c:pt>
                <c:pt idx="221">
                  <c:v>44159</c:v>
                </c:pt>
                <c:pt idx="222">
                  <c:v>44158</c:v>
                </c:pt>
                <c:pt idx="223">
                  <c:v>44155</c:v>
                </c:pt>
                <c:pt idx="224">
                  <c:v>44154</c:v>
                </c:pt>
                <c:pt idx="225">
                  <c:v>44153</c:v>
                </c:pt>
                <c:pt idx="226">
                  <c:v>44152</c:v>
                </c:pt>
                <c:pt idx="227">
                  <c:v>44148</c:v>
                </c:pt>
                <c:pt idx="228">
                  <c:v>44147</c:v>
                </c:pt>
                <c:pt idx="229">
                  <c:v>44146</c:v>
                </c:pt>
                <c:pt idx="230">
                  <c:v>44145</c:v>
                </c:pt>
                <c:pt idx="231">
                  <c:v>44144</c:v>
                </c:pt>
                <c:pt idx="232">
                  <c:v>44141</c:v>
                </c:pt>
                <c:pt idx="233">
                  <c:v>44140</c:v>
                </c:pt>
                <c:pt idx="234">
                  <c:v>44139</c:v>
                </c:pt>
                <c:pt idx="235">
                  <c:v>44138</c:v>
                </c:pt>
                <c:pt idx="236">
                  <c:v>44137</c:v>
                </c:pt>
                <c:pt idx="237">
                  <c:v>44134</c:v>
                </c:pt>
                <c:pt idx="238">
                  <c:v>44133</c:v>
                </c:pt>
                <c:pt idx="239">
                  <c:v>44132</c:v>
                </c:pt>
                <c:pt idx="240">
                  <c:v>44131</c:v>
                </c:pt>
                <c:pt idx="241">
                  <c:v>44130</c:v>
                </c:pt>
                <c:pt idx="242">
                  <c:v>44127</c:v>
                </c:pt>
                <c:pt idx="243">
                  <c:v>44126</c:v>
                </c:pt>
                <c:pt idx="244">
                  <c:v>44125</c:v>
                </c:pt>
                <c:pt idx="245">
                  <c:v>44124</c:v>
                </c:pt>
                <c:pt idx="246">
                  <c:v>44123</c:v>
                </c:pt>
                <c:pt idx="247">
                  <c:v>44120</c:v>
                </c:pt>
                <c:pt idx="248">
                  <c:v>44119</c:v>
                </c:pt>
                <c:pt idx="249">
                  <c:v>44118</c:v>
                </c:pt>
                <c:pt idx="250">
                  <c:v>44117</c:v>
                </c:pt>
                <c:pt idx="251">
                  <c:v>44116</c:v>
                </c:pt>
                <c:pt idx="252">
                  <c:v>44113</c:v>
                </c:pt>
                <c:pt idx="253">
                  <c:v>44112</c:v>
                </c:pt>
                <c:pt idx="254">
                  <c:v>44111</c:v>
                </c:pt>
                <c:pt idx="255">
                  <c:v>44110</c:v>
                </c:pt>
                <c:pt idx="256">
                  <c:v>44109</c:v>
                </c:pt>
                <c:pt idx="257">
                  <c:v>44105</c:v>
                </c:pt>
                <c:pt idx="258">
                  <c:v>44104</c:v>
                </c:pt>
                <c:pt idx="259">
                  <c:v>44103</c:v>
                </c:pt>
                <c:pt idx="260">
                  <c:v>44102</c:v>
                </c:pt>
                <c:pt idx="261">
                  <c:v>44099</c:v>
                </c:pt>
                <c:pt idx="262">
                  <c:v>44098</c:v>
                </c:pt>
                <c:pt idx="263">
                  <c:v>44097</c:v>
                </c:pt>
                <c:pt idx="264">
                  <c:v>44096</c:v>
                </c:pt>
                <c:pt idx="265">
                  <c:v>44095</c:v>
                </c:pt>
                <c:pt idx="266">
                  <c:v>44092</c:v>
                </c:pt>
                <c:pt idx="267">
                  <c:v>44091</c:v>
                </c:pt>
                <c:pt idx="268">
                  <c:v>44090</c:v>
                </c:pt>
                <c:pt idx="269">
                  <c:v>44089</c:v>
                </c:pt>
                <c:pt idx="270">
                  <c:v>44088</c:v>
                </c:pt>
                <c:pt idx="271">
                  <c:v>44085</c:v>
                </c:pt>
                <c:pt idx="272">
                  <c:v>44084</c:v>
                </c:pt>
                <c:pt idx="273">
                  <c:v>44083</c:v>
                </c:pt>
                <c:pt idx="274">
                  <c:v>44082</c:v>
                </c:pt>
                <c:pt idx="275">
                  <c:v>44081</c:v>
                </c:pt>
                <c:pt idx="276">
                  <c:v>44078</c:v>
                </c:pt>
                <c:pt idx="277">
                  <c:v>44077</c:v>
                </c:pt>
                <c:pt idx="278">
                  <c:v>44076</c:v>
                </c:pt>
                <c:pt idx="279">
                  <c:v>44075</c:v>
                </c:pt>
                <c:pt idx="280">
                  <c:v>44074</c:v>
                </c:pt>
                <c:pt idx="281">
                  <c:v>44071</c:v>
                </c:pt>
                <c:pt idx="282">
                  <c:v>44070</c:v>
                </c:pt>
                <c:pt idx="283">
                  <c:v>44069</c:v>
                </c:pt>
                <c:pt idx="284">
                  <c:v>44068</c:v>
                </c:pt>
                <c:pt idx="285">
                  <c:v>44067</c:v>
                </c:pt>
                <c:pt idx="286">
                  <c:v>44064</c:v>
                </c:pt>
                <c:pt idx="287">
                  <c:v>44063</c:v>
                </c:pt>
                <c:pt idx="288">
                  <c:v>44062</c:v>
                </c:pt>
                <c:pt idx="289">
                  <c:v>44061</c:v>
                </c:pt>
                <c:pt idx="290">
                  <c:v>44060</c:v>
                </c:pt>
                <c:pt idx="291">
                  <c:v>44057</c:v>
                </c:pt>
                <c:pt idx="292">
                  <c:v>44056</c:v>
                </c:pt>
                <c:pt idx="293">
                  <c:v>44055</c:v>
                </c:pt>
                <c:pt idx="294">
                  <c:v>44054</c:v>
                </c:pt>
                <c:pt idx="295">
                  <c:v>44053</c:v>
                </c:pt>
                <c:pt idx="296">
                  <c:v>44050</c:v>
                </c:pt>
                <c:pt idx="297">
                  <c:v>44049</c:v>
                </c:pt>
                <c:pt idx="298">
                  <c:v>44048</c:v>
                </c:pt>
                <c:pt idx="299">
                  <c:v>44047</c:v>
                </c:pt>
                <c:pt idx="300">
                  <c:v>44046</c:v>
                </c:pt>
                <c:pt idx="301">
                  <c:v>44043</c:v>
                </c:pt>
                <c:pt idx="302">
                  <c:v>44042</c:v>
                </c:pt>
                <c:pt idx="303">
                  <c:v>44041</c:v>
                </c:pt>
                <c:pt idx="304">
                  <c:v>44040</c:v>
                </c:pt>
                <c:pt idx="305">
                  <c:v>44039</c:v>
                </c:pt>
                <c:pt idx="306">
                  <c:v>44036</c:v>
                </c:pt>
                <c:pt idx="307">
                  <c:v>44035</c:v>
                </c:pt>
                <c:pt idx="308">
                  <c:v>44034</c:v>
                </c:pt>
                <c:pt idx="309">
                  <c:v>44033</c:v>
                </c:pt>
                <c:pt idx="310">
                  <c:v>44032</c:v>
                </c:pt>
                <c:pt idx="311">
                  <c:v>44029</c:v>
                </c:pt>
                <c:pt idx="312">
                  <c:v>44028</c:v>
                </c:pt>
                <c:pt idx="313">
                  <c:v>44027</c:v>
                </c:pt>
                <c:pt idx="314">
                  <c:v>44026</c:v>
                </c:pt>
                <c:pt idx="315">
                  <c:v>44025</c:v>
                </c:pt>
                <c:pt idx="316">
                  <c:v>44022</c:v>
                </c:pt>
                <c:pt idx="317">
                  <c:v>44021</c:v>
                </c:pt>
                <c:pt idx="318">
                  <c:v>44020</c:v>
                </c:pt>
                <c:pt idx="319">
                  <c:v>44019</c:v>
                </c:pt>
                <c:pt idx="320">
                  <c:v>44018</c:v>
                </c:pt>
                <c:pt idx="321">
                  <c:v>44015</c:v>
                </c:pt>
                <c:pt idx="322">
                  <c:v>44014</c:v>
                </c:pt>
                <c:pt idx="323">
                  <c:v>44013</c:v>
                </c:pt>
                <c:pt idx="324">
                  <c:v>44012</c:v>
                </c:pt>
                <c:pt idx="325">
                  <c:v>44011</c:v>
                </c:pt>
                <c:pt idx="326">
                  <c:v>44008</c:v>
                </c:pt>
                <c:pt idx="327">
                  <c:v>44007</c:v>
                </c:pt>
                <c:pt idx="328">
                  <c:v>44006</c:v>
                </c:pt>
                <c:pt idx="329">
                  <c:v>44005</c:v>
                </c:pt>
                <c:pt idx="330">
                  <c:v>44004</c:v>
                </c:pt>
                <c:pt idx="331">
                  <c:v>44001</c:v>
                </c:pt>
                <c:pt idx="332">
                  <c:v>44000</c:v>
                </c:pt>
                <c:pt idx="333">
                  <c:v>43999</c:v>
                </c:pt>
                <c:pt idx="334">
                  <c:v>43998</c:v>
                </c:pt>
                <c:pt idx="335">
                  <c:v>43997</c:v>
                </c:pt>
                <c:pt idx="336">
                  <c:v>43994</c:v>
                </c:pt>
                <c:pt idx="337">
                  <c:v>43993</c:v>
                </c:pt>
                <c:pt idx="338">
                  <c:v>43992</c:v>
                </c:pt>
                <c:pt idx="339">
                  <c:v>43991</c:v>
                </c:pt>
                <c:pt idx="340">
                  <c:v>43990</c:v>
                </c:pt>
                <c:pt idx="341">
                  <c:v>43987</c:v>
                </c:pt>
                <c:pt idx="342">
                  <c:v>43986</c:v>
                </c:pt>
                <c:pt idx="343">
                  <c:v>43985</c:v>
                </c:pt>
                <c:pt idx="344">
                  <c:v>43984</c:v>
                </c:pt>
                <c:pt idx="345">
                  <c:v>43983</c:v>
                </c:pt>
                <c:pt idx="346">
                  <c:v>43980</c:v>
                </c:pt>
                <c:pt idx="347">
                  <c:v>43979</c:v>
                </c:pt>
                <c:pt idx="348">
                  <c:v>43978</c:v>
                </c:pt>
                <c:pt idx="349">
                  <c:v>43977</c:v>
                </c:pt>
                <c:pt idx="350">
                  <c:v>43973</c:v>
                </c:pt>
                <c:pt idx="351">
                  <c:v>43972</c:v>
                </c:pt>
                <c:pt idx="352">
                  <c:v>43971</c:v>
                </c:pt>
                <c:pt idx="353">
                  <c:v>43970</c:v>
                </c:pt>
                <c:pt idx="354">
                  <c:v>43969</c:v>
                </c:pt>
                <c:pt idx="355">
                  <c:v>43966</c:v>
                </c:pt>
                <c:pt idx="356">
                  <c:v>43965</c:v>
                </c:pt>
                <c:pt idx="357">
                  <c:v>43964</c:v>
                </c:pt>
                <c:pt idx="358">
                  <c:v>43963</c:v>
                </c:pt>
                <c:pt idx="359">
                  <c:v>43962</c:v>
                </c:pt>
                <c:pt idx="360">
                  <c:v>43959</c:v>
                </c:pt>
                <c:pt idx="361">
                  <c:v>43958</c:v>
                </c:pt>
                <c:pt idx="362">
                  <c:v>43957</c:v>
                </c:pt>
                <c:pt idx="363">
                  <c:v>43956</c:v>
                </c:pt>
                <c:pt idx="364">
                  <c:v>43955</c:v>
                </c:pt>
                <c:pt idx="365">
                  <c:v>43951</c:v>
                </c:pt>
                <c:pt idx="366">
                  <c:v>43950</c:v>
                </c:pt>
                <c:pt idx="367">
                  <c:v>43949</c:v>
                </c:pt>
                <c:pt idx="368">
                  <c:v>43948</c:v>
                </c:pt>
                <c:pt idx="369">
                  <c:v>43945</c:v>
                </c:pt>
                <c:pt idx="370">
                  <c:v>43944</c:v>
                </c:pt>
                <c:pt idx="371">
                  <c:v>43943</c:v>
                </c:pt>
                <c:pt idx="372">
                  <c:v>43942</c:v>
                </c:pt>
                <c:pt idx="373">
                  <c:v>43941</c:v>
                </c:pt>
                <c:pt idx="374">
                  <c:v>43938</c:v>
                </c:pt>
                <c:pt idx="375">
                  <c:v>43937</c:v>
                </c:pt>
                <c:pt idx="376">
                  <c:v>43936</c:v>
                </c:pt>
                <c:pt idx="377">
                  <c:v>43934</c:v>
                </c:pt>
                <c:pt idx="378">
                  <c:v>43930</c:v>
                </c:pt>
                <c:pt idx="379">
                  <c:v>43929</c:v>
                </c:pt>
                <c:pt idx="380">
                  <c:v>43928</c:v>
                </c:pt>
                <c:pt idx="381">
                  <c:v>43924</c:v>
                </c:pt>
                <c:pt idx="382">
                  <c:v>43922</c:v>
                </c:pt>
                <c:pt idx="383">
                  <c:v>43921</c:v>
                </c:pt>
                <c:pt idx="384">
                  <c:v>43920</c:v>
                </c:pt>
                <c:pt idx="385">
                  <c:v>43917</c:v>
                </c:pt>
                <c:pt idx="386">
                  <c:v>43916</c:v>
                </c:pt>
                <c:pt idx="387">
                  <c:v>43915</c:v>
                </c:pt>
                <c:pt idx="388">
                  <c:v>43914</c:v>
                </c:pt>
                <c:pt idx="389">
                  <c:v>43913</c:v>
                </c:pt>
                <c:pt idx="390">
                  <c:v>43910</c:v>
                </c:pt>
                <c:pt idx="391">
                  <c:v>43909</c:v>
                </c:pt>
                <c:pt idx="392">
                  <c:v>43908</c:v>
                </c:pt>
                <c:pt idx="393">
                  <c:v>43907</c:v>
                </c:pt>
                <c:pt idx="394">
                  <c:v>43906</c:v>
                </c:pt>
                <c:pt idx="395">
                  <c:v>43903</c:v>
                </c:pt>
                <c:pt idx="396">
                  <c:v>43902</c:v>
                </c:pt>
                <c:pt idx="397">
                  <c:v>43901</c:v>
                </c:pt>
                <c:pt idx="398">
                  <c:v>43899</c:v>
                </c:pt>
                <c:pt idx="399">
                  <c:v>43896</c:v>
                </c:pt>
                <c:pt idx="400">
                  <c:v>43895</c:v>
                </c:pt>
                <c:pt idx="401">
                  <c:v>43894</c:v>
                </c:pt>
                <c:pt idx="402">
                  <c:v>43893</c:v>
                </c:pt>
                <c:pt idx="403">
                  <c:v>43892</c:v>
                </c:pt>
                <c:pt idx="404">
                  <c:v>43889</c:v>
                </c:pt>
                <c:pt idx="405">
                  <c:v>43888</c:v>
                </c:pt>
                <c:pt idx="406">
                  <c:v>43887</c:v>
                </c:pt>
                <c:pt idx="407">
                  <c:v>43886</c:v>
                </c:pt>
                <c:pt idx="408">
                  <c:v>43885</c:v>
                </c:pt>
                <c:pt idx="409">
                  <c:v>43881</c:v>
                </c:pt>
                <c:pt idx="410">
                  <c:v>43880</c:v>
                </c:pt>
                <c:pt idx="411">
                  <c:v>43879</c:v>
                </c:pt>
                <c:pt idx="412">
                  <c:v>43878</c:v>
                </c:pt>
                <c:pt idx="413">
                  <c:v>43875</c:v>
                </c:pt>
                <c:pt idx="414">
                  <c:v>43874</c:v>
                </c:pt>
                <c:pt idx="415">
                  <c:v>43873</c:v>
                </c:pt>
                <c:pt idx="416">
                  <c:v>43872</c:v>
                </c:pt>
                <c:pt idx="417">
                  <c:v>43871</c:v>
                </c:pt>
                <c:pt idx="418">
                  <c:v>43868</c:v>
                </c:pt>
                <c:pt idx="419">
                  <c:v>43867</c:v>
                </c:pt>
                <c:pt idx="420">
                  <c:v>43866</c:v>
                </c:pt>
                <c:pt idx="421">
                  <c:v>43865</c:v>
                </c:pt>
                <c:pt idx="422">
                  <c:v>43864</c:v>
                </c:pt>
                <c:pt idx="423">
                  <c:v>43862</c:v>
                </c:pt>
                <c:pt idx="424">
                  <c:v>43861</c:v>
                </c:pt>
                <c:pt idx="425">
                  <c:v>43860</c:v>
                </c:pt>
                <c:pt idx="426">
                  <c:v>43859</c:v>
                </c:pt>
                <c:pt idx="427">
                  <c:v>43858</c:v>
                </c:pt>
                <c:pt idx="428">
                  <c:v>43857</c:v>
                </c:pt>
                <c:pt idx="429">
                  <c:v>43854</c:v>
                </c:pt>
                <c:pt idx="430">
                  <c:v>43853</c:v>
                </c:pt>
                <c:pt idx="431">
                  <c:v>43852</c:v>
                </c:pt>
                <c:pt idx="432">
                  <c:v>43851</c:v>
                </c:pt>
                <c:pt idx="433">
                  <c:v>43850</c:v>
                </c:pt>
                <c:pt idx="434">
                  <c:v>43847</c:v>
                </c:pt>
                <c:pt idx="435">
                  <c:v>43846</c:v>
                </c:pt>
                <c:pt idx="436">
                  <c:v>43845</c:v>
                </c:pt>
                <c:pt idx="437">
                  <c:v>43844</c:v>
                </c:pt>
                <c:pt idx="438">
                  <c:v>43843</c:v>
                </c:pt>
                <c:pt idx="439">
                  <c:v>43840</c:v>
                </c:pt>
                <c:pt idx="440">
                  <c:v>43839</c:v>
                </c:pt>
                <c:pt idx="441">
                  <c:v>43838</c:v>
                </c:pt>
                <c:pt idx="442">
                  <c:v>43837</c:v>
                </c:pt>
                <c:pt idx="443">
                  <c:v>43836</c:v>
                </c:pt>
                <c:pt idx="444">
                  <c:v>43833</c:v>
                </c:pt>
                <c:pt idx="445">
                  <c:v>43832</c:v>
                </c:pt>
                <c:pt idx="446">
                  <c:v>43831</c:v>
                </c:pt>
                <c:pt idx="447">
                  <c:v>43830</c:v>
                </c:pt>
                <c:pt idx="448">
                  <c:v>43829</c:v>
                </c:pt>
                <c:pt idx="449">
                  <c:v>43826</c:v>
                </c:pt>
                <c:pt idx="450">
                  <c:v>43825</c:v>
                </c:pt>
                <c:pt idx="451">
                  <c:v>43823</c:v>
                </c:pt>
                <c:pt idx="452">
                  <c:v>43822</c:v>
                </c:pt>
                <c:pt idx="453">
                  <c:v>43819</c:v>
                </c:pt>
                <c:pt idx="454">
                  <c:v>43818</c:v>
                </c:pt>
                <c:pt idx="455">
                  <c:v>43817</c:v>
                </c:pt>
                <c:pt idx="456">
                  <c:v>43816</c:v>
                </c:pt>
                <c:pt idx="457">
                  <c:v>43815</c:v>
                </c:pt>
                <c:pt idx="458">
                  <c:v>43812</c:v>
                </c:pt>
                <c:pt idx="459">
                  <c:v>43811</c:v>
                </c:pt>
                <c:pt idx="460">
                  <c:v>43810</c:v>
                </c:pt>
                <c:pt idx="461">
                  <c:v>43809</c:v>
                </c:pt>
                <c:pt idx="462">
                  <c:v>43808</c:v>
                </c:pt>
                <c:pt idx="463">
                  <c:v>43805</c:v>
                </c:pt>
                <c:pt idx="464">
                  <c:v>43804</c:v>
                </c:pt>
                <c:pt idx="465">
                  <c:v>43803</c:v>
                </c:pt>
                <c:pt idx="466">
                  <c:v>43802</c:v>
                </c:pt>
                <c:pt idx="467">
                  <c:v>43801</c:v>
                </c:pt>
                <c:pt idx="468">
                  <c:v>43798</c:v>
                </c:pt>
                <c:pt idx="469">
                  <c:v>43797</c:v>
                </c:pt>
                <c:pt idx="470">
                  <c:v>43796</c:v>
                </c:pt>
                <c:pt idx="471">
                  <c:v>43795</c:v>
                </c:pt>
                <c:pt idx="472">
                  <c:v>43794</c:v>
                </c:pt>
                <c:pt idx="473">
                  <c:v>43791</c:v>
                </c:pt>
                <c:pt idx="474">
                  <c:v>43790</c:v>
                </c:pt>
                <c:pt idx="475">
                  <c:v>43789</c:v>
                </c:pt>
                <c:pt idx="476">
                  <c:v>43788</c:v>
                </c:pt>
                <c:pt idx="477">
                  <c:v>43787</c:v>
                </c:pt>
                <c:pt idx="478">
                  <c:v>43784</c:v>
                </c:pt>
                <c:pt idx="479">
                  <c:v>43783</c:v>
                </c:pt>
                <c:pt idx="480">
                  <c:v>43782</c:v>
                </c:pt>
                <c:pt idx="481">
                  <c:v>43780</c:v>
                </c:pt>
                <c:pt idx="482">
                  <c:v>43777</c:v>
                </c:pt>
                <c:pt idx="483">
                  <c:v>43776</c:v>
                </c:pt>
                <c:pt idx="484">
                  <c:v>43775</c:v>
                </c:pt>
                <c:pt idx="485">
                  <c:v>43774</c:v>
                </c:pt>
                <c:pt idx="486">
                  <c:v>43773</c:v>
                </c:pt>
                <c:pt idx="487">
                  <c:v>43770</c:v>
                </c:pt>
                <c:pt idx="488">
                  <c:v>43769</c:v>
                </c:pt>
                <c:pt idx="489">
                  <c:v>43768</c:v>
                </c:pt>
                <c:pt idx="490">
                  <c:v>43767</c:v>
                </c:pt>
                <c:pt idx="491">
                  <c:v>43763</c:v>
                </c:pt>
                <c:pt idx="492">
                  <c:v>43762</c:v>
                </c:pt>
                <c:pt idx="493">
                  <c:v>43761</c:v>
                </c:pt>
                <c:pt idx="494">
                  <c:v>43760</c:v>
                </c:pt>
                <c:pt idx="495">
                  <c:v>43756</c:v>
                </c:pt>
                <c:pt idx="496">
                  <c:v>43755</c:v>
                </c:pt>
                <c:pt idx="497">
                  <c:v>43754</c:v>
                </c:pt>
                <c:pt idx="498">
                  <c:v>43753</c:v>
                </c:pt>
                <c:pt idx="499">
                  <c:v>43752</c:v>
                </c:pt>
                <c:pt idx="500">
                  <c:v>43749</c:v>
                </c:pt>
                <c:pt idx="501">
                  <c:v>43748</c:v>
                </c:pt>
                <c:pt idx="502">
                  <c:v>43747</c:v>
                </c:pt>
                <c:pt idx="503">
                  <c:v>43745</c:v>
                </c:pt>
                <c:pt idx="504">
                  <c:v>43742</c:v>
                </c:pt>
                <c:pt idx="505">
                  <c:v>43741</c:v>
                </c:pt>
                <c:pt idx="506">
                  <c:v>43739</c:v>
                </c:pt>
                <c:pt idx="507">
                  <c:v>43738</c:v>
                </c:pt>
                <c:pt idx="508">
                  <c:v>43735</c:v>
                </c:pt>
                <c:pt idx="509">
                  <c:v>43734</c:v>
                </c:pt>
                <c:pt idx="510">
                  <c:v>43733</c:v>
                </c:pt>
                <c:pt idx="511">
                  <c:v>43732</c:v>
                </c:pt>
                <c:pt idx="512">
                  <c:v>43731</c:v>
                </c:pt>
                <c:pt idx="513">
                  <c:v>43728</c:v>
                </c:pt>
                <c:pt idx="514">
                  <c:v>43727</c:v>
                </c:pt>
                <c:pt idx="515">
                  <c:v>43726</c:v>
                </c:pt>
                <c:pt idx="516">
                  <c:v>43725</c:v>
                </c:pt>
                <c:pt idx="517">
                  <c:v>43724</c:v>
                </c:pt>
                <c:pt idx="518">
                  <c:v>43721</c:v>
                </c:pt>
                <c:pt idx="519">
                  <c:v>43720</c:v>
                </c:pt>
                <c:pt idx="520">
                  <c:v>43719</c:v>
                </c:pt>
                <c:pt idx="521">
                  <c:v>43717</c:v>
                </c:pt>
                <c:pt idx="522">
                  <c:v>43714</c:v>
                </c:pt>
                <c:pt idx="523">
                  <c:v>43713</c:v>
                </c:pt>
                <c:pt idx="524">
                  <c:v>43712</c:v>
                </c:pt>
                <c:pt idx="525">
                  <c:v>43711</c:v>
                </c:pt>
                <c:pt idx="526">
                  <c:v>43707</c:v>
                </c:pt>
                <c:pt idx="527">
                  <c:v>43706</c:v>
                </c:pt>
                <c:pt idx="528">
                  <c:v>43705</c:v>
                </c:pt>
                <c:pt idx="529">
                  <c:v>43704</c:v>
                </c:pt>
                <c:pt idx="530">
                  <c:v>43703</c:v>
                </c:pt>
                <c:pt idx="531">
                  <c:v>43700</c:v>
                </c:pt>
                <c:pt idx="532">
                  <c:v>43699</c:v>
                </c:pt>
                <c:pt idx="533">
                  <c:v>43698</c:v>
                </c:pt>
                <c:pt idx="534">
                  <c:v>43697</c:v>
                </c:pt>
                <c:pt idx="535">
                  <c:v>43696</c:v>
                </c:pt>
                <c:pt idx="536">
                  <c:v>43693</c:v>
                </c:pt>
                <c:pt idx="537">
                  <c:v>43691</c:v>
                </c:pt>
                <c:pt idx="538">
                  <c:v>43690</c:v>
                </c:pt>
                <c:pt idx="539">
                  <c:v>43686</c:v>
                </c:pt>
                <c:pt idx="540">
                  <c:v>43685</c:v>
                </c:pt>
                <c:pt idx="541">
                  <c:v>43684</c:v>
                </c:pt>
                <c:pt idx="542">
                  <c:v>43683</c:v>
                </c:pt>
                <c:pt idx="543">
                  <c:v>43682</c:v>
                </c:pt>
                <c:pt idx="544">
                  <c:v>43679</c:v>
                </c:pt>
                <c:pt idx="545">
                  <c:v>43678</c:v>
                </c:pt>
                <c:pt idx="546">
                  <c:v>43677</c:v>
                </c:pt>
                <c:pt idx="547">
                  <c:v>43676</c:v>
                </c:pt>
                <c:pt idx="548">
                  <c:v>43675</c:v>
                </c:pt>
                <c:pt idx="549">
                  <c:v>43672</c:v>
                </c:pt>
                <c:pt idx="550">
                  <c:v>43671</c:v>
                </c:pt>
                <c:pt idx="551">
                  <c:v>43670</c:v>
                </c:pt>
                <c:pt idx="552">
                  <c:v>43669</c:v>
                </c:pt>
                <c:pt idx="553">
                  <c:v>43668</c:v>
                </c:pt>
                <c:pt idx="554">
                  <c:v>43665</c:v>
                </c:pt>
                <c:pt idx="555">
                  <c:v>43664</c:v>
                </c:pt>
                <c:pt idx="556">
                  <c:v>43663</c:v>
                </c:pt>
                <c:pt idx="557">
                  <c:v>43662</c:v>
                </c:pt>
                <c:pt idx="558">
                  <c:v>43661</c:v>
                </c:pt>
                <c:pt idx="559">
                  <c:v>43658</c:v>
                </c:pt>
                <c:pt idx="560">
                  <c:v>43657</c:v>
                </c:pt>
                <c:pt idx="561">
                  <c:v>43656</c:v>
                </c:pt>
                <c:pt idx="562">
                  <c:v>43655</c:v>
                </c:pt>
                <c:pt idx="563">
                  <c:v>43654</c:v>
                </c:pt>
                <c:pt idx="564">
                  <c:v>43651</c:v>
                </c:pt>
                <c:pt idx="565">
                  <c:v>43650</c:v>
                </c:pt>
                <c:pt idx="566">
                  <c:v>43649</c:v>
                </c:pt>
                <c:pt idx="567">
                  <c:v>43648</c:v>
                </c:pt>
                <c:pt idx="568">
                  <c:v>43647</c:v>
                </c:pt>
                <c:pt idx="569">
                  <c:v>43644</c:v>
                </c:pt>
                <c:pt idx="570">
                  <c:v>43643</c:v>
                </c:pt>
                <c:pt idx="571">
                  <c:v>43642</c:v>
                </c:pt>
                <c:pt idx="572">
                  <c:v>43641</c:v>
                </c:pt>
                <c:pt idx="573">
                  <c:v>43640</c:v>
                </c:pt>
                <c:pt idx="574">
                  <c:v>43637</c:v>
                </c:pt>
                <c:pt idx="575">
                  <c:v>43636</c:v>
                </c:pt>
                <c:pt idx="576">
                  <c:v>43635</c:v>
                </c:pt>
                <c:pt idx="577">
                  <c:v>43634</c:v>
                </c:pt>
                <c:pt idx="578">
                  <c:v>43633</c:v>
                </c:pt>
                <c:pt idx="579">
                  <c:v>43630</c:v>
                </c:pt>
                <c:pt idx="580">
                  <c:v>43629</c:v>
                </c:pt>
                <c:pt idx="581">
                  <c:v>43628</c:v>
                </c:pt>
                <c:pt idx="582">
                  <c:v>43627</c:v>
                </c:pt>
                <c:pt idx="583">
                  <c:v>43626</c:v>
                </c:pt>
                <c:pt idx="584">
                  <c:v>43623</c:v>
                </c:pt>
                <c:pt idx="585">
                  <c:v>43622</c:v>
                </c:pt>
                <c:pt idx="586">
                  <c:v>43620</c:v>
                </c:pt>
                <c:pt idx="587">
                  <c:v>43619</c:v>
                </c:pt>
                <c:pt idx="588">
                  <c:v>43616</c:v>
                </c:pt>
                <c:pt idx="589">
                  <c:v>43615</c:v>
                </c:pt>
                <c:pt idx="590">
                  <c:v>43614</c:v>
                </c:pt>
                <c:pt idx="591">
                  <c:v>43613</c:v>
                </c:pt>
                <c:pt idx="592">
                  <c:v>43612</c:v>
                </c:pt>
                <c:pt idx="593">
                  <c:v>43609</c:v>
                </c:pt>
                <c:pt idx="594">
                  <c:v>43608</c:v>
                </c:pt>
                <c:pt idx="595">
                  <c:v>43607</c:v>
                </c:pt>
                <c:pt idx="596">
                  <c:v>43606</c:v>
                </c:pt>
                <c:pt idx="597">
                  <c:v>43605</c:v>
                </c:pt>
                <c:pt idx="598">
                  <c:v>43602</c:v>
                </c:pt>
                <c:pt idx="599">
                  <c:v>43601</c:v>
                </c:pt>
                <c:pt idx="600">
                  <c:v>43600</c:v>
                </c:pt>
                <c:pt idx="601">
                  <c:v>43599</c:v>
                </c:pt>
                <c:pt idx="602">
                  <c:v>43598</c:v>
                </c:pt>
                <c:pt idx="603">
                  <c:v>43595</c:v>
                </c:pt>
                <c:pt idx="604">
                  <c:v>43594</c:v>
                </c:pt>
                <c:pt idx="605">
                  <c:v>43593</c:v>
                </c:pt>
                <c:pt idx="606">
                  <c:v>43592</c:v>
                </c:pt>
                <c:pt idx="607">
                  <c:v>43591</c:v>
                </c:pt>
                <c:pt idx="608">
                  <c:v>43588</c:v>
                </c:pt>
                <c:pt idx="609">
                  <c:v>43587</c:v>
                </c:pt>
                <c:pt idx="610">
                  <c:v>43585</c:v>
                </c:pt>
                <c:pt idx="611">
                  <c:v>43581</c:v>
                </c:pt>
                <c:pt idx="612">
                  <c:v>43580</c:v>
                </c:pt>
                <c:pt idx="613">
                  <c:v>43579</c:v>
                </c:pt>
                <c:pt idx="614">
                  <c:v>43578</c:v>
                </c:pt>
                <c:pt idx="615">
                  <c:v>43577</c:v>
                </c:pt>
                <c:pt idx="616">
                  <c:v>43573</c:v>
                </c:pt>
                <c:pt idx="617">
                  <c:v>43571</c:v>
                </c:pt>
                <c:pt idx="618">
                  <c:v>43570</c:v>
                </c:pt>
                <c:pt idx="619">
                  <c:v>43567</c:v>
                </c:pt>
                <c:pt idx="620">
                  <c:v>43566</c:v>
                </c:pt>
                <c:pt idx="621">
                  <c:v>43565</c:v>
                </c:pt>
                <c:pt idx="622">
                  <c:v>43564</c:v>
                </c:pt>
                <c:pt idx="623">
                  <c:v>43563</c:v>
                </c:pt>
                <c:pt idx="624">
                  <c:v>43560</c:v>
                </c:pt>
                <c:pt idx="625">
                  <c:v>43559</c:v>
                </c:pt>
                <c:pt idx="626">
                  <c:v>43558</c:v>
                </c:pt>
                <c:pt idx="627">
                  <c:v>43557</c:v>
                </c:pt>
                <c:pt idx="628">
                  <c:v>43556</c:v>
                </c:pt>
                <c:pt idx="629">
                  <c:v>43553</c:v>
                </c:pt>
                <c:pt idx="630">
                  <c:v>43552</c:v>
                </c:pt>
                <c:pt idx="631">
                  <c:v>43551</c:v>
                </c:pt>
                <c:pt idx="632">
                  <c:v>43550</c:v>
                </c:pt>
                <c:pt idx="633">
                  <c:v>43549</c:v>
                </c:pt>
                <c:pt idx="634">
                  <c:v>43546</c:v>
                </c:pt>
                <c:pt idx="635">
                  <c:v>43544</c:v>
                </c:pt>
                <c:pt idx="636">
                  <c:v>43543</c:v>
                </c:pt>
                <c:pt idx="637">
                  <c:v>43542</c:v>
                </c:pt>
                <c:pt idx="638">
                  <c:v>43539</c:v>
                </c:pt>
                <c:pt idx="639">
                  <c:v>43538</c:v>
                </c:pt>
                <c:pt idx="640">
                  <c:v>43537</c:v>
                </c:pt>
                <c:pt idx="641">
                  <c:v>43536</c:v>
                </c:pt>
                <c:pt idx="642">
                  <c:v>43535</c:v>
                </c:pt>
                <c:pt idx="643">
                  <c:v>43532</c:v>
                </c:pt>
                <c:pt idx="644">
                  <c:v>43531</c:v>
                </c:pt>
                <c:pt idx="645">
                  <c:v>43530</c:v>
                </c:pt>
                <c:pt idx="646">
                  <c:v>43529</c:v>
                </c:pt>
                <c:pt idx="647">
                  <c:v>43525</c:v>
                </c:pt>
                <c:pt idx="648">
                  <c:v>43524</c:v>
                </c:pt>
                <c:pt idx="649">
                  <c:v>43523</c:v>
                </c:pt>
                <c:pt idx="650">
                  <c:v>43522</c:v>
                </c:pt>
                <c:pt idx="651">
                  <c:v>43521</c:v>
                </c:pt>
                <c:pt idx="652">
                  <c:v>43518</c:v>
                </c:pt>
                <c:pt idx="653">
                  <c:v>43517</c:v>
                </c:pt>
                <c:pt idx="654">
                  <c:v>43516</c:v>
                </c:pt>
                <c:pt idx="655">
                  <c:v>43515</c:v>
                </c:pt>
                <c:pt idx="656">
                  <c:v>43514</c:v>
                </c:pt>
                <c:pt idx="657">
                  <c:v>43511</c:v>
                </c:pt>
                <c:pt idx="658">
                  <c:v>43510</c:v>
                </c:pt>
                <c:pt idx="659">
                  <c:v>43509</c:v>
                </c:pt>
                <c:pt idx="660">
                  <c:v>43508</c:v>
                </c:pt>
                <c:pt idx="661">
                  <c:v>43507</c:v>
                </c:pt>
                <c:pt idx="662">
                  <c:v>43504</c:v>
                </c:pt>
                <c:pt idx="663">
                  <c:v>43503</c:v>
                </c:pt>
                <c:pt idx="664">
                  <c:v>43502</c:v>
                </c:pt>
                <c:pt idx="665">
                  <c:v>43501</c:v>
                </c:pt>
                <c:pt idx="666">
                  <c:v>43500</c:v>
                </c:pt>
                <c:pt idx="667">
                  <c:v>43497</c:v>
                </c:pt>
                <c:pt idx="668">
                  <c:v>43496</c:v>
                </c:pt>
                <c:pt idx="669">
                  <c:v>43495</c:v>
                </c:pt>
                <c:pt idx="670">
                  <c:v>43494</c:v>
                </c:pt>
                <c:pt idx="671">
                  <c:v>43493</c:v>
                </c:pt>
                <c:pt idx="672">
                  <c:v>43490</c:v>
                </c:pt>
                <c:pt idx="673">
                  <c:v>43489</c:v>
                </c:pt>
                <c:pt idx="674">
                  <c:v>43488</c:v>
                </c:pt>
                <c:pt idx="675">
                  <c:v>43487</c:v>
                </c:pt>
                <c:pt idx="676">
                  <c:v>43486</c:v>
                </c:pt>
                <c:pt idx="677">
                  <c:v>43483</c:v>
                </c:pt>
                <c:pt idx="678">
                  <c:v>43482</c:v>
                </c:pt>
                <c:pt idx="679">
                  <c:v>43481</c:v>
                </c:pt>
                <c:pt idx="680">
                  <c:v>43480</c:v>
                </c:pt>
                <c:pt idx="681">
                  <c:v>43479</c:v>
                </c:pt>
                <c:pt idx="682">
                  <c:v>43476</c:v>
                </c:pt>
                <c:pt idx="683">
                  <c:v>43475</c:v>
                </c:pt>
                <c:pt idx="684">
                  <c:v>43474</c:v>
                </c:pt>
                <c:pt idx="685">
                  <c:v>43473</c:v>
                </c:pt>
                <c:pt idx="686">
                  <c:v>43472</c:v>
                </c:pt>
                <c:pt idx="687">
                  <c:v>43469</c:v>
                </c:pt>
                <c:pt idx="688">
                  <c:v>43468</c:v>
                </c:pt>
                <c:pt idx="689">
                  <c:v>43467</c:v>
                </c:pt>
                <c:pt idx="690">
                  <c:v>43466</c:v>
                </c:pt>
                <c:pt idx="691">
                  <c:v>43465</c:v>
                </c:pt>
                <c:pt idx="692">
                  <c:v>43462</c:v>
                </c:pt>
                <c:pt idx="693">
                  <c:v>43461</c:v>
                </c:pt>
                <c:pt idx="694">
                  <c:v>43460</c:v>
                </c:pt>
                <c:pt idx="695">
                  <c:v>43458</c:v>
                </c:pt>
                <c:pt idx="696">
                  <c:v>43455</c:v>
                </c:pt>
                <c:pt idx="697">
                  <c:v>43454</c:v>
                </c:pt>
                <c:pt idx="698">
                  <c:v>43453</c:v>
                </c:pt>
                <c:pt idx="699">
                  <c:v>43452</c:v>
                </c:pt>
                <c:pt idx="700">
                  <c:v>43451</c:v>
                </c:pt>
                <c:pt idx="701">
                  <c:v>43448</c:v>
                </c:pt>
                <c:pt idx="702">
                  <c:v>43447</c:v>
                </c:pt>
                <c:pt idx="703">
                  <c:v>43446</c:v>
                </c:pt>
                <c:pt idx="704">
                  <c:v>43445</c:v>
                </c:pt>
                <c:pt idx="705">
                  <c:v>43444</c:v>
                </c:pt>
                <c:pt idx="706">
                  <c:v>43441</c:v>
                </c:pt>
                <c:pt idx="707">
                  <c:v>43440</c:v>
                </c:pt>
                <c:pt idx="708">
                  <c:v>43439</c:v>
                </c:pt>
                <c:pt idx="709">
                  <c:v>43438</c:v>
                </c:pt>
                <c:pt idx="710">
                  <c:v>43437</c:v>
                </c:pt>
                <c:pt idx="711">
                  <c:v>43434</c:v>
                </c:pt>
                <c:pt idx="712">
                  <c:v>43433</c:v>
                </c:pt>
                <c:pt idx="713">
                  <c:v>43432</c:v>
                </c:pt>
                <c:pt idx="714">
                  <c:v>43431</c:v>
                </c:pt>
                <c:pt idx="715">
                  <c:v>43430</c:v>
                </c:pt>
                <c:pt idx="716">
                  <c:v>43426</c:v>
                </c:pt>
                <c:pt idx="717">
                  <c:v>43425</c:v>
                </c:pt>
                <c:pt idx="718">
                  <c:v>43424</c:v>
                </c:pt>
                <c:pt idx="719">
                  <c:v>43423</c:v>
                </c:pt>
                <c:pt idx="720">
                  <c:v>43420</c:v>
                </c:pt>
                <c:pt idx="721">
                  <c:v>43419</c:v>
                </c:pt>
                <c:pt idx="722">
                  <c:v>43418</c:v>
                </c:pt>
                <c:pt idx="723">
                  <c:v>43417</c:v>
                </c:pt>
                <c:pt idx="724">
                  <c:v>43416</c:v>
                </c:pt>
                <c:pt idx="725">
                  <c:v>43413</c:v>
                </c:pt>
                <c:pt idx="726">
                  <c:v>43411</c:v>
                </c:pt>
                <c:pt idx="727">
                  <c:v>43410</c:v>
                </c:pt>
                <c:pt idx="728">
                  <c:v>43409</c:v>
                </c:pt>
                <c:pt idx="729">
                  <c:v>43406</c:v>
                </c:pt>
                <c:pt idx="730">
                  <c:v>43405</c:v>
                </c:pt>
                <c:pt idx="731">
                  <c:v>43404</c:v>
                </c:pt>
                <c:pt idx="732">
                  <c:v>43403</c:v>
                </c:pt>
                <c:pt idx="733">
                  <c:v>43402</c:v>
                </c:pt>
                <c:pt idx="734">
                  <c:v>43399</c:v>
                </c:pt>
                <c:pt idx="735">
                  <c:v>43398</c:v>
                </c:pt>
                <c:pt idx="736">
                  <c:v>43397</c:v>
                </c:pt>
                <c:pt idx="737">
                  <c:v>43396</c:v>
                </c:pt>
                <c:pt idx="738">
                  <c:v>43395</c:v>
                </c:pt>
                <c:pt idx="739">
                  <c:v>43392</c:v>
                </c:pt>
                <c:pt idx="740">
                  <c:v>43390</c:v>
                </c:pt>
                <c:pt idx="741">
                  <c:v>43389</c:v>
                </c:pt>
                <c:pt idx="742">
                  <c:v>43388</c:v>
                </c:pt>
                <c:pt idx="743">
                  <c:v>43385</c:v>
                </c:pt>
                <c:pt idx="744">
                  <c:v>43384</c:v>
                </c:pt>
                <c:pt idx="745">
                  <c:v>43383</c:v>
                </c:pt>
                <c:pt idx="746">
                  <c:v>43382</c:v>
                </c:pt>
                <c:pt idx="747">
                  <c:v>43381</c:v>
                </c:pt>
                <c:pt idx="748">
                  <c:v>43378</c:v>
                </c:pt>
                <c:pt idx="749">
                  <c:v>43377</c:v>
                </c:pt>
                <c:pt idx="750">
                  <c:v>43376</c:v>
                </c:pt>
                <c:pt idx="751">
                  <c:v>43374</c:v>
                </c:pt>
                <c:pt idx="752">
                  <c:v>43371</c:v>
                </c:pt>
                <c:pt idx="753">
                  <c:v>43370</c:v>
                </c:pt>
                <c:pt idx="754">
                  <c:v>43369</c:v>
                </c:pt>
                <c:pt idx="755">
                  <c:v>43368</c:v>
                </c:pt>
                <c:pt idx="756">
                  <c:v>43367</c:v>
                </c:pt>
                <c:pt idx="757">
                  <c:v>43364</c:v>
                </c:pt>
                <c:pt idx="758">
                  <c:v>43362</c:v>
                </c:pt>
                <c:pt idx="759">
                  <c:v>43361</c:v>
                </c:pt>
                <c:pt idx="760">
                  <c:v>43360</c:v>
                </c:pt>
                <c:pt idx="761">
                  <c:v>43357</c:v>
                </c:pt>
                <c:pt idx="762">
                  <c:v>43355</c:v>
                </c:pt>
                <c:pt idx="763">
                  <c:v>43354</c:v>
                </c:pt>
                <c:pt idx="764">
                  <c:v>43353</c:v>
                </c:pt>
                <c:pt idx="765">
                  <c:v>43350</c:v>
                </c:pt>
                <c:pt idx="766">
                  <c:v>43349</c:v>
                </c:pt>
                <c:pt idx="767">
                  <c:v>43348</c:v>
                </c:pt>
                <c:pt idx="768">
                  <c:v>43347</c:v>
                </c:pt>
                <c:pt idx="769">
                  <c:v>43346</c:v>
                </c:pt>
                <c:pt idx="770">
                  <c:v>43343</c:v>
                </c:pt>
                <c:pt idx="771">
                  <c:v>43342</c:v>
                </c:pt>
                <c:pt idx="772">
                  <c:v>43341</c:v>
                </c:pt>
                <c:pt idx="773">
                  <c:v>43340</c:v>
                </c:pt>
                <c:pt idx="774">
                  <c:v>43339</c:v>
                </c:pt>
                <c:pt idx="775">
                  <c:v>43336</c:v>
                </c:pt>
                <c:pt idx="776">
                  <c:v>43335</c:v>
                </c:pt>
                <c:pt idx="777">
                  <c:v>43333</c:v>
                </c:pt>
                <c:pt idx="778">
                  <c:v>43332</c:v>
                </c:pt>
                <c:pt idx="779">
                  <c:v>43329</c:v>
                </c:pt>
                <c:pt idx="780">
                  <c:v>43328</c:v>
                </c:pt>
                <c:pt idx="781">
                  <c:v>43326</c:v>
                </c:pt>
                <c:pt idx="782">
                  <c:v>43325</c:v>
                </c:pt>
                <c:pt idx="783">
                  <c:v>43322</c:v>
                </c:pt>
                <c:pt idx="784">
                  <c:v>43321</c:v>
                </c:pt>
                <c:pt idx="785">
                  <c:v>43320</c:v>
                </c:pt>
                <c:pt idx="786">
                  <c:v>43319</c:v>
                </c:pt>
                <c:pt idx="787">
                  <c:v>43318</c:v>
                </c:pt>
                <c:pt idx="788">
                  <c:v>43315</c:v>
                </c:pt>
                <c:pt idx="789">
                  <c:v>43314</c:v>
                </c:pt>
                <c:pt idx="790">
                  <c:v>43313</c:v>
                </c:pt>
                <c:pt idx="791">
                  <c:v>43312</c:v>
                </c:pt>
                <c:pt idx="792">
                  <c:v>43311</c:v>
                </c:pt>
                <c:pt idx="793">
                  <c:v>43308</c:v>
                </c:pt>
                <c:pt idx="794">
                  <c:v>43307</c:v>
                </c:pt>
                <c:pt idx="795">
                  <c:v>43306</c:v>
                </c:pt>
                <c:pt idx="796">
                  <c:v>43305</c:v>
                </c:pt>
                <c:pt idx="797">
                  <c:v>43304</c:v>
                </c:pt>
                <c:pt idx="798">
                  <c:v>43301</c:v>
                </c:pt>
                <c:pt idx="799">
                  <c:v>43300</c:v>
                </c:pt>
                <c:pt idx="800">
                  <c:v>43299</c:v>
                </c:pt>
                <c:pt idx="801">
                  <c:v>43298</c:v>
                </c:pt>
                <c:pt idx="802">
                  <c:v>43297</c:v>
                </c:pt>
                <c:pt idx="803">
                  <c:v>43294</c:v>
                </c:pt>
                <c:pt idx="804">
                  <c:v>43293</c:v>
                </c:pt>
                <c:pt idx="805">
                  <c:v>43292</c:v>
                </c:pt>
                <c:pt idx="806">
                  <c:v>43291</c:v>
                </c:pt>
                <c:pt idx="807">
                  <c:v>43290</c:v>
                </c:pt>
                <c:pt idx="808">
                  <c:v>43287</c:v>
                </c:pt>
                <c:pt idx="809">
                  <c:v>43286</c:v>
                </c:pt>
                <c:pt idx="810">
                  <c:v>43285</c:v>
                </c:pt>
                <c:pt idx="811">
                  <c:v>43284</c:v>
                </c:pt>
                <c:pt idx="812">
                  <c:v>43283</c:v>
                </c:pt>
                <c:pt idx="813">
                  <c:v>43280</c:v>
                </c:pt>
                <c:pt idx="814">
                  <c:v>43279</c:v>
                </c:pt>
                <c:pt idx="815">
                  <c:v>43278</c:v>
                </c:pt>
                <c:pt idx="816">
                  <c:v>43277</c:v>
                </c:pt>
                <c:pt idx="817">
                  <c:v>43276</c:v>
                </c:pt>
                <c:pt idx="818">
                  <c:v>43273</c:v>
                </c:pt>
                <c:pt idx="819">
                  <c:v>43272</c:v>
                </c:pt>
                <c:pt idx="820">
                  <c:v>43271</c:v>
                </c:pt>
                <c:pt idx="821">
                  <c:v>43270</c:v>
                </c:pt>
                <c:pt idx="822">
                  <c:v>43269</c:v>
                </c:pt>
                <c:pt idx="823">
                  <c:v>43266</c:v>
                </c:pt>
                <c:pt idx="824">
                  <c:v>43265</c:v>
                </c:pt>
                <c:pt idx="825">
                  <c:v>43264</c:v>
                </c:pt>
                <c:pt idx="826">
                  <c:v>43263</c:v>
                </c:pt>
                <c:pt idx="827">
                  <c:v>43262</c:v>
                </c:pt>
                <c:pt idx="828">
                  <c:v>43259</c:v>
                </c:pt>
                <c:pt idx="829">
                  <c:v>43258</c:v>
                </c:pt>
                <c:pt idx="830">
                  <c:v>43257</c:v>
                </c:pt>
                <c:pt idx="831">
                  <c:v>43256</c:v>
                </c:pt>
                <c:pt idx="832">
                  <c:v>43255</c:v>
                </c:pt>
                <c:pt idx="833">
                  <c:v>43252</c:v>
                </c:pt>
                <c:pt idx="834">
                  <c:v>43251</c:v>
                </c:pt>
                <c:pt idx="835">
                  <c:v>43250</c:v>
                </c:pt>
                <c:pt idx="836">
                  <c:v>43249</c:v>
                </c:pt>
                <c:pt idx="837">
                  <c:v>43248</c:v>
                </c:pt>
                <c:pt idx="838">
                  <c:v>43245</c:v>
                </c:pt>
                <c:pt idx="839">
                  <c:v>43244</c:v>
                </c:pt>
                <c:pt idx="840">
                  <c:v>43243</c:v>
                </c:pt>
                <c:pt idx="841">
                  <c:v>43242</c:v>
                </c:pt>
                <c:pt idx="842">
                  <c:v>43241</c:v>
                </c:pt>
                <c:pt idx="843">
                  <c:v>43238</c:v>
                </c:pt>
                <c:pt idx="844">
                  <c:v>43237</c:v>
                </c:pt>
                <c:pt idx="845">
                  <c:v>43236</c:v>
                </c:pt>
                <c:pt idx="846">
                  <c:v>43235</c:v>
                </c:pt>
                <c:pt idx="847">
                  <c:v>43234</c:v>
                </c:pt>
                <c:pt idx="848">
                  <c:v>43231</c:v>
                </c:pt>
                <c:pt idx="849">
                  <c:v>43230</c:v>
                </c:pt>
                <c:pt idx="850">
                  <c:v>43229</c:v>
                </c:pt>
                <c:pt idx="851">
                  <c:v>43228</c:v>
                </c:pt>
                <c:pt idx="852">
                  <c:v>43227</c:v>
                </c:pt>
                <c:pt idx="853">
                  <c:v>43224</c:v>
                </c:pt>
                <c:pt idx="854">
                  <c:v>43223</c:v>
                </c:pt>
                <c:pt idx="855">
                  <c:v>43222</c:v>
                </c:pt>
                <c:pt idx="856">
                  <c:v>43220</c:v>
                </c:pt>
                <c:pt idx="857">
                  <c:v>43217</c:v>
                </c:pt>
                <c:pt idx="858">
                  <c:v>43216</c:v>
                </c:pt>
                <c:pt idx="859">
                  <c:v>43215</c:v>
                </c:pt>
                <c:pt idx="860">
                  <c:v>43214</c:v>
                </c:pt>
                <c:pt idx="861">
                  <c:v>43213</c:v>
                </c:pt>
                <c:pt idx="862">
                  <c:v>43210</c:v>
                </c:pt>
                <c:pt idx="863">
                  <c:v>43209</c:v>
                </c:pt>
                <c:pt idx="864">
                  <c:v>43208</c:v>
                </c:pt>
                <c:pt idx="865">
                  <c:v>43207</c:v>
                </c:pt>
                <c:pt idx="866">
                  <c:v>43206</c:v>
                </c:pt>
                <c:pt idx="867">
                  <c:v>43203</c:v>
                </c:pt>
                <c:pt idx="868">
                  <c:v>43202</c:v>
                </c:pt>
                <c:pt idx="869">
                  <c:v>43201</c:v>
                </c:pt>
                <c:pt idx="870">
                  <c:v>43200</c:v>
                </c:pt>
                <c:pt idx="871">
                  <c:v>43199</c:v>
                </c:pt>
                <c:pt idx="872">
                  <c:v>43196</c:v>
                </c:pt>
                <c:pt idx="873">
                  <c:v>43195</c:v>
                </c:pt>
                <c:pt idx="874">
                  <c:v>43194</c:v>
                </c:pt>
                <c:pt idx="875">
                  <c:v>43193</c:v>
                </c:pt>
                <c:pt idx="876">
                  <c:v>43192</c:v>
                </c:pt>
                <c:pt idx="877">
                  <c:v>43187</c:v>
                </c:pt>
                <c:pt idx="878">
                  <c:v>43186</c:v>
                </c:pt>
                <c:pt idx="879">
                  <c:v>43185</c:v>
                </c:pt>
                <c:pt idx="880">
                  <c:v>43182</c:v>
                </c:pt>
                <c:pt idx="881">
                  <c:v>43181</c:v>
                </c:pt>
                <c:pt idx="882">
                  <c:v>43180</c:v>
                </c:pt>
                <c:pt idx="883">
                  <c:v>43179</c:v>
                </c:pt>
                <c:pt idx="884">
                  <c:v>43178</c:v>
                </c:pt>
                <c:pt idx="885">
                  <c:v>43175</c:v>
                </c:pt>
                <c:pt idx="886">
                  <c:v>43174</c:v>
                </c:pt>
                <c:pt idx="887">
                  <c:v>43173</c:v>
                </c:pt>
                <c:pt idx="888">
                  <c:v>43172</c:v>
                </c:pt>
                <c:pt idx="889">
                  <c:v>43171</c:v>
                </c:pt>
                <c:pt idx="890">
                  <c:v>43168</c:v>
                </c:pt>
                <c:pt idx="891">
                  <c:v>43167</c:v>
                </c:pt>
                <c:pt idx="892">
                  <c:v>43166</c:v>
                </c:pt>
                <c:pt idx="893">
                  <c:v>43165</c:v>
                </c:pt>
                <c:pt idx="894">
                  <c:v>43164</c:v>
                </c:pt>
                <c:pt idx="895">
                  <c:v>43160</c:v>
                </c:pt>
                <c:pt idx="896">
                  <c:v>43159</c:v>
                </c:pt>
                <c:pt idx="897">
                  <c:v>43158</c:v>
                </c:pt>
                <c:pt idx="898">
                  <c:v>43157</c:v>
                </c:pt>
                <c:pt idx="899">
                  <c:v>43154</c:v>
                </c:pt>
                <c:pt idx="900">
                  <c:v>43153</c:v>
                </c:pt>
                <c:pt idx="901">
                  <c:v>43152</c:v>
                </c:pt>
                <c:pt idx="902">
                  <c:v>43151</c:v>
                </c:pt>
                <c:pt idx="903">
                  <c:v>43150</c:v>
                </c:pt>
                <c:pt idx="904">
                  <c:v>43147</c:v>
                </c:pt>
                <c:pt idx="905">
                  <c:v>43146</c:v>
                </c:pt>
                <c:pt idx="906">
                  <c:v>43145</c:v>
                </c:pt>
                <c:pt idx="907">
                  <c:v>43143</c:v>
                </c:pt>
                <c:pt idx="908">
                  <c:v>43140</c:v>
                </c:pt>
                <c:pt idx="909">
                  <c:v>43139</c:v>
                </c:pt>
                <c:pt idx="910">
                  <c:v>43138</c:v>
                </c:pt>
                <c:pt idx="911">
                  <c:v>43137</c:v>
                </c:pt>
                <c:pt idx="912">
                  <c:v>43136</c:v>
                </c:pt>
                <c:pt idx="913">
                  <c:v>43133</c:v>
                </c:pt>
                <c:pt idx="914">
                  <c:v>43132</c:v>
                </c:pt>
                <c:pt idx="915">
                  <c:v>43131</c:v>
                </c:pt>
                <c:pt idx="916">
                  <c:v>43130</c:v>
                </c:pt>
                <c:pt idx="917">
                  <c:v>43129</c:v>
                </c:pt>
                <c:pt idx="918">
                  <c:v>43125</c:v>
                </c:pt>
                <c:pt idx="919">
                  <c:v>43124</c:v>
                </c:pt>
                <c:pt idx="920">
                  <c:v>43123</c:v>
                </c:pt>
                <c:pt idx="921">
                  <c:v>43122</c:v>
                </c:pt>
                <c:pt idx="922">
                  <c:v>43119</c:v>
                </c:pt>
                <c:pt idx="923">
                  <c:v>43118</c:v>
                </c:pt>
                <c:pt idx="924">
                  <c:v>43117</c:v>
                </c:pt>
                <c:pt idx="925">
                  <c:v>43116</c:v>
                </c:pt>
                <c:pt idx="926">
                  <c:v>43115</c:v>
                </c:pt>
                <c:pt idx="927">
                  <c:v>43112</c:v>
                </c:pt>
                <c:pt idx="928">
                  <c:v>43111</c:v>
                </c:pt>
                <c:pt idx="929">
                  <c:v>43110</c:v>
                </c:pt>
                <c:pt idx="930">
                  <c:v>43109</c:v>
                </c:pt>
                <c:pt idx="931">
                  <c:v>43108</c:v>
                </c:pt>
                <c:pt idx="932">
                  <c:v>43105</c:v>
                </c:pt>
                <c:pt idx="933">
                  <c:v>43104</c:v>
                </c:pt>
                <c:pt idx="934">
                  <c:v>43103</c:v>
                </c:pt>
                <c:pt idx="935">
                  <c:v>43102</c:v>
                </c:pt>
                <c:pt idx="936">
                  <c:v>43101</c:v>
                </c:pt>
                <c:pt idx="937">
                  <c:v>43098</c:v>
                </c:pt>
                <c:pt idx="938">
                  <c:v>43097</c:v>
                </c:pt>
                <c:pt idx="939">
                  <c:v>43096</c:v>
                </c:pt>
                <c:pt idx="940">
                  <c:v>43095</c:v>
                </c:pt>
                <c:pt idx="941">
                  <c:v>43091</c:v>
                </c:pt>
                <c:pt idx="942">
                  <c:v>43090</c:v>
                </c:pt>
                <c:pt idx="943">
                  <c:v>43089</c:v>
                </c:pt>
                <c:pt idx="944">
                  <c:v>43088</c:v>
                </c:pt>
                <c:pt idx="945">
                  <c:v>43087</c:v>
                </c:pt>
                <c:pt idx="946">
                  <c:v>43084</c:v>
                </c:pt>
                <c:pt idx="947">
                  <c:v>43083</c:v>
                </c:pt>
                <c:pt idx="948">
                  <c:v>43082</c:v>
                </c:pt>
                <c:pt idx="949">
                  <c:v>43081</c:v>
                </c:pt>
                <c:pt idx="950">
                  <c:v>43080</c:v>
                </c:pt>
                <c:pt idx="951">
                  <c:v>43077</c:v>
                </c:pt>
                <c:pt idx="952">
                  <c:v>43076</c:v>
                </c:pt>
                <c:pt idx="953">
                  <c:v>43075</c:v>
                </c:pt>
                <c:pt idx="954">
                  <c:v>43074</c:v>
                </c:pt>
                <c:pt idx="955">
                  <c:v>43073</c:v>
                </c:pt>
                <c:pt idx="956">
                  <c:v>43070</c:v>
                </c:pt>
                <c:pt idx="957">
                  <c:v>43069</c:v>
                </c:pt>
                <c:pt idx="958">
                  <c:v>43068</c:v>
                </c:pt>
                <c:pt idx="959">
                  <c:v>43067</c:v>
                </c:pt>
                <c:pt idx="960">
                  <c:v>43066</c:v>
                </c:pt>
                <c:pt idx="961">
                  <c:v>43063</c:v>
                </c:pt>
                <c:pt idx="962">
                  <c:v>43062</c:v>
                </c:pt>
                <c:pt idx="963">
                  <c:v>43061</c:v>
                </c:pt>
                <c:pt idx="964">
                  <c:v>43060</c:v>
                </c:pt>
                <c:pt idx="965">
                  <c:v>43059</c:v>
                </c:pt>
                <c:pt idx="966">
                  <c:v>43056</c:v>
                </c:pt>
                <c:pt idx="967">
                  <c:v>43055</c:v>
                </c:pt>
                <c:pt idx="968">
                  <c:v>43054</c:v>
                </c:pt>
                <c:pt idx="969">
                  <c:v>43053</c:v>
                </c:pt>
                <c:pt idx="970">
                  <c:v>43052</c:v>
                </c:pt>
                <c:pt idx="971">
                  <c:v>43049</c:v>
                </c:pt>
                <c:pt idx="972">
                  <c:v>43048</c:v>
                </c:pt>
                <c:pt idx="973">
                  <c:v>43047</c:v>
                </c:pt>
                <c:pt idx="974">
                  <c:v>43046</c:v>
                </c:pt>
                <c:pt idx="975">
                  <c:v>43045</c:v>
                </c:pt>
                <c:pt idx="976">
                  <c:v>43042</c:v>
                </c:pt>
                <c:pt idx="977">
                  <c:v>43041</c:v>
                </c:pt>
                <c:pt idx="978">
                  <c:v>43040</c:v>
                </c:pt>
                <c:pt idx="979">
                  <c:v>43039</c:v>
                </c:pt>
                <c:pt idx="980">
                  <c:v>43038</c:v>
                </c:pt>
                <c:pt idx="981">
                  <c:v>43035</c:v>
                </c:pt>
                <c:pt idx="982">
                  <c:v>43034</c:v>
                </c:pt>
                <c:pt idx="983">
                  <c:v>43033</c:v>
                </c:pt>
                <c:pt idx="984">
                  <c:v>43032</c:v>
                </c:pt>
                <c:pt idx="985">
                  <c:v>43031</c:v>
                </c:pt>
                <c:pt idx="986">
                  <c:v>43027</c:v>
                </c:pt>
                <c:pt idx="987">
                  <c:v>43026</c:v>
                </c:pt>
                <c:pt idx="988">
                  <c:v>43025</c:v>
                </c:pt>
                <c:pt idx="989">
                  <c:v>43024</c:v>
                </c:pt>
                <c:pt idx="990">
                  <c:v>43021</c:v>
                </c:pt>
                <c:pt idx="991">
                  <c:v>43020</c:v>
                </c:pt>
                <c:pt idx="992">
                  <c:v>43019</c:v>
                </c:pt>
                <c:pt idx="993">
                  <c:v>43018</c:v>
                </c:pt>
                <c:pt idx="994">
                  <c:v>43017</c:v>
                </c:pt>
                <c:pt idx="995">
                  <c:v>43014</c:v>
                </c:pt>
                <c:pt idx="996">
                  <c:v>43013</c:v>
                </c:pt>
                <c:pt idx="997">
                  <c:v>43012</c:v>
                </c:pt>
                <c:pt idx="998">
                  <c:v>43011</c:v>
                </c:pt>
                <c:pt idx="999">
                  <c:v>43007</c:v>
                </c:pt>
                <c:pt idx="1000">
                  <c:v>43006</c:v>
                </c:pt>
                <c:pt idx="1001">
                  <c:v>43005</c:v>
                </c:pt>
                <c:pt idx="1002">
                  <c:v>43004</c:v>
                </c:pt>
                <c:pt idx="1003">
                  <c:v>43003</c:v>
                </c:pt>
                <c:pt idx="1004">
                  <c:v>43000</c:v>
                </c:pt>
                <c:pt idx="1005">
                  <c:v>42999</c:v>
                </c:pt>
                <c:pt idx="1006">
                  <c:v>42998</c:v>
                </c:pt>
                <c:pt idx="1007">
                  <c:v>42997</c:v>
                </c:pt>
                <c:pt idx="1008">
                  <c:v>42996</c:v>
                </c:pt>
              </c:numCache>
            </c:numRef>
          </c:cat>
          <c:val>
            <c:numRef>
              <c:f>'Combined Graph'!$E$35:$E$1043</c:f>
              <c:numCache>
                <c:formatCode>0.00</c:formatCode>
                <c:ptCount val="1009"/>
                <c:pt idx="0">
                  <c:v>98.499493694191301</c:v>
                </c:pt>
                <c:pt idx="1">
                  <c:v>98.499493694191301</c:v>
                </c:pt>
                <c:pt idx="2">
                  <c:v>97.578937678357718</c:v>
                </c:pt>
                <c:pt idx="3">
                  <c:v>98.499493694191301</c:v>
                </c:pt>
                <c:pt idx="4">
                  <c:v>98.499493694191301</c:v>
                </c:pt>
                <c:pt idx="5">
                  <c:v>97.578937678357718</c:v>
                </c:pt>
                <c:pt idx="6">
                  <c:v>100.34060572585841</c:v>
                </c:pt>
                <c:pt idx="7">
                  <c:v>100.34060572585841</c:v>
                </c:pt>
                <c:pt idx="8">
                  <c:v>100.34060572585841</c:v>
                </c:pt>
                <c:pt idx="9">
                  <c:v>101.26116174169199</c:v>
                </c:pt>
                <c:pt idx="10">
                  <c:v>100.34060572585841</c:v>
                </c:pt>
                <c:pt idx="11">
                  <c:v>101.26116174169199</c:v>
                </c:pt>
                <c:pt idx="12">
                  <c:v>100.34060572585841</c:v>
                </c:pt>
                <c:pt idx="13">
                  <c:v>101.26116174169199</c:v>
                </c:pt>
                <c:pt idx="14">
                  <c:v>101.26116174169199</c:v>
                </c:pt>
                <c:pt idx="15">
                  <c:v>101.26116174169199</c:v>
                </c:pt>
                <c:pt idx="16">
                  <c:v>100.34060572585841</c:v>
                </c:pt>
                <c:pt idx="17">
                  <c:v>100.34060572585841</c:v>
                </c:pt>
                <c:pt idx="18">
                  <c:v>99.420049710024855</c:v>
                </c:pt>
                <c:pt idx="19">
                  <c:v>99.420049710024855</c:v>
                </c:pt>
                <c:pt idx="20">
                  <c:v>100.34060572585841</c:v>
                </c:pt>
                <c:pt idx="21">
                  <c:v>100.34060572585841</c:v>
                </c:pt>
                <c:pt idx="22">
                  <c:v>99.420049710024855</c:v>
                </c:pt>
                <c:pt idx="23">
                  <c:v>100.34060572585841</c:v>
                </c:pt>
                <c:pt idx="24">
                  <c:v>99.420049710024855</c:v>
                </c:pt>
                <c:pt idx="25">
                  <c:v>101.26116174169199</c:v>
                </c:pt>
                <c:pt idx="26">
                  <c:v>100.34060572585841</c:v>
                </c:pt>
                <c:pt idx="27">
                  <c:v>100.34060572585841</c:v>
                </c:pt>
                <c:pt idx="28">
                  <c:v>99.420049710024855</c:v>
                </c:pt>
                <c:pt idx="29">
                  <c:v>100.34060572585841</c:v>
                </c:pt>
                <c:pt idx="30">
                  <c:v>101.26116174169199</c:v>
                </c:pt>
                <c:pt idx="31">
                  <c:v>101.26116174169199</c:v>
                </c:pt>
                <c:pt idx="32">
                  <c:v>101.26116174169199</c:v>
                </c:pt>
                <c:pt idx="33">
                  <c:v>99.420049710024855</c:v>
                </c:pt>
                <c:pt idx="34">
                  <c:v>99.420049710024855</c:v>
                </c:pt>
                <c:pt idx="35">
                  <c:v>100.34060572585841</c:v>
                </c:pt>
                <c:pt idx="36">
                  <c:v>101.26116174169199</c:v>
                </c:pt>
                <c:pt idx="37">
                  <c:v>100.34060572585841</c:v>
                </c:pt>
                <c:pt idx="38">
                  <c:v>101.26116174169199</c:v>
                </c:pt>
                <c:pt idx="39">
                  <c:v>100.34060572585841</c:v>
                </c:pt>
                <c:pt idx="40">
                  <c:v>100.34060572585841</c:v>
                </c:pt>
                <c:pt idx="41">
                  <c:v>99.420049710024855</c:v>
                </c:pt>
                <c:pt idx="42">
                  <c:v>99.420049710024855</c:v>
                </c:pt>
                <c:pt idx="43">
                  <c:v>100.34060572585841</c:v>
                </c:pt>
                <c:pt idx="44">
                  <c:v>99.420049710024855</c:v>
                </c:pt>
                <c:pt idx="45">
                  <c:v>99.420049710024855</c:v>
                </c:pt>
                <c:pt idx="46">
                  <c:v>99.420049710024855</c:v>
                </c:pt>
                <c:pt idx="47">
                  <c:v>99.420049710024855</c:v>
                </c:pt>
                <c:pt idx="48">
                  <c:v>100.34060572585841</c:v>
                </c:pt>
                <c:pt idx="49">
                  <c:v>99.420049710024855</c:v>
                </c:pt>
                <c:pt idx="50">
                  <c:v>100.34060572585841</c:v>
                </c:pt>
                <c:pt idx="51">
                  <c:v>99.420049710024855</c:v>
                </c:pt>
                <c:pt idx="52">
                  <c:v>100.34060572585841</c:v>
                </c:pt>
                <c:pt idx="53">
                  <c:v>102.18171775752556</c:v>
                </c:pt>
                <c:pt idx="54">
                  <c:v>102.18171775752556</c:v>
                </c:pt>
                <c:pt idx="55">
                  <c:v>101.26116174169199</c:v>
                </c:pt>
                <c:pt idx="56">
                  <c:v>102.18171775752556</c:v>
                </c:pt>
                <c:pt idx="57">
                  <c:v>101.26116174169199</c:v>
                </c:pt>
                <c:pt idx="58">
                  <c:v>100.34060572585841</c:v>
                </c:pt>
                <c:pt idx="59">
                  <c:v>100.34060572585841</c:v>
                </c:pt>
                <c:pt idx="60">
                  <c:v>101.26116174169199</c:v>
                </c:pt>
                <c:pt idx="61">
                  <c:v>101.26116174169199</c:v>
                </c:pt>
                <c:pt idx="62">
                  <c:v>101.26116174169199</c:v>
                </c:pt>
                <c:pt idx="63">
                  <c:v>101.26116174169199</c:v>
                </c:pt>
                <c:pt idx="64">
                  <c:v>101.26116174169199</c:v>
                </c:pt>
                <c:pt idx="65">
                  <c:v>102.18171775752556</c:v>
                </c:pt>
                <c:pt idx="66">
                  <c:v>101.26116174169199</c:v>
                </c:pt>
                <c:pt idx="67">
                  <c:v>102.18171775752556</c:v>
                </c:pt>
                <c:pt idx="68">
                  <c:v>101.26116174169199</c:v>
                </c:pt>
                <c:pt idx="69">
                  <c:v>102.18171775752556</c:v>
                </c:pt>
                <c:pt idx="70">
                  <c:v>101.26116174169199</c:v>
                </c:pt>
                <c:pt idx="71">
                  <c:v>102.18171775752556</c:v>
                </c:pt>
                <c:pt idx="72">
                  <c:v>102.18171775752556</c:v>
                </c:pt>
                <c:pt idx="73">
                  <c:v>102.18171775752556</c:v>
                </c:pt>
                <c:pt idx="74">
                  <c:v>102.18171775752556</c:v>
                </c:pt>
                <c:pt idx="75">
                  <c:v>102.18171775752556</c:v>
                </c:pt>
                <c:pt idx="76">
                  <c:v>102.18171775752556</c:v>
                </c:pt>
                <c:pt idx="77">
                  <c:v>102.18171775752556</c:v>
                </c:pt>
                <c:pt idx="78">
                  <c:v>101.26116174169199</c:v>
                </c:pt>
                <c:pt idx="79">
                  <c:v>102.18171775752556</c:v>
                </c:pt>
                <c:pt idx="80">
                  <c:v>102.18171775752556</c:v>
                </c:pt>
                <c:pt idx="81">
                  <c:v>102.18171775752556</c:v>
                </c:pt>
                <c:pt idx="82">
                  <c:v>101.26116174169199</c:v>
                </c:pt>
                <c:pt idx="83">
                  <c:v>101.26116174169199</c:v>
                </c:pt>
                <c:pt idx="84">
                  <c:v>102.18171775752556</c:v>
                </c:pt>
                <c:pt idx="85">
                  <c:v>102.18171775752556</c:v>
                </c:pt>
                <c:pt idx="86">
                  <c:v>101.26116174169199</c:v>
                </c:pt>
                <c:pt idx="87">
                  <c:v>103.10227377335912</c:v>
                </c:pt>
                <c:pt idx="88">
                  <c:v>103.10227377335912</c:v>
                </c:pt>
                <c:pt idx="89">
                  <c:v>103.10227377335912</c:v>
                </c:pt>
                <c:pt idx="90">
                  <c:v>103.10227377335912</c:v>
                </c:pt>
                <c:pt idx="91">
                  <c:v>103.10227377335912</c:v>
                </c:pt>
                <c:pt idx="92">
                  <c:v>103.10227377335912</c:v>
                </c:pt>
                <c:pt idx="93">
                  <c:v>102.18171775752556</c:v>
                </c:pt>
                <c:pt idx="94">
                  <c:v>102.18171775752556</c:v>
                </c:pt>
                <c:pt idx="95">
                  <c:v>102.18171775752556</c:v>
                </c:pt>
                <c:pt idx="96">
                  <c:v>102.18171775752556</c:v>
                </c:pt>
                <c:pt idx="97">
                  <c:v>101.26116174169199</c:v>
                </c:pt>
                <c:pt idx="98">
                  <c:v>101.26116174169199</c:v>
                </c:pt>
                <c:pt idx="99">
                  <c:v>100.34060572585841</c:v>
                </c:pt>
                <c:pt idx="100">
                  <c:v>101.26116174169199</c:v>
                </c:pt>
                <c:pt idx="101">
                  <c:v>100.34060572585841</c:v>
                </c:pt>
                <c:pt idx="102">
                  <c:v>100.34060572585841</c:v>
                </c:pt>
                <c:pt idx="103">
                  <c:v>100.34060572585841</c:v>
                </c:pt>
                <c:pt idx="104">
                  <c:v>101.26116174169199</c:v>
                </c:pt>
                <c:pt idx="105">
                  <c:v>100.34060572585841</c:v>
                </c:pt>
                <c:pt idx="106">
                  <c:v>101.26116174169199</c:v>
                </c:pt>
                <c:pt idx="107">
                  <c:v>100.34060572585841</c:v>
                </c:pt>
                <c:pt idx="108">
                  <c:v>100.34060572585841</c:v>
                </c:pt>
                <c:pt idx="109">
                  <c:v>101.26116174169199</c:v>
                </c:pt>
                <c:pt idx="110">
                  <c:v>101.26116174169199</c:v>
                </c:pt>
                <c:pt idx="111">
                  <c:v>101.26116174169199</c:v>
                </c:pt>
                <c:pt idx="112">
                  <c:v>101.26116174169199</c:v>
                </c:pt>
                <c:pt idx="113">
                  <c:v>100.34060572585841</c:v>
                </c:pt>
                <c:pt idx="114">
                  <c:v>100.34060572585841</c:v>
                </c:pt>
                <c:pt idx="115">
                  <c:v>100.34060572585841</c:v>
                </c:pt>
                <c:pt idx="116">
                  <c:v>101.26116174169199</c:v>
                </c:pt>
                <c:pt idx="117">
                  <c:v>101.26116174169199</c:v>
                </c:pt>
                <c:pt idx="118">
                  <c:v>102.18171775752556</c:v>
                </c:pt>
                <c:pt idx="119">
                  <c:v>101.26116174169199</c:v>
                </c:pt>
                <c:pt idx="120">
                  <c:v>101.26116174169199</c:v>
                </c:pt>
                <c:pt idx="121">
                  <c:v>101.26116174169199</c:v>
                </c:pt>
                <c:pt idx="122">
                  <c:v>101.26116174169199</c:v>
                </c:pt>
                <c:pt idx="123">
                  <c:v>101.26116174169199</c:v>
                </c:pt>
                <c:pt idx="124">
                  <c:v>101.26116174169199</c:v>
                </c:pt>
                <c:pt idx="125">
                  <c:v>101.26116174169199</c:v>
                </c:pt>
                <c:pt idx="126">
                  <c:v>99.420049710024855</c:v>
                </c:pt>
                <c:pt idx="127">
                  <c:v>101.26116174169199</c:v>
                </c:pt>
                <c:pt idx="128">
                  <c:v>101.26116174169199</c:v>
                </c:pt>
                <c:pt idx="129">
                  <c:v>100.34060572585841</c:v>
                </c:pt>
                <c:pt idx="130">
                  <c:v>100.34060572585841</c:v>
                </c:pt>
                <c:pt idx="131">
                  <c:v>99.420049710024855</c:v>
                </c:pt>
                <c:pt idx="132">
                  <c:v>100.34060572585841</c:v>
                </c:pt>
                <c:pt idx="133">
                  <c:v>100.34060572585841</c:v>
                </c:pt>
                <c:pt idx="134">
                  <c:v>100.34060572585841</c:v>
                </c:pt>
                <c:pt idx="135">
                  <c:v>100.34060572585841</c:v>
                </c:pt>
                <c:pt idx="136">
                  <c:v>101.26116174169199</c:v>
                </c:pt>
                <c:pt idx="137">
                  <c:v>101.26116174169199</c:v>
                </c:pt>
                <c:pt idx="138">
                  <c:v>101.26116174169199</c:v>
                </c:pt>
                <c:pt idx="139">
                  <c:v>100.34060572585841</c:v>
                </c:pt>
                <c:pt idx="140">
                  <c:v>99.420049710024855</c:v>
                </c:pt>
                <c:pt idx="141">
                  <c:v>100.34060572585841</c:v>
                </c:pt>
                <c:pt idx="142">
                  <c:v>99.420049710024855</c:v>
                </c:pt>
                <c:pt idx="143">
                  <c:v>99.420049710024855</c:v>
                </c:pt>
                <c:pt idx="144">
                  <c:v>98.499493694191301</c:v>
                </c:pt>
                <c:pt idx="145">
                  <c:v>99.420049710024855</c:v>
                </c:pt>
                <c:pt idx="146">
                  <c:v>99.420049710024855</c:v>
                </c:pt>
                <c:pt idx="147">
                  <c:v>99.420049710024855</c:v>
                </c:pt>
                <c:pt idx="148">
                  <c:v>99.420049710024855</c:v>
                </c:pt>
                <c:pt idx="149">
                  <c:v>99.420049710024855</c:v>
                </c:pt>
                <c:pt idx="150">
                  <c:v>99.420049710024855</c:v>
                </c:pt>
                <c:pt idx="151">
                  <c:v>99.420049710024855</c:v>
                </c:pt>
                <c:pt idx="152">
                  <c:v>99.420049710024855</c:v>
                </c:pt>
                <c:pt idx="153">
                  <c:v>101.26116174169199</c:v>
                </c:pt>
                <c:pt idx="154">
                  <c:v>101.26116174169199</c:v>
                </c:pt>
                <c:pt idx="155">
                  <c:v>101.26116174169199</c:v>
                </c:pt>
                <c:pt idx="156">
                  <c:v>101.26116174169199</c:v>
                </c:pt>
                <c:pt idx="157">
                  <c:v>100.34060572585841</c:v>
                </c:pt>
                <c:pt idx="158">
                  <c:v>101.26116174169199</c:v>
                </c:pt>
                <c:pt idx="159">
                  <c:v>100.34060572585841</c:v>
                </c:pt>
                <c:pt idx="160">
                  <c:v>101.26116174169199</c:v>
                </c:pt>
                <c:pt idx="161">
                  <c:v>100.34060572585841</c:v>
                </c:pt>
                <c:pt idx="162">
                  <c:v>101.26116174169199</c:v>
                </c:pt>
                <c:pt idx="163">
                  <c:v>100.34060572585841</c:v>
                </c:pt>
                <c:pt idx="164">
                  <c:v>100.34060572585841</c:v>
                </c:pt>
                <c:pt idx="165">
                  <c:v>101.26116174169199</c:v>
                </c:pt>
                <c:pt idx="166">
                  <c:v>100.34060572585841</c:v>
                </c:pt>
                <c:pt idx="167">
                  <c:v>100.34060572585841</c:v>
                </c:pt>
                <c:pt idx="168">
                  <c:v>100.34060572585841</c:v>
                </c:pt>
                <c:pt idx="169">
                  <c:v>101.26116174169199</c:v>
                </c:pt>
                <c:pt idx="170">
                  <c:v>99.420049710024855</c:v>
                </c:pt>
                <c:pt idx="171">
                  <c:v>100.34060572585841</c:v>
                </c:pt>
                <c:pt idx="172">
                  <c:v>99.420049710024855</c:v>
                </c:pt>
                <c:pt idx="173">
                  <c:v>99.420049710024855</c:v>
                </c:pt>
                <c:pt idx="174">
                  <c:v>98.499493694191301</c:v>
                </c:pt>
                <c:pt idx="175">
                  <c:v>99.420049710024855</c:v>
                </c:pt>
                <c:pt idx="176">
                  <c:v>99.420049710024855</c:v>
                </c:pt>
                <c:pt idx="177">
                  <c:v>99.420049710024855</c:v>
                </c:pt>
                <c:pt idx="178">
                  <c:v>102.18171775752556</c:v>
                </c:pt>
                <c:pt idx="179">
                  <c:v>102.18171775752556</c:v>
                </c:pt>
                <c:pt idx="180">
                  <c:v>102.18171775752556</c:v>
                </c:pt>
                <c:pt idx="181">
                  <c:v>100.34060572585841</c:v>
                </c:pt>
                <c:pt idx="182">
                  <c:v>100.34060572585841</c:v>
                </c:pt>
                <c:pt idx="183">
                  <c:v>100.34060572585841</c:v>
                </c:pt>
                <c:pt idx="184">
                  <c:v>99.420049710024855</c:v>
                </c:pt>
                <c:pt idx="185">
                  <c:v>99.420049710024855</c:v>
                </c:pt>
                <c:pt idx="186">
                  <c:v>99.420049710024855</c:v>
                </c:pt>
                <c:pt idx="187">
                  <c:v>99.420049710024855</c:v>
                </c:pt>
                <c:pt idx="188">
                  <c:v>99.420049710024855</c:v>
                </c:pt>
                <c:pt idx="189">
                  <c:v>99.420049710024855</c:v>
                </c:pt>
                <c:pt idx="190">
                  <c:v>99.420049710024855</c:v>
                </c:pt>
                <c:pt idx="191">
                  <c:v>98.499493694191301</c:v>
                </c:pt>
                <c:pt idx="192">
                  <c:v>99.420049710024855</c:v>
                </c:pt>
                <c:pt idx="193">
                  <c:v>98.499493694191301</c:v>
                </c:pt>
                <c:pt idx="194">
                  <c:v>99.420049710024855</c:v>
                </c:pt>
                <c:pt idx="195">
                  <c:v>99.420049710024855</c:v>
                </c:pt>
                <c:pt idx="196">
                  <c:v>100.34060572585841</c:v>
                </c:pt>
                <c:pt idx="197">
                  <c:v>100.34060572585841</c:v>
                </c:pt>
                <c:pt idx="198">
                  <c:v>100.34060572585841</c:v>
                </c:pt>
                <c:pt idx="199">
                  <c:v>100.34060572585841</c:v>
                </c:pt>
                <c:pt idx="200">
                  <c:v>100.34060572585841</c:v>
                </c:pt>
                <c:pt idx="201">
                  <c:v>100.34060572585841</c:v>
                </c:pt>
                <c:pt idx="202">
                  <c:v>100.34060572585841</c:v>
                </c:pt>
                <c:pt idx="203">
                  <c:v>101.26116174169199</c:v>
                </c:pt>
                <c:pt idx="204">
                  <c:v>100.34060572585841</c:v>
                </c:pt>
                <c:pt idx="205">
                  <c:v>101.26116174169199</c:v>
                </c:pt>
                <c:pt idx="206">
                  <c:v>101.26116174169199</c:v>
                </c:pt>
                <c:pt idx="207">
                  <c:v>102.18171775752556</c:v>
                </c:pt>
                <c:pt idx="208">
                  <c:v>103.10227377335912</c:v>
                </c:pt>
                <c:pt idx="209">
                  <c:v>102.18171775752556</c:v>
                </c:pt>
                <c:pt idx="210">
                  <c:v>102.18171775752556</c:v>
                </c:pt>
                <c:pt idx="211">
                  <c:v>103.10227377335912</c:v>
                </c:pt>
                <c:pt idx="212">
                  <c:v>103.10227377335912</c:v>
                </c:pt>
                <c:pt idx="213">
                  <c:v>102.18171775752556</c:v>
                </c:pt>
                <c:pt idx="214">
                  <c:v>101.26116174169199</c:v>
                </c:pt>
                <c:pt idx="215">
                  <c:v>102.18171775752556</c:v>
                </c:pt>
                <c:pt idx="216">
                  <c:v>101.26116174169199</c:v>
                </c:pt>
                <c:pt idx="217">
                  <c:v>101.26116174169199</c:v>
                </c:pt>
                <c:pt idx="218">
                  <c:v>101.26116174169199</c:v>
                </c:pt>
                <c:pt idx="219">
                  <c:v>101.26116174169199</c:v>
                </c:pt>
                <c:pt idx="220">
                  <c:v>102.18171775752556</c:v>
                </c:pt>
                <c:pt idx="221">
                  <c:v>101.26116174169199</c:v>
                </c:pt>
                <c:pt idx="222">
                  <c:v>101.26116174169199</c:v>
                </c:pt>
                <c:pt idx="223">
                  <c:v>102.18171775752556</c:v>
                </c:pt>
                <c:pt idx="224">
                  <c:v>103.10227377335912</c:v>
                </c:pt>
                <c:pt idx="225">
                  <c:v>103.10227377335912</c:v>
                </c:pt>
                <c:pt idx="226">
                  <c:v>101.26116174169199</c:v>
                </c:pt>
                <c:pt idx="227">
                  <c:v>100.34060572585841</c:v>
                </c:pt>
                <c:pt idx="228">
                  <c:v>100.34060572585841</c:v>
                </c:pt>
                <c:pt idx="229">
                  <c:v>100.34060572585841</c:v>
                </c:pt>
                <c:pt idx="230">
                  <c:v>100.34060572585841</c:v>
                </c:pt>
                <c:pt idx="231">
                  <c:v>101.26116174169199</c:v>
                </c:pt>
                <c:pt idx="232">
                  <c:v>100.34060572585841</c:v>
                </c:pt>
                <c:pt idx="233">
                  <c:v>100.34060572585841</c:v>
                </c:pt>
                <c:pt idx="234">
                  <c:v>100.34060572585841</c:v>
                </c:pt>
                <c:pt idx="235">
                  <c:v>101.26116174169199</c:v>
                </c:pt>
                <c:pt idx="236">
                  <c:v>100.34060572585841</c:v>
                </c:pt>
                <c:pt idx="237">
                  <c:v>101.26116174169199</c:v>
                </c:pt>
                <c:pt idx="238">
                  <c:v>101.26116174169199</c:v>
                </c:pt>
                <c:pt idx="239">
                  <c:v>102.18171775752556</c:v>
                </c:pt>
                <c:pt idx="240">
                  <c:v>102.18171775752556</c:v>
                </c:pt>
                <c:pt idx="241">
                  <c:v>100.34060572585841</c:v>
                </c:pt>
                <c:pt idx="242">
                  <c:v>101.26116174169199</c:v>
                </c:pt>
                <c:pt idx="243">
                  <c:v>100.34060572585841</c:v>
                </c:pt>
                <c:pt idx="244">
                  <c:v>100.34060572585841</c:v>
                </c:pt>
                <c:pt idx="245">
                  <c:v>100.34060572585841</c:v>
                </c:pt>
                <c:pt idx="246">
                  <c:v>101.26116174169199</c:v>
                </c:pt>
                <c:pt idx="247">
                  <c:v>102.18171775752556</c:v>
                </c:pt>
                <c:pt idx="248">
                  <c:v>102.18171775752556</c:v>
                </c:pt>
                <c:pt idx="249">
                  <c:v>100.34060572585841</c:v>
                </c:pt>
                <c:pt idx="250">
                  <c:v>102.18171775752556</c:v>
                </c:pt>
                <c:pt idx="251">
                  <c:v>101.26116174169199</c:v>
                </c:pt>
                <c:pt idx="252">
                  <c:v>102.18171775752556</c:v>
                </c:pt>
                <c:pt idx="253">
                  <c:v>102.18171775752556</c:v>
                </c:pt>
                <c:pt idx="254">
                  <c:v>102.18171775752556</c:v>
                </c:pt>
                <c:pt idx="255">
                  <c:v>101.26116174169199</c:v>
                </c:pt>
                <c:pt idx="256">
                  <c:v>101.26116174169199</c:v>
                </c:pt>
                <c:pt idx="257">
                  <c:v>101.26116174169199</c:v>
                </c:pt>
                <c:pt idx="258">
                  <c:v>101.26116174169199</c:v>
                </c:pt>
                <c:pt idx="259">
                  <c:v>101.26116174169199</c:v>
                </c:pt>
                <c:pt idx="260">
                  <c:v>101.26116174169199</c:v>
                </c:pt>
                <c:pt idx="261">
                  <c:v>101.26116174169199</c:v>
                </c:pt>
                <c:pt idx="262">
                  <c:v>100.34060572585841</c:v>
                </c:pt>
                <c:pt idx="263">
                  <c:v>101.26116174169199</c:v>
                </c:pt>
                <c:pt idx="264">
                  <c:v>101.26116174169199</c:v>
                </c:pt>
                <c:pt idx="265">
                  <c:v>100.34060572585841</c:v>
                </c:pt>
                <c:pt idx="266">
                  <c:v>101.26116174169199</c:v>
                </c:pt>
                <c:pt idx="267">
                  <c:v>100.34060572585841</c:v>
                </c:pt>
                <c:pt idx="268">
                  <c:v>100.34060572585841</c:v>
                </c:pt>
                <c:pt idx="269">
                  <c:v>100.34060572585841</c:v>
                </c:pt>
                <c:pt idx="270">
                  <c:v>101.26116174169199</c:v>
                </c:pt>
                <c:pt idx="271">
                  <c:v>100.34060572585841</c:v>
                </c:pt>
                <c:pt idx="272">
                  <c:v>100.34060572585841</c:v>
                </c:pt>
                <c:pt idx="273">
                  <c:v>100.34060572585841</c:v>
                </c:pt>
                <c:pt idx="274">
                  <c:v>102.18171775752556</c:v>
                </c:pt>
                <c:pt idx="275">
                  <c:v>102.18171775752556</c:v>
                </c:pt>
                <c:pt idx="276">
                  <c:v>102.18171775752556</c:v>
                </c:pt>
                <c:pt idx="277">
                  <c:v>101.26116174169199</c:v>
                </c:pt>
                <c:pt idx="278">
                  <c:v>100.34060572585841</c:v>
                </c:pt>
                <c:pt idx="279">
                  <c:v>100.34060572585841</c:v>
                </c:pt>
                <c:pt idx="280">
                  <c:v>100.34060572585841</c:v>
                </c:pt>
                <c:pt idx="281">
                  <c:v>101.26116174169199</c:v>
                </c:pt>
                <c:pt idx="282">
                  <c:v>101.26116174169199</c:v>
                </c:pt>
                <c:pt idx="283">
                  <c:v>101.26116174169199</c:v>
                </c:pt>
                <c:pt idx="284">
                  <c:v>101.26116174169199</c:v>
                </c:pt>
                <c:pt idx="285">
                  <c:v>101.26116174169199</c:v>
                </c:pt>
                <c:pt idx="286">
                  <c:v>100.34060572585841</c:v>
                </c:pt>
                <c:pt idx="287">
                  <c:v>100.34060572585841</c:v>
                </c:pt>
                <c:pt idx="288">
                  <c:v>101.26116174169199</c:v>
                </c:pt>
                <c:pt idx="289">
                  <c:v>100.34060572585841</c:v>
                </c:pt>
                <c:pt idx="290">
                  <c:v>100.34060572585841</c:v>
                </c:pt>
                <c:pt idx="291">
                  <c:v>100.34060572585841</c:v>
                </c:pt>
                <c:pt idx="292">
                  <c:v>100.34060572585841</c:v>
                </c:pt>
                <c:pt idx="293">
                  <c:v>100.34060572585841</c:v>
                </c:pt>
                <c:pt idx="294">
                  <c:v>99.420049710024855</c:v>
                </c:pt>
                <c:pt idx="295">
                  <c:v>100.34060572585841</c:v>
                </c:pt>
                <c:pt idx="296">
                  <c:v>100.34060572585841</c:v>
                </c:pt>
                <c:pt idx="297">
                  <c:v>99.420049710024855</c:v>
                </c:pt>
                <c:pt idx="298">
                  <c:v>99.420049710024855</c:v>
                </c:pt>
                <c:pt idx="299">
                  <c:v>99.420049710024855</c:v>
                </c:pt>
                <c:pt idx="300">
                  <c:v>99.420049710024855</c:v>
                </c:pt>
                <c:pt idx="301">
                  <c:v>99.420049710024855</c:v>
                </c:pt>
                <c:pt idx="302">
                  <c:v>99.420049710024855</c:v>
                </c:pt>
                <c:pt idx="303">
                  <c:v>98.499493694191301</c:v>
                </c:pt>
                <c:pt idx="304">
                  <c:v>99.420049710024855</c:v>
                </c:pt>
                <c:pt idx="305">
                  <c:v>100.34060572585841</c:v>
                </c:pt>
                <c:pt idx="306">
                  <c:v>100.34060572585841</c:v>
                </c:pt>
                <c:pt idx="307">
                  <c:v>100.34060572585841</c:v>
                </c:pt>
                <c:pt idx="308">
                  <c:v>99.420049710024855</c:v>
                </c:pt>
                <c:pt idx="309">
                  <c:v>101.26116174169199</c:v>
                </c:pt>
                <c:pt idx="310">
                  <c:v>101.26116174169199</c:v>
                </c:pt>
                <c:pt idx="311">
                  <c:v>100.34060572585841</c:v>
                </c:pt>
                <c:pt idx="312">
                  <c:v>100.34060572585841</c:v>
                </c:pt>
                <c:pt idx="313">
                  <c:v>98.499493694191301</c:v>
                </c:pt>
                <c:pt idx="314">
                  <c:v>99.420049710024855</c:v>
                </c:pt>
                <c:pt idx="315">
                  <c:v>99.420049710024855</c:v>
                </c:pt>
                <c:pt idx="316">
                  <c:v>99.420049710024855</c:v>
                </c:pt>
                <c:pt idx="317">
                  <c:v>97.578937678357718</c:v>
                </c:pt>
                <c:pt idx="318">
                  <c:v>97.578937678357718</c:v>
                </c:pt>
                <c:pt idx="319">
                  <c:v>98.499493694191301</c:v>
                </c:pt>
                <c:pt idx="320">
                  <c:v>98.499493694191301</c:v>
                </c:pt>
                <c:pt idx="321">
                  <c:v>98.499493694191301</c:v>
                </c:pt>
                <c:pt idx="322">
                  <c:v>99.420049710024855</c:v>
                </c:pt>
                <c:pt idx="323">
                  <c:v>98.499493694191301</c:v>
                </c:pt>
                <c:pt idx="324">
                  <c:v>97.578937678357718</c:v>
                </c:pt>
                <c:pt idx="325">
                  <c:v>98.499493694191301</c:v>
                </c:pt>
                <c:pt idx="326">
                  <c:v>98.499493694191301</c:v>
                </c:pt>
                <c:pt idx="327">
                  <c:v>98.499493694191301</c:v>
                </c:pt>
                <c:pt idx="328">
                  <c:v>99.420049710024855</c:v>
                </c:pt>
                <c:pt idx="329">
                  <c:v>99.420049710024855</c:v>
                </c:pt>
                <c:pt idx="330">
                  <c:v>98.499493694191301</c:v>
                </c:pt>
                <c:pt idx="331">
                  <c:v>97.578937678357718</c:v>
                </c:pt>
                <c:pt idx="332">
                  <c:v>99.420049710024855</c:v>
                </c:pt>
                <c:pt idx="333">
                  <c:v>99.420049710024855</c:v>
                </c:pt>
                <c:pt idx="334">
                  <c:v>98.499493694191301</c:v>
                </c:pt>
                <c:pt idx="335">
                  <c:v>98.499493694191301</c:v>
                </c:pt>
                <c:pt idx="336">
                  <c:v>98.499493694191301</c:v>
                </c:pt>
                <c:pt idx="337">
                  <c:v>97.578937678357718</c:v>
                </c:pt>
                <c:pt idx="338">
                  <c:v>97.578937678357718</c:v>
                </c:pt>
                <c:pt idx="339">
                  <c:v>97.578937678357718</c:v>
                </c:pt>
                <c:pt idx="340">
                  <c:v>96.658381662524164</c:v>
                </c:pt>
                <c:pt idx="341">
                  <c:v>99.420049710024855</c:v>
                </c:pt>
                <c:pt idx="342">
                  <c:v>100.34060572585841</c:v>
                </c:pt>
                <c:pt idx="343">
                  <c:v>99.420049710024855</c:v>
                </c:pt>
                <c:pt idx="344">
                  <c:v>99.420049710024855</c:v>
                </c:pt>
                <c:pt idx="345">
                  <c:v>97.578937678357718</c:v>
                </c:pt>
                <c:pt idx="346">
                  <c:v>98.499493694191301</c:v>
                </c:pt>
                <c:pt idx="347">
                  <c:v>98.499493694191301</c:v>
                </c:pt>
                <c:pt idx="348">
                  <c:v>98.499493694191301</c:v>
                </c:pt>
                <c:pt idx="349">
                  <c:v>98.499493694191301</c:v>
                </c:pt>
                <c:pt idx="350">
                  <c:v>98.499493694191301</c:v>
                </c:pt>
                <c:pt idx="351">
                  <c:v>94.817269630857041</c:v>
                </c:pt>
                <c:pt idx="352">
                  <c:v>93.896713615023472</c:v>
                </c:pt>
                <c:pt idx="353">
                  <c:v>93.896713615023472</c:v>
                </c:pt>
                <c:pt idx="354">
                  <c:v>93.896713615023472</c:v>
                </c:pt>
                <c:pt idx="355">
                  <c:v>93.896713615023472</c:v>
                </c:pt>
                <c:pt idx="356">
                  <c:v>94.817269630857041</c:v>
                </c:pt>
                <c:pt idx="357">
                  <c:v>93.896713615023472</c:v>
                </c:pt>
                <c:pt idx="358">
                  <c:v>93.896713615023472</c:v>
                </c:pt>
                <c:pt idx="359">
                  <c:v>92.055601583356335</c:v>
                </c:pt>
                <c:pt idx="360">
                  <c:v>92.976157599189918</c:v>
                </c:pt>
                <c:pt idx="361">
                  <c:v>92.055601583356335</c:v>
                </c:pt>
                <c:pt idx="362">
                  <c:v>91.135045567522781</c:v>
                </c:pt>
                <c:pt idx="363">
                  <c:v>92.055601583356335</c:v>
                </c:pt>
                <c:pt idx="364">
                  <c:v>90.214489551689212</c:v>
                </c:pt>
                <c:pt idx="365">
                  <c:v>90.214489551689212</c:v>
                </c:pt>
                <c:pt idx="366">
                  <c:v>90.214489551689212</c:v>
                </c:pt>
                <c:pt idx="367">
                  <c:v>89.293933535855658</c:v>
                </c:pt>
                <c:pt idx="368">
                  <c:v>91.135045567522781</c:v>
                </c:pt>
                <c:pt idx="369">
                  <c:v>89.293933535855658</c:v>
                </c:pt>
                <c:pt idx="370">
                  <c:v>88.373377520022089</c:v>
                </c:pt>
                <c:pt idx="371">
                  <c:v>89.293933535855658</c:v>
                </c:pt>
                <c:pt idx="372">
                  <c:v>89.293933535855658</c:v>
                </c:pt>
                <c:pt idx="373">
                  <c:v>90.214489551689212</c:v>
                </c:pt>
                <c:pt idx="374">
                  <c:v>89.293933535855658</c:v>
                </c:pt>
                <c:pt idx="375">
                  <c:v>88.373377520022089</c:v>
                </c:pt>
                <c:pt idx="376">
                  <c:v>87.45282150418852</c:v>
                </c:pt>
                <c:pt idx="377">
                  <c:v>86.532265488354952</c:v>
                </c:pt>
                <c:pt idx="378">
                  <c:v>85.611709472521397</c:v>
                </c:pt>
                <c:pt idx="379">
                  <c:v>85.611709472521397</c:v>
                </c:pt>
                <c:pt idx="380">
                  <c:v>86.532265488354952</c:v>
                </c:pt>
                <c:pt idx="381">
                  <c:v>84.691153456687843</c:v>
                </c:pt>
                <c:pt idx="382">
                  <c:v>84.691153456687843</c:v>
                </c:pt>
                <c:pt idx="383">
                  <c:v>81.008929393353583</c:v>
                </c:pt>
                <c:pt idx="384">
                  <c:v>82.85004142502072</c:v>
                </c:pt>
                <c:pt idx="385">
                  <c:v>76.406149314185754</c:v>
                </c:pt>
                <c:pt idx="386">
                  <c:v>73.644481266685077</c:v>
                </c:pt>
                <c:pt idx="387">
                  <c:v>76.406149314185754</c:v>
                </c:pt>
                <c:pt idx="388">
                  <c:v>74.565037282518645</c:v>
                </c:pt>
                <c:pt idx="389">
                  <c:v>78.247261345852891</c:v>
                </c:pt>
                <c:pt idx="390">
                  <c:v>76.406149314185754</c:v>
                </c:pt>
                <c:pt idx="391">
                  <c:v>78.247261345852891</c:v>
                </c:pt>
                <c:pt idx="392">
                  <c:v>75.4855932983522</c:v>
                </c:pt>
                <c:pt idx="393">
                  <c:v>78.247261345852891</c:v>
                </c:pt>
                <c:pt idx="394">
                  <c:v>73.644481266685077</c:v>
                </c:pt>
                <c:pt idx="395">
                  <c:v>69.962257203350816</c:v>
                </c:pt>
                <c:pt idx="396">
                  <c:v>73.644481266685077</c:v>
                </c:pt>
                <c:pt idx="397">
                  <c:v>66.28003314001657</c:v>
                </c:pt>
                <c:pt idx="398">
                  <c:v>78.247261345852891</c:v>
                </c:pt>
                <c:pt idx="399">
                  <c:v>78.247261345852891</c:v>
                </c:pt>
                <c:pt idx="400">
                  <c:v>80.088373377520014</c:v>
                </c:pt>
                <c:pt idx="401">
                  <c:v>82.85004142502072</c:v>
                </c:pt>
                <c:pt idx="402">
                  <c:v>86.532265488354952</c:v>
                </c:pt>
                <c:pt idx="403">
                  <c:v>93.896713615023472</c:v>
                </c:pt>
                <c:pt idx="404">
                  <c:v>92.976157599189918</c:v>
                </c:pt>
                <c:pt idx="405">
                  <c:v>92.976157599189918</c:v>
                </c:pt>
                <c:pt idx="406">
                  <c:v>97.578937678357718</c:v>
                </c:pt>
                <c:pt idx="407">
                  <c:v>98.499493694191301</c:v>
                </c:pt>
                <c:pt idx="408">
                  <c:v>97.578937678357718</c:v>
                </c:pt>
                <c:pt idx="409">
                  <c:v>97.578937678357718</c:v>
                </c:pt>
                <c:pt idx="410">
                  <c:v>96.658381662524164</c:v>
                </c:pt>
                <c:pt idx="411">
                  <c:v>95.737825646690595</c:v>
                </c:pt>
                <c:pt idx="412">
                  <c:v>98.499493694191301</c:v>
                </c:pt>
                <c:pt idx="413">
                  <c:v>98.499493694191301</c:v>
                </c:pt>
                <c:pt idx="414">
                  <c:v>97.578937678357718</c:v>
                </c:pt>
                <c:pt idx="415">
                  <c:v>98.499493694191301</c:v>
                </c:pt>
                <c:pt idx="416">
                  <c:v>100.34060572585841</c:v>
                </c:pt>
                <c:pt idx="417">
                  <c:v>100.34060572585841</c:v>
                </c:pt>
                <c:pt idx="418">
                  <c:v>99.420049710024855</c:v>
                </c:pt>
                <c:pt idx="419">
                  <c:v>99.420049710024855</c:v>
                </c:pt>
                <c:pt idx="420">
                  <c:v>100.34060572585841</c:v>
                </c:pt>
                <c:pt idx="421">
                  <c:v>99.420049710024855</c:v>
                </c:pt>
                <c:pt idx="422">
                  <c:v>99.420049710024855</c:v>
                </c:pt>
                <c:pt idx="423">
                  <c:v>99.420049710024855</c:v>
                </c:pt>
                <c:pt idx="424">
                  <c:v>97.578937678357718</c:v>
                </c:pt>
                <c:pt idx="425">
                  <c:v>96.658381662524164</c:v>
                </c:pt>
                <c:pt idx="426">
                  <c:v>96.658381662524164</c:v>
                </c:pt>
                <c:pt idx="427">
                  <c:v>97.578937678357718</c:v>
                </c:pt>
                <c:pt idx="428">
                  <c:v>98.499493694191301</c:v>
                </c:pt>
                <c:pt idx="429">
                  <c:v>97.578937678357718</c:v>
                </c:pt>
                <c:pt idx="430">
                  <c:v>96.658381662524164</c:v>
                </c:pt>
                <c:pt idx="431">
                  <c:v>96.658381662524164</c:v>
                </c:pt>
                <c:pt idx="432">
                  <c:v>98.499493694191301</c:v>
                </c:pt>
                <c:pt idx="433">
                  <c:v>99.420049710024855</c:v>
                </c:pt>
                <c:pt idx="434">
                  <c:v>97.578937678357718</c:v>
                </c:pt>
                <c:pt idx="435">
                  <c:v>101.26116174169199</c:v>
                </c:pt>
                <c:pt idx="436">
                  <c:v>102.18171775752556</c:v>
                </c:pt>
                <c:pt idx="437">
                  <c:v>102.18171775752556</c:v>
                </c:pt>
                <c:pt idx="438">
                  <c:v>101.26116174169199</c:v>
                </c:pt>
                <c:pt idx="439">
                  <c:v>101.26116174169199</c:v>
                </c:pt>
                <c:pt idx="440">
                  <c:v>101.26116174169199</c:v>
                </c:pt>
                <c:pt idx="441">
                  <c:v>100.34060572585841</c:v>
                </c:pt>
                <c:pt idx="442">
                  <c:v>101.26116174169199</c:v>
                </c:pt>
                <c:pt idx="443">
                  <c:v>101.26116174169199</c:v>
                </c:pt>
                <c:pt idx="444">
                  <c:v>100.34060572585841</c:v>
                </c:pt>
                <c:pt idx="445">
                  <c:v>99.420049710024855</c:v>
                </c:pt>
                <c:pt idx="446">
                  <c:v>101.26116174169199</c:v>
                </c:pt>
                <c:pt idx="447">
                  <c:v>100.34060572585841</c:v>
                </c:pt>
                <c:pt idx="448">
                  <c:v>101.26116174169199</c:v>
                </c:pt>
                <c:pt idx="449">
                  <c:v>100.34060572585841</c:v>
                </c:pt>
                <c:pt idx="450">
                  <c:v>99.420049710024855</c:v>
                </c:pt>
                <c:pt idx="451">
                  <c:v>99.420049710024855</c:v>
                </c:pt>
                <c:pt idx="452">
                  <c:v>99.420049710024855</c:v>
                </c:pt>
                <c:pt idx="453">
                  <c:v>100.34060572585841</c:v>
                </c:pt>
                <c:pt idx="454">
                  <c:v>100.34060572585841</c:v>
                </c:pt>
                <c:pt idx="455">
                  <c:v>99.420049710024855</c:v>
                </c:pt>
                <c:pt idx="456">
                  <c:v>99.420049710024855</c:v>
                </c:pt>
                <c:pt idx="457">
                  <c:v>99.420049710024855</c:v>
                </c:pt>
                <c:pt idx="458">
                  <c:v>99.420049710024855</c:v>
                </c:pt>
                <c:pt idx="459">
                  <c:v>99.420049710024855</c:v>
                </c:pt>
                <c:pt idx="460">
                  <c:v>100.34060572585841</c:v>
                </c:pt>
                <c:pt idx="461">
                  <c:v>99.420049710024855</c:v>
                </c:pt>
                <c:pt idx="462">
                  <c:v>98.499493694191301</c:v>
                </c:pt>
                <c:pt idx="463">
                  <c:v>100.34060572585841</c:v>
                </c:pt>
                <c:pt idx="464">
                  <c:v>100.34060572585841</c:v>
                </c:pt>
                <c:pt idx="465">
                  <c:v>99.420049710024855</c:v>
                </c:pt>
                <c:pt idx="466">
                  <c:v>100.34060572585841</c:v>
                </c:pt>
                <c:pt idx="467">
                  <c:v>97.578937678357718</c:v>
                </c:pt>
                <c:pt idx="468">
                  <c:v>97.578937678357718</c:v>
                </c:pt>
                <c:pt idx="469">
                  <c:v>97.578937678357718</c:v>
                </c:pt>
                <c:pt idx="470">
                  <c:v>97.578937678357718</c:v>
                </c:pt>
                <c:pt idx="471">
                  <c:v>97.578937678357718</c:v>
                </c:pt>
                <c:pt idx="472">
                  <c:v>96.658381662524164</c:v>
                </c:pt>
                <c:pt idx="473">
                  <c:v>96.658381662524164</c:v>
                </c:pt>
                <c:pt idx="474">
                  <c:v>97.578937678357718</c:v>
                </c:pt>
                <c:pt idx="475">
                  <c:v>97.578937678357718</c:v>
                </c:pt>
                <c:pt idx="476">
                  <c:v>98.499493694191301</c:v>
                </c:pt>
                <c:pt idx="477">
                  <c:v>98.499493694191301</c:v>
                </c:pt>
                <c:pt idx="478">
                  <c:v>96.658381662524164</c:v>
                </c:pt>
                <c:pt idx="479">
                  <c:v>97.578937678357718</c:v>
                </c:pt>
                <c:pt idx="480">
                  <c:v>95.737825646690595</c:v>
                </c:pt>
                <c:pt idx="481">
                  <c:v>96.658381662524164</c:v>
                </c:pt>
                <c:pt idx="482">
                  <c:v>97.578937678357718</c:v>
                </c:pt>
                <c:pt idx="483">
                  <c:v>97.578937678357718</c:v>
                </c:pt>
                <c:pt idx="484">
                  <c:v>97.578937678357718</c:v>
                </c:pt>
                <c:pt idx="485">
                  <c:v>97.578937678357718</c:v>
                </c:pt>
                <c:pt idx="486">
                  <c:v>95.737825646690595</c:v>
                </c:pt>
                <c:pt idx="487">
                  <c:v>95.737825646690595</c:v>
                </c:pt>
                <c:pt idx="488">
                  <c:v>94.817269630857041</c:v>
                </c:pt>
                <c:pt idx="489">
                  <c:v>97.578937678357718</c:v>
                </c:pt>
                <c:pt idx="490">
                  <c:v>98.499493694191301</c:v>
                </c:pt>
                <c:pt idx="491">
                  <c:v>98.499493694191301</c:v>
                </c:pt>
                <c:pt idx="492">
                  <c:v>97.578937678357718</c:v>
                </c:pt>
                <c:pt idx="493">
                  <c:v>97.578937678357718</c:v>
                </c:pt>
                <c:pt idx="494">
                  <c:v>98.499493694191301</c:v>
                </c:pt>
                <c:pt idx="495">
                  <c:v>98.499493694191301</c:v>
                </c:pt>
                <c:pt idx="496">
                  <c:v>98.499493694191301</c:v>
                </c:pt>
                <c:pt idx="497">
                  <c:v>97.578937678357718</c:v>
                </c:pt>
                <c:pt idx="498">
                  <c:v>99.420049710024855</c:v>
                </c:pt>
                <c:pt idx="499">
                  <c:v>99.420049710024855</c:v>
                </c:pt>
                <c:pt idx="500">
                  <c:v>99.420049710024855</c:v>
                </c:pt>
                <c:pt idx="501">
                  <c:v>99.420049710024855</c:v>
                </c:pt>
                <c:pt idx="502">
                  <c:v>100.34060572585841</c:v>
                </c:pt>
                <c:pt idx="503">
                  <c:v>101.26116174169199</c:v>
                </c:pt>
                <c:pt idx="504">
                  <c:v>101.26116174169199</c:v>
                </c:pt>
                <c:pt idx="505">
                  <c:v>100.34060572585841</c:v>
                </c:pt>
                <c:pt idx="506">
                  <c:v>101.26116174169199</c:v>
                </c:pt>
                <c:pt idx="507">
                  <c:v>100.34060572585841</c:v>
                </c:pt>
                <c:pt idx="508">
                  <c:v>99.420049710024855</c:v>
                </c:pt>
                <c:pt idx="509">
                  <c:v>100.34060572585841</c:v>
                </c:pt>
                <c:pt idx="510">
                  <c:v>99.420049710024855</c:v>
                </c:pt>
                <c:pt idx="511">
                  <c:v>97.578937678357718</c:v>
                </c:pt>
                <c:pt idx="512">
                  <c:v>98.499493694191301</c:v>
                </c:pt>
                <c:pt idx="513">
                  <c:v>98.499493694191301</c:v>
                </c:pt>
                <c:pt idx="514">
                  <c:v>97.578937678357718</c:v>
                </c:pt>
                <c:pt idx="515">
                  <c:v>98.499493694191301</c:v>
                </c:pt>
                <c:pt idx="516">
                  <c:v>98.499493694191301</c:v>
                </c:pt>
                <c:pt idx="517">
                  <c:v>97.578937678357718</c:v>
                </c:pt>
                <c:pt idx="518">
                  <c:v>96.658381662524164</c:v>
                </c:pt>
                <c:pt idx="519">
                  <c:v>96.658381662524164</c:v>
                </c:pt>
                <c:pt idx="520">
                  <c:v>96.658381662524164</c:v>
                </c:pt>
                <c:pt idx="521">
                  <c:v>95.737825646690595</c:v>
                </c:pt>
                <c:pt idx="522">
                  <c:v>96.658381662524164</c:v>
                </c:pt>
                <c:pt idx="523">
                  <c:v>96.658381662524164</c:v>
                </c:pt>
                <c:pt idx="524">
                  <c:v>96.658381662524164</c:v>
                </c:pt>
                <c:pt idx="525">
                  <c:v>96.658381662524164</c:v>
                </c:pt>
                <c:pt idx="526">
                  <c:v>95.737825646690595</c:v>
                </c:pt>
                <c:pt idx="527">
                  <c:v>95.737825646690595</c:v>
                </c:pt>
                <c:pt idx="528">
                  <c:v>95.737825646690595</c:v>
                </c:pt>
                <c:pt idx="529">
                  <c:v>95.737825646690595</c:v>
                </c:pt>
                <c:pt idx="530">
                  <c:v>95.737825646690595</c:v>
                </c:pt>
                <c:pt idx="531">
                  <c:v>94.817269630857041</c:v>
                </c:pt>
                <c:pt idx="532">
                  <c:v>95.737825646690595</c:v>
                </c:pt>
                <c:pt idx="533">
                  <c:v>95.737825646690595</c:v>
                </c:pt>
                <c:pt idx="534">
                  <c:v>94.817269630857041</c:v>
                </c:pt>
                <c:pt idx="535">
                  <c:v>94.817269630857041</c:v>
                </c:pt>
                <c:pt idx="536">
                  <c:v>94.817269630857041</c:v>
                </c:pt>
                <c:pt idx="537">
                  <c:v>94.817269630857041</c:v>
                </c:pt>
                <c:pt idx="538">
                  <c:v>94.817269630857041</c:v>
                </c:pt>
                <c:pt idx="539">
                  <c:v>93.896713615023472</c:v>
                </c:pt>
                <c:pt idx="540">
                  <c:v>93.896713615023472</c:v>
                </c:pt>
                <c:pt idx="541">
                  <c:v>94.817269630857041</c:v>
                </c:pt>
                <c:pt idx="542">
                  <c:v>93.896713615023472</c:v>
                </c:pt>
                <c:pt idx="543">
                  <c:v>94.817269630857041</c:v>
                </c:pt>
                <c:pt idx="544">
                  <c:v>94.817269630857041</c:v>
                </c:pt>
                <c:pt idx="545">
                  <c:v>93.896713615023472</c:v>
                </c:pt>
                <c:pt idx="546">
                  <c:v>93.896713615023472</c:v>
                </c:pt>
                <c:pt idx="547">
                  <c:v>93.896713615023472</c:v>
                </c:pt>
                <c:pt idx="548">
                  <c:v>92.976157599189918</c:v>
                </c:pt>
                <c:pt idx="549">
                  <c:v>92.055601583356335</c:v>
                </c:pt>
                <c:pt idx="550">
                  <c:v>92.976157599189918</c:v>
                </c:pt>
                <c:pt idx="551">
                  <c:v>92.055601583356335</c:v>
                </c:pt>
                <c:pt idx="552">
                  <c:v>92.976157599189918</c:v>
                </c:pt>
                <c:pt idx="553">
                  <c:v>92.976157599189918</c:v>
                </c:pt>
                <c:pt idx="554">
                  <c:v>92.976157599189918</c:v>
                </c:pt>
                <c:pt idx="555">
                  <c:v>92.976157599189918</c:v>
                </c:pt>
                <c:pt idx="556">
                  <c:v>92.976157599189918</c:v>
                </c:pt>
                <c:pt idx="557">
                  <c:v>92.976157599189918</c:v>
                </c:pt>
                <c:pt idx="558">
                  <c:v>93.896713615023472</c:v>
                </c:pt>
                <c:pt idx="559">
                  <c:v>92.976157599189918</c:v>
                </c:pt>
                <c:pt idx="560">
                  <c:v>92.976157599189918</c:v>
                </c:pt>
                <c:pt idx="561">
                  <c:v>92.976157599189918</c:v>
                </c:pt>
                <c:pt idx="562">
                  <c:v>93.896713615023472</c:v>
                </c:pt>
                <c:pt idx="563">
                  <c:v>92.976157599189918</c:v>
                </c:pt>
                <c:pt idx="564">
                  <c:v>92.976157599189918</c:v>
                </c:pt>
                <c:pt idx="565">
                  <c:v>92.055601583356335</c:v>
                </c:pt>
                <c:pt idx="566">
                  <c:v>92.976157599189918</c:v>
                </c:pt>
                <c:pt idx="567">
                  <c:v>93.896713615023472</c:v>
                </c:pt>
                <c:pt idx="568">
                  <c:v>92.976157599189918</c:v>
                </c:pt>
                <c:pt idx="569">
                  <c:v>92.055601583356335</c:v>
                </c:pt>
                <c:pt idx="570">
                  <c:v>92.976157599189918</c:v>
                </c:pt>
                <c:pt idx="571">
                  <c:v>92.976157599189918</c:v>
                </c:pt>
                <c:pt idx="572">
                  <c:v>92.976157599189918</c:v>
                </c:pt>
                <c:pt idx="573">
                  <c:v>92.976157599189918</c:v>
                </c:pt>
                <c:pt idx="574">
                  <c:v>91.135045567522781</c:v>
                </c:pt>
                <c:pt idx="575">
                  <c:v>92.976157599189918</c:v>
                </c:pt>
                <c:pt idx="576">
                  <c:v>92.055601583356335</c:v>
                </c:pt>
                <c:pt idx="577">
                  <c:v>93.896713615023472</c:v>
                </c:pt>
                <c:pt idx="578">
                  <c:v>93.896713615023472</c:v>
                </c:pt>
                <c:pt idx="579">
                  <c:v>92.976157599189918</c:v>
                </c:pt>
                <c:pt idx="580">
                  <c:v>92.055601583356335</c:v>
                </c:pt>
                <c:pt idx="581">
                  <c:v>92.976157599189918</c:v>
                </c:pt>
                <c:pt idx="582">
                  <c:v>92.976157599189918</c:v>
                </c:pt>
                <c:pt idx="583">
                  <c:v>92.055601583356335</c:v>
                </c:pt>
                <c:pt idx="584">
                  <c:v>91.135045567522781</c:v>
                </c:pt>
                <c:pt idx="585">
                  <c:v>91.135045567522781</c:v>
                </c:pt>
                <c:pt idx="586">
                  <c:v>91.135045567522781</c:v>
                </c:pt>
                <c:pt idx="587">
                  <c:v>91.135045567522781</c:v>
                </c:pt>
                <c:pt idx="588">
                  <c:v>91.135045567522781</c:v>
                </c:pt>
                <c:pt idx="589">
                  <c:v>91.135045567522781</c:v>
                </c:pt>
                <c:pt idx="590">
                  <c:v>90.214489551689212</c:v>
                </c:pt>
                <c:pt idx="591">
                  <c:v>90.214489551689212</c:v>
                </c:pt>
                <c:pt idx="592">
                  <c:v>89.293933535855658</c:v>
                </c:pt>
                <c:pt idx="593">
                  <c:v>89.293933535855658</c:v>
                </c:pt>
                <c:pt idx="594">
                  <c:v>89.293933535855658</c:v>
                </c:pt>
                <c:pt idx="595">
                  <c:v>88.373377520022089</c:v>
                </c:pt>
                <c:pt idx="596">
                  <c:v>87.45282150418852</c:v>
                </c:pt>
                <c:pt idx="597">
                  <c:v>87.45282150418852</c:v>
                </c:pt>
                <c:pt idx="598">
                  <c:v>87.45282150418852</c:v>
                </c:pt>
                <c:pt idx="599">
                  <c:v>85.611709472521397</c:v>
                </c:pt>
                <c:pt idx="600">
                  <c:v>85.611709472521397</c:v>
                </c:pt>
                <c:pt idx="601">
                  <c:v>87.45282150418852</c:v>
                </c:pt>
                <c:pt idx="602">
                  <c:v>85.611709472521397</c:v>
                </c:pt>
                <c:pt idx="603">
                  <c:v>87.45282150418852</c:v>
                </c:pt>
                <c:pt idx="604">
                  <c:v>86.532265488354952</c:v>
                </c:pt>
                <c:pt idx="605">
                  <c:v>86.532265488354952</c:v>
                </c:pt>
                <c:pt idx="606">
                  <c:v>86.532265488354952</c:v>
                </c:pt>
                <c:pt idx="607">
                  <c:v>85.611709472521397</c:v>
                </c:pt>
                <c:pt idx="608">
                  <c:v>86.532265488354952</c:v>
                </c:pt>
                <c:pt idx="609">
                  <c:v>86.532265488354952</c:v>
                </c:pt>
                <c:pt idx="610">
                  <c:v>86.532265488354952</c:v>
                </c:pt>
                <c:pt idx="611">
                  <c:v>87.45282150418852</c:v>
                </c:pt>
                <c:pt idx="612">
                  <c:v>86.532265488354952</c:v>
                </c:pt>
                <c:pt idx="613">
                  <c:v>86.532265488354952</c:v>
                </c:pt>
                <c:pt idx="614">
                  <c:v>86.532265488354952</c:v>
                </c:pt>
                <c:pt idx="615">
                  <c:v>85.611709472521397</c:v>
                </c:pt>
                <c:pt idx="616">
                  <c:v>85.611709472521397</c:v>
                </c:pt>
                <c:pt idx="617">
                  <c:v>87.45282150418852</c:v>
                </c:pt>
                <c:pt idx="618">
                  <c:v>85.611709472521397</c:v>
                </c:pt>
                <c:pt idx="619">
                  <c:v>86.532265488354952</c:v>
                </c:pt>
                <c:pt idx="620">
                  <c:v>86.532265488354952</c:v>
                </c:pt>
                <c:pt idx="621">
                  <c:v>87.45282150418852</c:v>
                </c:pt>
                <c:pt idx="622">
                  <c:v>87.45282150418852</c:v>
                </c:pt>
                <c:pt idx="623">
                  <c:v>87.45282150418852</c:v>
                </c:pt>
                <c:pt idx="624">
                  <c:v>87.45282150418852</c:v>
                </c:pt>
                <c:pt idx="625">
                  <c:v>87.45282150418852</c:v>
                </c:pt>
                <c:pt idx="626">
                  <c:v>87.45282150418852</c:v>
                </c:pt>
                <c:pt idx="627">
                  <c:v>86.532265488354952</c:v>
                </c:pt>
                <c:pt idx="628">
                  <c:v>86.532265488354952</c:v>
                </c:pt>
                <c:pt idx="629">
                  <c:v>87.45282150418852</c:v>
                </c:pt>
                <c:pt idx="630">
                  <c:v>87.45282150418852</c:v>
                </c:pt>
                <c:pt idx="631">
                  <c:v>88.373377520022089</c:v>
                </c:pt>
                <c:pt idx="632">
                  <c:v>86.532265488354952</c:v>
                </c:pt>
                <c:pt idx="633">
                  <c:v>85.611709472521397</c:v>
                </c:pt>
                <c:pt idx="634">
                  <c:v>85.611709472521397</c:v>
                </c:pt>
                <c:pt idx="635">
                  <c:v>85.611709472521397</c:v>
                </c:pt>
                <c:pt idx="636">
                  <c:v>85.611709472521397</c:v>
                </c:pt>
                <c:pt idx="637">
                  <c:v>85.611709472521397</c:v>
                </c:pt>
                <c:pt idx="638">
                  <c:v>84.691153456687843</c:v>
                </c:pt>
                <c:pt idx="639">
                  <c:v>84.691153456687843</c:v>
                </c:pt>
                <c:pt idx="640">
                  <c:v>85.611709472521397</c:v>
                </c:pt>
                <c:pt idx="641">
                  <c:v>84.691153456687843</c:v>
                </c:pt>
                <c:pt idx="642">
                  <c:v>85.611709472521397</c:v>
                </c:pt>
                <c:pt idx="643">
                  <c:v>85.611709472521397</c:v>
                </c:pt>
                <c:pt idx="644">
                  <c:v>85.611709472521397</c:v>
                </c:pt>
                <c:pt idx="645">
                  <c:v>85.611709472521397</c:v>
                </c:pt>
                <c:pt idx="646">
                  <c:v>86.532265488354952</c:v>
                </c:pt>
                <c:pt idx="647">
                  <c:v>89.293933535855658</c:v>
                </c:pt>
                <c:pt idx="648">
                  <c:v>86.532265488354952</c:v>
                </c:pt>
                <c:pt idx="649">
                  <c:v>90.909141121237226</c:v>
                </c:pt>
                <c:pt idx="650">
                  <c:v>90</c:v>
                </c:pt>
                <c:pt idx="651">
                  <c:v>90</c:v>
                </c:pt>
                <c:pt idx="652">
                  <c:v>88.181717757525547</c:v>
                </c:pt>
                <c:pt idx="653">
                  <c:v>88.181717757525547</c:v>
                </c:pt>
                <c:pt idx="654">
                  <c:v>88.181717757525547</c:v>
                </c:pt>
                <c:pt idx="655">
                  <c:v>89.090858878762774</c:v>
                </c:pt>
                <c:pt idx="656">
                  <c:v>90.909141121237226</c:v>
                </c:pt>
                <c:pt idx="657">
                  <c:v>90.909141121237226</c:v>
                </c:pt>
                <c:pt idx="658">
                  <c:v>90.909141121237226</c:v>
                </c:pt>
                <c:pt idx="659">
                  <c:v>90.909141121237226</c:v>
                </c:pt>
                <c:pt idx="660">
                  <c:v>91.818098131271285</c:v>
                </c:pt>
                <c:pt idx="661">
                  <c:v>92.727239252508511</c:v>
                </c:pt>
                <c:pt idx="662">
                  <c:v>92.727239252508511</c:v>
                </c:pt>
                <c:pt idx="663">
                  <c:v>93.636380373745737</c:v>
                </c:pt>
                <c:pt idx="664">
                  <c:v>92.727239252508511</c:v>
                </c:pt>
                <c:pt idx="665">
                  <c:v>92.727239252508511</c:v>
                </c:pt>
                <c:pt idx="666">
                  <c:v>90.909141121237226</c:v>
                </c:pt>
                <c:pt idx="667">
                  <c:v>91.818098131271285</c:v>
                </c:pt>
                <c:pt idx="668">
                  <c:v>90.909141121237226</c:v>
                </c:pt>
                <c:pt idx="669">
                  <c:v>91.818098131271285</c:v>
                </c:pt>
                <c:pt idx="670">
                  <c:v>90.909141121237226</c:v>
                </c:pt>
                <c:pt idx="671">
                  <c:v>91.818098131271285</c:v>
                </c:pt>
                <c:pt idx="672">
                  <c:v>91.818098131271285</c:v>
                </c:pt>
                <c:pt idx="673">
                  <c:v>90.909141121237226</c:v>
                </c:pt>
                <c:pt idx="674">
                  <c:v>90.909141121237226</c:v>
                </c:pt>
                <c:pt idx="675">
                  <c:v>90</c:v>
                </c:pt>
                <c:pt idx="676">
                  <c:v>90.909141121237226</c:v>
                </c:pt>
                <c:pt idx="677">
                  <c:v>91.818098131271285</c:v>
                </c:pt>
                <c:pt idx="678">
                  <c:v>91.818098131271285</c:v>
                </c:pt>
                <c:pt idx="679">
                  <c:v>90.909141121237226</c:v>
                </c:pt>
                <c:pt idx="680">
                  <c:v>90.909141121237226</c:v>
                </c:pt>
                <c:pt idx="681">
                  <c:v>92.727239252508511</c:v>
                </c:pt>
                <c:pt idx="682">
                  <c:v>92.727239252508511</c:v>
                </c:pt>
                <c:pt idx="683">
                  <c:v>92.727239252508511</c:v>
                </c:pt>
                <c:pt idx="684">
                  <c:v>92.727239252508511</c:v>
                </c:pt>
                <c:pt idx="685">
                  <c:v>94.545337383779795</c:v>
                </c:pt>
                <c:pt idx="686">
                  <c:v>94.545337383779795</c:v>
                </c:pt>
                <c:pt idx="687">
                  <c:v>94.545337383779795</c:v>
                </c:pt>
                <c:pt idx="688">
                  <c:v>94.545337383779795</c:v>
                </c:pt>
                <c:pt idx="689">
                  <c:v>93.636380373745737</c:v>
                </c:pt>
                <c:pt idx="690">
                  <c:v>95.454478505017022</c:v>
                </c:pt>
                <c:pt idx="691">
                  <c:v>94.545337383779795</c:v>
                </c:pt>
                <c:pt idx="692">
                  <c:v>93.636380373745737</c:v>
                </c:pt>
                <c:pt idx="693">
                  <c:v>93.636380373745737</c:v>
                </c:pt>
                <c:pt idx="694">
                  <c:v>92.727239252508511</c:v>
                </c:pt>
                <c:pt idx="695">
                  <c:v>92.727239252508511</c:v>
                </c:pt>
                <c:pt idx="696">
                  <c:v>91.818098131271285</c:v>
                </c:pt>
                <c:pt idx="697">
                  <c:v>91.818098131271285</c:v>
                </c:pt>
                <c:pt idx="698">
                  <c:v>90.909141121237226</c:v>
                </c:pt>
                <c:pt idx="699">
                  <c:v>90</c:v>
                </c:pt>
                <c:pt idx="700">
                  <c:v>90</c:v>
                </c:pt>
                <c:pt idx="701">
                  <c:v>88.181717757525547</c:v>
                </c:pt>
                <c:pt idx="702">
                  <c:v>89.090858878762774</c:v>
                </c:pt>
                <c:pt idx="703">
                  <c:v>89.090858878762774</c:v>
                </c:pt>
                <c:pt idx="704">
                  <c:v>88.181717757525547</c:v>
                </c:pt>
                <c:pt idx="705">
                  <c:v>88.181717757525547</c:v>
                </c:pt>
                <c:pt idx="706">
                  <c:v>88.181717757525547</c:v>
                </c:pt>
                <c:pt idx="707">
                  <c:v>85.454478505017022</c:v>
                </c:pt>
                <c:pt idx="708">
                  <c:v>85.454478505017022</c:v>
                </c:pt>
                <c:pt idx="709">
                  <c:v>86.363619626254248</c:v>
                </c:pt>
                <c:pt idx="710">
                  <c:v>86.363619626254248</c:v>
                </c:pt>
                <c:pt idx="711">
                  <c:v>86.363619626254248</c:v>
                </c:pt>
                <c:pt idx="712">
                  <c:v>86.363619626254248</c:v>
                </c:pt>
                <c:pt idx="713">
                  <c:v>85.454478505017022</c:v>
                </c:pt>
                <c:pt idx="714">
                  <c:v>85.454478505017022</c:v>
                </c:pt>
                <c:pt idx="715">
                  <c:v>85.454478505017022</c:v>
                </c:pt>
                <c:pt idx="716">
                  <c:v>86.363619626254248</c:v>
                </c:pt>
                <c:pt idx="717">
                  <c:v>86.363619626254248</c:v>
                </c:pt>
                <c:pt idx="718">
                  <c:v>84.545337383779795</c:v>
                </c:pt>
                <c:pt idx="719">
                  <c:v>85.454478505017022</c:v>
                </c:pt>
                <c:pt idx="720">
                  <c:v>85.454478505017022</c:v>
                </c:pt>
                <c:pt idx="721">
                  <c:v>86.363619626254248</c:v>
                </c:pt>
                <c:pt idx="722">
                  <c:v>86.363619626254248</c:v>
                </c:pt>
                <c:pt idx="723">
                  <c:v>86.363619626254248</c:v>
                </c:pt>
                <c:pt idx="724">
                  <c:v>86.363619626254248</c:v>
                </c:pt>
                <c:pt idx="725">
                  <c:v>83.636380373745737</c:v>
                </c:pt>
                <c:pt idx="726">
                  <c:v>83.636380373745737</c:v>
                </c:pt>
                <c:pt idx="727">
                  <c:v>83.636380373745737</c:v>
                </c:pt>
                <c:pt idx="728">
                  <c:v>83.636380373745737</c:v>
                </c:pt>
                <c:pt idx="729">
                  <c:v>83.636380373745737</c:v>
                </c:pt>
                <c:pt idx="730">
                  <c:v>81.818098131271285</c:v>
                </c:pt>
                <c:pt idx="731">
                  <c:v>81.818098131271285</c:v>
                </c:pt>
                <c:pt idx="732">
                  <c:v>82.727239252508511</c:v>
                </c:pt>
                <c:pt idx="733">
                  <c:v>83.636380373745737</c:v>
                </c:pt>
                <c:pt idx="734">
                  <c:v>84.545337383779795</c:v>
                </c:pt>
                <c:pt idx="735">
                  <c:v>84.545337383779795</c:v>
                </c:pt>
                <c:pt idx="736">
                  <c:v>83.636380373745737</c:v>
                </c:pt>
                <c:pt idx="737">
                  <c:v>83.636380373745737</c:v>
                </c:pt>
                <c:pt idx="738">
                  <c:v>82.727239252508511</c:v>
                </c:pt>
                <c:pt idx="739">
                  <c:v>83.636380373745737</c:v>
                </c:pt>
                <c:pt idx="740">
                  <c:v>83.636380373745737</c:v>
                </c:pt>
                <c:pt idx="741">
                  <c:v>82.727239252508511</c:v>
                </c:pt>
                <c:pt idx="742">
                  <c:v>83.636380373745737</c:v>
                </c:pt>
                <c:pt idx="743">
                  <c:v>82.727239252508511</c:v>
                </c:pt>
                <c:pt idx="744">
                  <c:v>83.636380373745737</c:v>
                </c:pt>
                <c:pt idx="745">
                  <c:v>82.727239252508511</c:v>
                </c:pt>
                <c:pt idx="746">
                  <c:v>83.636380373745737</c:v>
                </c:pt>
                <c:pt idx="747">
                  <c:v>82.727239252508511</c:v>
                </c:pt>
                <c:pt idx="748">
                  <c:v>82.727239252508511</c:v>
                </c:pt>
                <c:pt idx="749">
                  <c:v>85.454478505017022</c:v>
                </c:pt>
                <c:pt idx="750">
                  <c:v>85.454478505017022</c:v>
                </c:pt>
                <c:pt idx="751">
                  <c:v>87.272760747491489</c:v>
                </c:pt>
                <c:pt idx="752">
                  <c:v>87.272760747491489</c:v>
                </c:pt>
                <c:pt idx="753">
                  <c:v>89.090858878762774</c:v>
                </c:pt>
                <c:pt idx="754">
                  <c:v>90</c:v>
                </c:pt>
                <c:pt idx="755">
                  <c:v>90</c:v>
                </c:pt>
                <c:pt idx="756">
                  <c:v>89.090858878762774</c:v>
                </c:pt>
                <c:pt idx="757">
                  <c:v>90</c:v>
                </c:pt>
                <c:pt idx="758">
                  <c:v>89.090858878762774</c:v>
                </c:pt>
                <c:pt idx="759">
                  <c:v>88.181717757525547</c:v>
                </c:pt>
                <c:pt idx="760">
                  <c:v>89.090858878762774</c:v>
                </c:pt>
                <c:pt idx="761">
                  <c:v>89.090858878762774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90.909141121237226</c:v>
                </c:pt>
                <c:pt idx="767">
                  <c:v>90.909141121237226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90.909141121237226</c:v>
                </c:pt>
                <c:pt idx="773">
                  <c:v>91.818098131271285</c:v>
                </c:pt>
                <c:pt idx="774">
                  <c:v>91.818098131271285</c:v>
                </c:pt>
                <c:pt idx="775">
                  <c:v>90.909141121237226</c:v>
                </c:pt>
                <c:pt idx="776">
                  <c:v>91.818098131271285</c:v>
                </c:pt>
                <c:pt idx="777">
                  <c:v>90.909141121237226</c:v>
                </c:pt>
                <c:pt idx="778">
                  <c:v>91.818098131271285</c:v>
                </c:pt>
                <c:pt idx="779">
                  <c:v>91.818098131271285</c:v>
                </c:pt>
                <c:pt idx="780">
                  <c:v>92.727239252508511</c:v>
                </c:pt>
                <c:pt idx="781">
                  <c:v>92.727239252508511</c:v>
                </c:pt>
                <c:pt idx="782">
                  <c:v>92.727239252508511</c:v>
                </c:pt>
                <c:pt idx="783">
                  <c:v>92.727239252508511</c:v>
                </c:pt>
                <c:pt idx="784">
                  <c:v>94.545337383779795</c:v>
                </c:pt>
                <c:pt idx="785">
                  <c:v>94.545337383779795</c:v>
                </c:pt>
                <c:pt idx="786">
                  <c:v>93.636380373745737</c:v>
                </c:pt>
                <c:pt idx="787">
                  <c:v>94.545337383779795</c:v>
                </c:pt>
                <c:pt idx="788">
                  <c:v>95.454478505017022</c:v>
                </c:pt>
                <c:pt idx="789">
                  <c:v>94.545337383779795</c:v>
                </c:pt>
                <c:pt idx="790">
                  <c:v>93.636380373745737</c:v>
                </c:pt>
                <c:pt idx="791">
                  <c:v>93.636380373745737</c:v>
                </c:pt>
                <c:pt idx="792">
                  <c:v>93.636380373745737</c:v>
                </c:pt>
                <c:pt idx="793">
                  <c:v>93.636380373745737</c:v>
                </c:pt>
                <c:pt idx="794">
                  <c:v>94.545337383779795</c:v>
                </c:pt>
                <c:pt idx="795">
                  <c:v>93.636380373745737</c:v>
                </c:pt>
                <c:pt idx="796">
                  <c:v>93.636380373745737</c:v>
                </c:pt>
                <c:pt idx="797">
                  <c:v>94.545337383779795</c:v>
                </c:pt>
                <c:pt idx="798">
                  <c:v>93.636380373745737</c:v>
                </c:pt>
                <c:pt idx="799">
                  <c:v>92.727239252508511</c:v>
                </c:pt>
                <c:pt idx="800">
                  <c:v>92.727239252508511</c:v>
                </c:pt>
                <c:pt idx="801">
                  <c:v>92.727239252508511</c:v>
                </c:pt>
                <c:pt idx="802">
                  <c:v>93.636380373745737</c:v>
                </c:pt>
                <c:pt idx="803">
                  <c:v>94.545337383779795</c:v>
                </c:pt>
                <c:pt idx="804">
                  <c:v>93.636380373745737</c:v>
                </c:pt>
                <c:pt idx="805">
                  <c:v>93.636380373745737</c:v>
                </c:pt>
                <c:pt idx="806">
                  <c:v>94.545337383779795</c:v>
                </c:pt>
                <c:pt idx="807">
                  <c:v>94.545337383779795</c:v>
                </c:pt>
                <c:pt idx="808">
                  <c:v>94.545337383779795</c:v>
                </c:pt>
                <c:pt idx="809">
                  <c:v>93.636380373745737</c:v>
                </c:pt>
                <c:pt idx="810">
                  <c:v>94.545337383779795</c:v>
                </c:pt>
                <c:pt idx="811">
                  <c:v>93.636380373745737</c:v>
                </c:pt>
                <c:pt idx="812">
                  <c:v>93.636380373745737</c:v>
                </c:pt>
                <c:pt idx="813">
                  <c:v>93.636380373745737</c:v>
                </c:pt>
                <c:pt idx="814">
                  <c:v>93.636380373745737</c:v>
                </c:pt>
                <c:pt idx="815">
                  <c:v>95.454478505017022</c:v>
                </c:pt>
                <c:pt idx="816">
                  <c:v>93.636380373745737</c:v>
                </c:pt>
                <c:pt idx="817">
                  <c:v>95.454478505017022</c:v>
                </c:pt>
                <c:pt idx="818">
                  <c:v>96.363619626254248</c:v>
                </c:pt>
                <c:pt idx="819">
                  <c:v>96.363619626254248</c:v>
                </c:pt>
                <c:pt idx="820">
                  <c:v>95.454478505017022</c:v>
                </c:pt>
                <c:pt idx="821">
                  <c:v>95.454478505017022</c:v>
                </c:pt>
                <c:pt idx="822">
                  <c:v>95.454478505017022</c:v>
                </c:pt>
                <c:pt idx="823">
                  <c:v>94.545337383779795</c:v>
                </c:pt>
                <c:pt idx="824">
                  <c:v>95.454478505017022</c:v>
                </c:pt>
                <c:pt idx="825">
                  <c:v>95.454478505017022</c:v>
                </c:pt>
                <c:pt idx="826">
                  <c:v>95.454478505017022</c:v>
                </c:pt>
                <c:pt idx="827">
                  <c:v>94.545337383779795</c:v>
                </c:pt>
                <c:pt idx="828">
                  <c:v>94.545337383779795</c:v>
                </c:pt>
                <c:pt idx="829">
                  <c:v>95.454478505017022</c:v>
                </c:pt>
                <c:pt idx="830">
                  <c:v>95.454478505017022</c:v>
                </c:pt>
                <c:pt idx="831">
                  <c:v>95.454478505017022</c:v>
                </c:pt>
                <c:pt idx="832">
                  <c:v>94.545337383779795</c:v>
                </c:pt>
                <c:pt idx="833">
                  <c:v>93.636380373745737</c:v>
                </c:pt>
                <c:pt idx="834">
                  <c:v>93.636380373745737</c:v>
                </c:pt>
                <c:pt idx="835">
                  <c:v>94.545337383779795</c:v>
                </c:pt>
                <c:pt idx="836">
                  <c:v>94.545337383779795</c:v>
                </c:pt>
                <c:pt idx="837">
                  <c:v>95.454478505017022</c:v>
                </c:pt>
                <c:pt idx="838">
                  <c:v>92.727239252508511</c:v>
                </c:pt>
                <c:pt idx="839">
                  <c:v>93.636380373745737</c:v>
                </c:pt>
                <c:pt idx="840">
                  <c:v>92.727239252508511</c:v>
                </c:pt>
                <c:pt idx="841">
                  <c:v>93.636380373745737</c:v>
                </c:pt>
                <c:pt idx="842">
                  <c:v>94.545337383779795</c:v>
                </c:pt>
                <c:pt idx="843">
                  <c:v>94.545337383779795</c:v>
                </c:pt>
                <c:pt idx="844">
                  <c:v>95.454478505017022</c:v>
                </c:pt>
                <c:pt idx="845">
                  <c:v>94.545337383779795</c:v>
                </c:pt>
                <c:pt idx="846">
                  <c:v>93.636380373745737</c:v>
                </c:pt>
                <c:pt idx="847">
                  <c:v>92.727239252508511</c:v>
                </c:pt>
                <c:pt idx="848">
                  <c:v>92.727239252508511</c:v>
                </c:pt>
                <c:pt idx="849">
                  <c:v>92.727239252508511</c:v>
                </c:pt>
                <c:pt idx="850">
                  <c:v>93.636380373745737</c:v>
                </c:pt>
                <c:pt idx="851">
                  <c:v>92.727239252508511</c:v>
                </c:pt>
                <c:pt idx="852">
                  <c:v>92.727239252508511</c:v>
                </c:pt>
                <c:pt idx="853">
                  <c:v>91.818098131271285</c:v>
                </c:pt>
                <c:pt idx="854">
                  <c:v>92.727239252508511</c:v>
                </c:pt>
                <c:pt idx="855">
                  <c:v>94.545337383779795</c:v>
                </c:pt>
                <c:pt idx="856">
                  <c:v>95.454478505017022</c:v>
                </c:pt>
                <c:pt idx="857">
                  <c:v>96.363619626254248</c:v>
                </c:pt>
                <c:pt idx="858">
                  <c:v>96.363619626254248</c:v>
                </c:pt>
                <c:pt idx="859">
                  <c:v>96.363619626254248</c:v>
                </c:pt>
                <c:pt idx="860">
                  <c:v>97.272760747491475</c:v>
                </c:pt>
                <c:pt idx="861">
                  <c:v>96.363619626254248</c:v>
                </c:pt>
                <c:pt idx="862">
                  <c:v>96.363619626254248</c:v>
                </c:pt>
                <c:pt idx="863">
                  <c:v>96.363619626254248</c:v>
                </c:pt>
                <c:pt idx="864">
                  <c:v>96.363619626254248</c:v>
                </c:pt>
                <c:pt idx="865">
                  <c:v>96.363619626254248</c:v>
                </c:pt>
                <c:pt idx="866">
                  <c:v>96.363619626254248</c:v>
                </c:pt>
                <c:pt idx="867">
                  <c:v>97.272760747491475</c:v>
                </c:pt>
                <c:pt idx="868">
                  <c:v>96.363619626254248</c:v>
                </c:pt>
                <c:pt idx="869">
                  <c:v>97.272760747491475</c:v>
                </c:pt>
                <c:pt idx="870">
                  <c:v>97.272760747491475</c:v>
                </c:pt>
                <c:pt idx="871">
                  <c:v>97.272760747491475</c:v>
                </c:pt>
                <c:pt idx="872">
                  <c:v>98.181717757525547</c:v>
                </c:pt>
                <c:pt idx="873">
                  <c:v>98.181717757525547</c:v>
                </c:pt>
                <c:pt idx="874">
                  <c:v>97.272760747491475</c:v>
                </c:pt>
                <c:pt idx="875">
                  <c:v>98.181717757525547</c:v>
                </c:pt>
                <c:pt idx="876">
                  <c:v>97.272760747491475</c:v>
                </c:pt>
                <c:pt idx="877">
                  <c:v>98.181717757525547</c:v>
                </c:pt>
                <c:pt idx="878">
                  <c:v>98.181717757525547</c:v>
                </c:pt>
                <c:pt idx="879">
                  <c:v>97.272760747491475</c:v>
                </c:pt>
                <c:pt idx="880">
                  <c:v>100</c:v>
                </c:pt>
                <c:pt idx="881">
                  <c:v>99.090858878762774</c:v>
                </c:pt>
                <c:pt idx="882">
                  <c:v>99.090858878762774</c:v>
                </c:pt>
                <c:pt idx="883">
                  <c:v>97.272760747491475</c:v>
                </c:pt>
                <c:pt idx="884">
                  <c:v>98.181717757525547</c:v>
                </c:pt>
                <c:pt idx="885">
                  <c:v>98.181717757525547</c:v>
                </c:pt>
                <c:pt idx="886">
                  <c:v>99.090858878762774</c:v>
                </c:pt>
                <c:pt idx="887">
                  <c:v>98.181717757525547</c:v>
                </c:pt>
                <c:pt idx="888">
                  <c:v>98.181717757525547</c:v>
                </c:pt>
                <c:pt idx="889">
                  <c:v>99.090858878762774</c:v>
                </c:pt>
                <c:pt idx="890">
                  <c:v>97.272760747491475</c:v>
                </c:pt>
                <c:pt idx="891">
                  <c:v>96.363619626254248</c:v>
                </c:pt>
                <c:pt idx="892">
                  <c:v>96.363619626254248</c:v>
                </c:pt>
                <c:pt idx="893">
                  <c:v>97.272760747491475</c:v>
                </c:pt>
                <c:pt idx="894">
                  <c:v>97.272760747491475</c:v>
                </c:pt>
                <c:pt idx="895">
                  <c:v>98.181717757525547</c:v>
                </c:pt>
                <c:pt idx="896">
                  <c:v>101.81809813127127</c:v>
                </c:pt>
                <c:pt idx="897">
                  <c:v>102.72723925250851</c:v>
                </c:pt>
                <c:pt idx="898">
                  <c:v>103.63638037374574</c:v>
                </c:pt>
                <c:pt idx="899">
                  <c:v>104.54533738377978</c:v>
                </c:pt>
                <c:pt idx="900">
                  <c:v>104.54533738377978</c:v>
                </c:pt>
                <c:pt idx="901">
                  <c:v>105.45447850501701</c:v>
                </c:pt>
                <c:pt idx="902">
                  <c:v>105.45447850501701</c:v>
                </c:pt>
                <c:pt idx="903">
                  <c:v>104.54533738377978</c:v>
                </c:pt>
                <c:pt idx="904">
                  <c:v>104.54533738377978</c:v>
                </c:pt>
                <c:pt idx="905">
                  <c:v>104.54533738377978</c:v>
                </c:pt>
                <c:pt idx="906">
                  <c:v>104.54533738377978</c:v>
                </c:pt>
                <c:pt idx="907">
                  <c:v>103.63638037374574</c:v>
                </c:pt>
                <c:pt idx="908">
                  <c:v>103.63638037374574</c:v>
                </c:pt>
                <c:pt idx="909">
                  <c:v>103.63638037374574</c:v>
                </c:pt>
                <c:pt idx="910">
                  <c:v>103.63638037374574</c:v>
                </c:pt>
                <c:pt idx="911">
                  <c:v>103.63638037374574</c:v>
                </c:pt>
                <c:pt idx="912">
                  <c:v>104.54533738377978</c:v>
                </c:pt>
                <c:pt idx="913">
                  <c:v>102.72723925250851</c:v>
                </c:pt>
                <c:pt idx="914">
                  <c:v>102.72723925250851</c:v>
                </c:pt>
                <c:pt idx="915">
                  <c:v>102.72723925250851</c:v>
                </c:pt>
                <c:pt idx="916">
                  <c:v>103.63638037374574</c:v>
                </c:pt>
                <c:pt idx="917">
                  <c:v>103.63638037374574</c:v>
                </c:pt>
                <c:pt idx="918">
                  <c:v>101.81809813127127</c:v>
                </c:pt>
                <c:pt idx="919">
                  <c:v>101.81809813127127</c:v>
                </c:pt>
                <c:pt idx="920">
                  <c:v>102.72723925250851</c:v>
                </c:pt>
                <c:pt idx="921">
                  <c:v>103.63638037374574</c:v>
                </c:pt>
                <c:pt idx="922">
                  <c:v>103.63638037374574</c:v>
                </c:pt>
                <c:pt idx="923">
                  <c:v>102.72723925250851</c:v>
                </c:pt>
                <c:pt idx="924">
                  <c:v>102.72723925250851</c:v>
                </c:pt>
                <c:pt idx="925">
                  <c:v>102.72723925250851</c:v>
                </c:pt>
                <c:pt idx="926">
                  <c:v>101.81809813127127</c:v>
                </c:pt>
                <c:pt idx="927">
                  <c:v>100.90914112123724</c:v>
                </c:pt>
                <c:pt idx="928">
                  <c:v>101.81809813127127</c:v>
                </c:pt>
                <c:pt idx="929">
                  <c:v>101.81809813127127</c:v>
                </c:pt>
                <c:pt idx="930">
                  <c:v>100</c:v>
                </c:pt>
                <c:pt idx="931">
                  <c:v>102.72723925250851</c:v>
                </c:pt>
                <c:pt idx="932">
                  <c:v>103.63638037374574</c:v>
                </c:pt>
                <c:pt idx="933">
                  <c:v>103.63638037374574</c:v>
                </c:pt>
                <c:pt idx="934">
                  <c:v>103.63638037374574</c:v>
                </c:pt>
                <c:pt idx="935">
                  <c:v>103.63638037374574</c:v>
                </c:pt>
                <c:pt idx="936">
                  <c:v>105.45447850501701</c:v>
                </c:pt>
                <c:pt idx="937">
                  <c:v>104.54533738377978</c:v>
                </c:pt>
                <c:pt idx="938">
                  <c:v>107.27276074749147</c:v>
                </c:pt>
                <c:pt idx="939">
                  <c:v>106.36361962625425</c:v>
                </c:pt>
                <c:pt idx="940">
                  <c:v>105.45447850501701</c:v>
                </c:pt>
                <c:pt idx="941">
                  <c:v>106.36361962625425</c:v>
                </c:pt>
                <c:pt idx="942">
                  <c:v>105.45447850501701</c:v>
                </c:pt>
                <c:pt idx="943">
                  <c:v>105.45447850501701</c:v>
                </c:pt>
                <c:pt idx="944">
                  <c:v>106.36361962625425</c:v>
                </c:pt>
                <c:pt idx="945">
                  <c:v>106.36361962625425</c:v>
                </c:pt>
                <c:pt idx="946">
                  <c:v>107.27276074749147</c:v>
                </c:pt>
                <c:pt idx="947">
                  <c:v>107.27276074749147</c:v>
                </c:pt>
                <c:pt idx="948">
                  <c:v>106.36361962625425</c:v>
                </c:pt>
                <c:pt idx="949">
                  <c:v>106.36361962625425</c:v>
                </c:pt>
                <c:pt idx="950">
                  <c:v>107.27276074749147</c:v>
                </c:pt>
                <c:pt idx="951">
                  <c:v>107.27276074749147</c:v>
                </c:pt>
                <c:pt idx="952">
                  <c:v>106.36361962625425</c:v>
                </c:pt>
                <c:pt idx="953">
                  <c:v>107.27276074749147</c:v>
                </c:pt>
                <c:pt idx="954">
                  <c:v>106.36361962625425</c:v>
                </c:pt>
                <c:pt idx="955">
                  <c:v>105.45447850501701</c:v>
                </c:pt>
                <c:pt idx="956">
                  <c:v>104.54533738377978</c:v>
                </c:pt>
                <c:pt idx="957">
                  <c:v>105.45447850501701</c:v>
                </c:pt>
                <c:pt idx="958">
                  <c:v>105.45447850501701</c:v>
                </c:pt>
                <c:pt idx="959">
                  <c:v>104.54533738377978</c:v>
                </c:pt>
                <c:pt idx="960">
                  <c:v>105.45447850501701</c:v>
                </c:pt>
                <c:pt idx="961">
                  <c:v>105.45447850501701</c:v>
                </c:pt>
                <c:pt idx="962">
                  <c:v>104.54533738377978</c:v>
                </c:pt>
                <c:pt idx="963">
                  <c:v>106.36361962625425</c:v>
                </c:pt>
                <c:pt idx="964">
                  <c:v>105.45447850501701</c:v>
                </c:pt>
                <c:pt idx="965">
                  <c:v>104.54533738377978</c:v>
                </c:pt>
                <c:pt idx="966">
                  <c:v>104.54533738377978</c:v>
                </c:pt>
                <c:pt idx="967">
                  <c:v>103.63638037374574</c:v>
                </c:pt>
                <c:pt idx="968">
                  <c:v>106.36361962625425</c:v>
                </c:pt>
                <c:pt idx="969">
                  <c:v>105.45447850501701</c:v>
                </c:pt>
                <c:pt idx="970">
                  <c:v>104.54533738377978</c:v>
                </c:pt>
                <c:pt idx="971">
                  <c:v>103.63638037374574</c:v>
                </c:pt>
                <c:pt idx="972">
                  <c:v>103.63638037374574</c:v>
                </c:pt>
                <c:pt idx="973">
                  <c:v>104.54533738377978</c:v>
                </c:pt>
                <c:pt idx="974">
                  <c:v>103.63638037374574</c:v>
                </c:pt>
                <c:pt idx="975">
                  <c:v>103.63638037374574</c:v>
                </c:pt>
                <c:pt idx="976">
                  <c:v>103.63638037374574</c:v>
                </c:pt>
                <c:pt idx="977">
                  <c:v>104.54533738377978</c:v>
                </c:pt>
                <c:pt idx="978">
                  <c:v>102.72723925250851</c:v>
                </c:pt>
                <c:pt idx="979">
                  <c:v>105.45447850501701</c:v>
                </c:pt>
                <c:pt idx="980">
                  <c:v>104.54533738377978</c:v>
                </c:pt>
                <c:pt idx="981">
                  <c:v>103.63638037374574</c:v>
                </c:pt>
                <c:pt idx="982">
                  <c:v>105.45447850501701</c:v>
                </c:pt>
                <c:pt idx="983">
                  <c:v>104.54533738377978</c:v>
                </c:pt>
                <c:pt idx="984">
                  <c:v>104.54533738377978</c:v>
                </c:pt>
                <c:pt idx="985">
                  <c:v>101.81809813127127</c:v>
                </c:pt>
                <c:pt idx="986">
                  <c:v>103.63638037374574</c:v>
                </c:pt>
                <c:pt idx="987">
                  <c:v>105.45447850501701</c:v>
                </c:pt>
                <c:pt idx="988">
                  <c:v>104.54533738377978</c:v>
                </c:pt>
                <c:pt idx="989">
                  <c:v>100.90914112123724</c:v>
                </c:pt>
                <c:pt idx="990">
                  <c:v>101.81809813127127</c:v>
                </c:pt>
                <c:pt idx="991">
                  <c:v>101.81809813127127</c:v>
                </c:pt>
                <c:pt idx="992">
                  <c:v>101.81809813127127</c:v>
                </c:pt>
                <c:pt idx="993">
                  <c:v>100.90914112123724</c:v>
                </c:pt>
                <c:pt idx="994">
                  <c:v>101.81809813127127</c:v>
                </c:pt>
                <c:pt idx="995">
                  <c:v>100.90914112123724</c:v>
                </c:pt>
                <c:pt idx="996">
                  <c:v>100</c:v>
                </c:pt>
                <c:pt idx="997">
                  <c:v>100.90914112123724</c:v>
                </c:pt>
                <c:pt idx="998">
                  <c:v>100.90914112123724</c:v>
                </c:pt>
                <c:pt idx="999">
                  <c:v>100.90914112123724</c:v>
                </c:pt>
                <c:pt idx="1000">
                  <c:v>100</c:v>
                </c:pt>
                <c:pt idx="1001">
                  <c:v>100.90914112123724</c:v>
                </c:pt>
                <c:pt idx="1002">
                  <c:v>100.90914112123724</c:v>
                </c:pt>
                <c:pt idx="1003">
                  <c:v>100</c:v>
                </c:pt>
                <c:pt idx="1004">
                  <c:v>100</c:v>
                </c:pt>
                <c:pt idx="1005">
                  <c:v>101.81809813127127</c:v>
                </c:pt>
                <c:pt idx="1006">
                  <c:v>101.81809813127127</c:v>
                </c:pt>
                <c:pt idx="1007">
                  <c:v>100.90914112123724</c:v>
                </c:pt>
                <c:pt idx="100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D-5F4C-90F1-A5B40303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24992"/>
        <c:axId val="284821328"/>
      </c:lineChart>
      <c:dateAx>
        <c:axId val="284824992"/>
        <c:scaling>
          <c:orientation val="minMax"/>
        </c:scaling>
        <c:delete val="0"/>
        <c:axPos val="b"/>
        <c:numFmt formatCode="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21328"/>
        <c:crosses val="autoZero"/>
        <c:auto val="1"/>
        <c:lblOffset val="100"/>
        <c:baseTimeUnit val="days"/>
        <c:majorUnit val="4"/>
        <c:majorTimeUnit val="months"/>
        <c:minorUnit val="4"/>
        <c:minorTimeUnit val="months"/>
      </c:dateAx>
      <c:valAx>
        <c:axId val="284821328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Ratios'!$B$4</c:f>
              <c:strCache>
                <c:ptCount val="1"/>
                <c:pt idx="0">
                  <c:v>Covariance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Ratios'!$C$2:$E$2</c:f>
              <c:strCache>
                <c:ptCount val="3"/>
                <c:pt idx="0">
                  <c:v>IndiGrid_Trust</c:v>
                </c:pt>
                <c:pt idx="1">
                  <c:v>IRB_Trust</c:v>
                </c:pt>
                <c:pt idx="2">
                  <c:v>Keppel_Infra</c:v>
                </c:pt>
              </c:strCache>
            </c:strRef>
          </c:cat>
          <c:val>
            <c:numRef>
              <c:f>'Effective Ratios'!$C$4:$E$4</c:f>
              <c:numCache>
                <c:formatCode>0.000000</c:formatCode>
                <c:ptCount val="3"/>
                <c:pt idx="0">
                  <c:v>3.8500423149717225E-6</c:v>
                </c:pt>
                <c:pt idx="1">
                  <c:v>1.2426282927598627E-5</c:v>
                </c:pt>
                <c:pt idx="2">
                  <c:v>-1.2394200000000001E-5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DA48-BCD5-E509D258A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Ratios'!$B$5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Ratios'!$C$2:$E$2</c:f>
              <c:strCache>
                <c:ptCount val="3"/>
                <c:pt idx="0">
                  <c:v>IndiGrid_Trust</c:v>
                </c:pt>
                <c:pt idx="1">
                  <c:v>IRB_Trust</c:v>
                </c:pt>
                <c:pt idx="2">
                  <c:v>Keppel_Infra</c:v>
                </c:pt>
              </c:strCache>
            </c:strRef>
          </c:cat>
          <c:val>
            <c:numRef>
              <c:f>'Effective Ratios'!$C$5:$E$5</c:f>
              <c:numCache>
                <c:formatCode>0.000</c:formatCode>
                <c:ptCount val="3"/>
                <c:pt idx="0">
                  <c:v>2.239832649452592E-2</c:v>
                </c:pt>
                <c:pt idx="1">
                  <c:v>7.3289751545391843E-2</c:v>
                </c:pt>
                <c:pt idx="2">
                  <c:v>-7.0000000000000007E-2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6-8D4D-9908-A41BF11739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Ratios'!$B$6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Ratios'!$C$2:$E$2</c:f>
              <c:strCache>
                <c:ptCount val="3"/>
                <c:pt idx="0">
                  <c:v>IndiGrid_Trust</c:v>
                </c:pt>
                <c:pt idx="1">
                  <c:v>IRB_Trust</c:v>
                </c:pt>
                <c:pt idx="2">
                  <c:v>Keppel_Infra</c:v>
                </c:pt>
              </c:strCache>
            </c:strRef>
          </c:cat>
          <c:val>
            <c:numRef>
              <c:f>'Effective Ratios'!$C$6:$E$6</c:f>
              <c:numCache>
                <c:formatCode>0.00%</c:formatCode>
                <c:ptCount val="3"/>
                <c:pt idx="0">
                  <c:v>9.4079840057194643E-3</c:v>
                </c:pt>
                <c:pt idx="1">
                  <c:v>1.4623372131905626E-2</c:v>
                </c:pt>
                <c:pt idx="2">
                  <c:v>1.1900000000000001E-2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1C40-B96F-629FC46A8D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Ratios'!$B$7</c:f>
              <c:strCache>
                <c:ptCount val="1"/>
                <c:pt idx="0">
                  <c:v>Cost of Equity using CAPM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Ratios'!$C$2:$E$2</c:f>
              <c:strCache>
                <c:ptCount val="3"/>
                <c:pt idx="0">
                  <c:v>IndiGrid_Trust</c:v>
                </c:pt>
                <c:pt idx="1">
                  <c:v>IRB_Trust</c:v>
                </c:pt>
                <c:pt idx="2">
                  <c:v>Keppel_Infra</c:v>
                </c:pt>
              </c:strCache>
            </c:strRef>
          </c:cat>
          <c:val>
            <c:numRef>
              <c:f>'Effective Ratios'!$C$7:$E$7</c:f>
              <c:numCache>
                <c:formatCode>0.00%</c:formatCode>
                <c:ptCount val="3"/>
                <c:pt idx="0">
                  <c:v>4.6280873413428646E-2</c:v>
                </c:pt>
                <c:pt idx="1">
                  <c:v>4.7345737782507891E-2</c:v>
                </c:pt>
                <c:pt idx="2">
                  <c:v>4.3200000000000002E-2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B-2B43-867C-551A8AD1A4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Ratios'!$B$8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Ratios'!$C$2:$E$2</c:f>
              <c:strCache>
                <c:ptCount val="3"/>
                <c:pt idx="0">
                  <c:v>IndiGrid_Trust</c:v>
                </c:pt>
                <c:pt idx="1">
                  <c:v>IRB_Trust</c:v>
                </c:pt>
                <c:pt idx="2">
                  <c:v>Keppel_Infra</c:v>
                </c:pt>
              </c:strCache>
            </c:strRef>
          </c:cat>
          <c:val>
            <c:numRef>
              <c:f>'Effective Ratios'!$C$8:$E$8</c:f>
              <c:numCache>
                <c:formatCode>0.00%</c:formatCode>
                <c:ptCount val="3"/>
                <c:pt idx="0">
                  <c:v>3.4702244196918704E-2</c:v>
                </c:pt>
                <c:pt idx="1">
                  <c:v>-0.12864839321976793</c:v>
                </c:pt>
                <c:pt idx="2">
                  <c:v>-2.7799999999999998E-2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4-804C-83EC-0C70DD7796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Ratios'!$B$9</c:f>
              <c:strCache>
                <c:ptCount val="1"/>
                <c:pt idx="0">
                  <c:v>Risk Adjusted Returns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Ratios'!$C$2:$E$2</c:f>
              <c:strCache>
                <c:ptCount val="3"/>
                <c:pt idx="0">
                  <c:v>IndiGrid_Trust</c:v>
                </c:pt>
                <c:pt idx="1">
                  <c:v>IRB_Trust</c:v>
                </c:pt>
                <c:pt idx="2">
                  <c:v>Keppel_Infra</c:v>
                </c:pt>
              </c:strCache>
            </c:strRef>
          </c:cat>
          <c:val>
            <c:numRef>
              <c:f>'Effective Ratios'!$C$9:$E$9</c:f>
              <c:numCache>
                <c:formatCode>0.00%</c:formatCode>
                <c:ptCount val="3"/>
                <c:pt idx="0">
                  <c:v>3.695311761034735E-2</c:v>
                </c:pt>
                <c:pt idx="1">
                  <c:v>-0.12533265543726002</c:v>
                </c:pt>
                <c:pt idx="2">
                  <c:v>-2.86E-2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0-CE49-B409-0AA6F6DD94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Ratios'!$B$10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Ratios'!$C$2:$E$2</c:f>
              <c:strCache>
                <c:ptCount val="3"/>
                <c:pt idx="0">
                  <c:v>IndiGrid_Trust</c:v>
                </c:pt>
                <c:pt idx="1">
                  <c:v>IRB_Trust</c:v>
                </c:pt>
                <c:pt idx="2">
                  <c:v>Keppel_Infra</c:v>
                </c:pt>
              </c:strCache>
            </c:strRef>
          </c:cat>
          <c:val>
            <c:numRef>
              <c:f>'Effective Ratios'!$C$10:$E$10</c:f>
              <c:numCache>
                <c:formatCode>0.000</c:formatCode>
                <c:ptCount val="3"/>
                <c:pt idx="0">
                  <c:v>3.9278465596755026</c:v>
                </c:pt>
                <c:pt idx="1">
                  <c:v>-8.57070819963654</c:v>
                </c:pt>
                <c:pt idx="2">
                  <c:v>-2.41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F-FB43-96AB-C63EC27EC2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Ratios'!$B$11</c:f>
              <c:strCache>
                <c:ptCount val="1"/>
                <c:pt idx="0">
                  <c:v>Treynor Measure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Ratios'!$C$2:$E$2</c:f>
              <c:strCache>
                <c:ptCount val="3"/>
                <c:pt idx="0">
                  <c:v>IndiGrid_Trust</c:v>
                </c:pt>
                <c:pt idx="1">
                  <c:v>IRB_Trust</c:v>
                </c:pt>
                <c:pt idx="2">
                  <c:v>Keppel_Infra</c:v>
                </c:pt>
              </c:strCache>
            </c:strRef>
          </c:cat>
          <c:val>
            <c:numRef>
              <c:f>'Effective Ratios'!$C$11:$E$11</c:f>
              <c:numCache>
                <c:formatCode>0.000</c:formatCode>
                <c:ptCount val="3"/>
                <c:pt idx="0">
                  <c:v>1.6498160083244868</c:v>
                </c:pt>
                <c:pt idx="1">
                  <c:v>-1.7100979713328066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B-4E46-9010-D20D222AF8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375229</xdr:colOff>
      <xdr:row>14</xdr:row>
      <xdr:rowOff>0</xdr:rowOff>
    </xdr:from>
    <xdr:to>
      <xdr:col>2</xdr:col>
      <xdr:colOff>1318724</xdr:colOff>
      <xdr:row>26</xdr:row>
      <xdr:rowOff>110836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9A9C8-7A11-8F43-AB9B-D70F6AB27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1480226</xdr:colOff>
      <xdr:row>14</xdr:row>
      <xdr:rowOff>0</xdr:rowOff>
    </xdr:from>
    <xdr:to>
      <xdr:col>4</xdr:col>
      <xdr:colOff>1280720</xdr:colOff>
      <xdr:row>26</xdr:row>
      <xdr:rowOff>110836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1010C9-6251-494D-96BB-052D5FB65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1442222</xdr:colOff>
      <xdr:row>14</xdr:row>
      <xdr:rowOff>0</xdr:rowOff>
    </xdr:from>
    <xdr:to>
      <xdr:col>8</xdr:col>
      <xdr:colOff>723171</xdr:colOff>
      <xdr:row>26</xdr:row>
      <xdr:rowOff>110836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0185FE-8B31-4241-8FF0-E330DBBFC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53401</xdr:colOff>
      <xdr:row>13</xdr:row>
      <xdr:rowOff>207818</xdr:rowOff>
    </xdr:from>
    <xdr:to>
      <xdr:col>13</xdr:col>
      <xdr:colOff>477351</xdr:colOff>
      <xdr:row>26</xdr:row>
      <xdr:rowOff>99290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D5A4B5-68A0-804B-A09A-BF7F85F5E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375229</xdr:colOff>
      <xdr:row>27</xdr:row>
      <xdr:rowOff>126999</xdr:rowOff>
    </xdr:from>
    <xdr:to>
      <xdr:col>2</xdr:col>
      <xdr:colOff>1318724</xdr:colOff>
      <xdr:row>40</xdr:row>
      <xdr:rowOff>18472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06CEDB-C3D9-E641-A0A8-7CED63C14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1480226</xdr:colOff>
      <xdr:row>27</xdr:row>
      <xdr:rowOff>126999</xdr:rowOff>
    </xdr:from>
    <xdr:to>
      <xdr:col>4</xdr:col>
      <xdr:colOff>1280720</xdr:colOff>
      <xdr:row>40</xdr:row>
      <xdr:rowOff>18472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71D5F4-B446-3644-9522-C27EFF36C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1442222</xdr:colOff>
      <xdr:row>27</xdr:row>
      <xdr:rowOff>126999</xdr:rowOff>
    </xdr:from>
    <xdr:to>
      <xdr:col>8</xdr:col>
      <xdr:colOff>723171</xdr:colOff>
      <xdr:row>40</xdr:row>
      <xdr:rowOff>18472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67F049-933D-2441-B766-3C04098D0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53401</xdr:colOff>
      <xdr:row>27</xdr:row>
      <xdr:rowOff>126999</xdr:rowOff>
    </xdr:from>
    <xdr:to>
      <xdr:col>13</xdr:col>
      <xdr:colOff>477351</xdr:colOff>
      <xdr:row>40</xdr:row>
      <xdr:rowOff>18472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4C3EA7-CC93-824E-B32F-0DCDB8049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375229</xdr:colOff>
      <xdr:row>41</xdr:row>
      <xdr:rowOff>80820</xdr:rowOff>
    </xdr:from>
    <xdr:to>
      <xdr:col>2</xdr:col>
      <xdr:colOff>1318724</xdr:colOff>
      <xdr:row>53</xdr:row>
      <xdr:rowOff>191656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D6A455-65B8-5C49-AB4A-C74A7A9D7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101600</xdr:rowOff>
    </xdr:from>
    <xdr:to>
      <xdr:col>23</xdr:col>
      <xdr:colOff>508000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69AA05-61A1-CF49-BFF2-6813A222C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7F93-B3F1-6640-A979-8FEDED79D94C}">
  <sheetPr>
    <tabColor theme="9"/>
  </sheetPr>
  <dimension ref="A1:H2698"/>
  <sheetViews>
    <sheetView topLeftCell="A2676" workbookViewId="0">
      <selection activeCell="D11" sqref="D11"/>
    </sheetView>
  </sheetViews>
  <sheetFormatPr baseColWidth="10" defaultColWidth="11" defaultRowHeight="17" x14ac:dyDescent="0.2"/>
  <cols>
    <col min="1" max="1" width="15.83203125" style="3" bestFit="1" customWidth="1"/>
    <col min="2" max="2" width="17" style="3" bestFit="1" customWidth="1"/>
    <col min="3" max="3" width="34.83203125" style="3" bestFit="1" customWidth="1"/>
    <col min="4" max="4" width="17" style="3" bestFit="1" customWidth="1"/>
    <col min="5" max="5" width="39.33203125" style="3" bestFit="1" customWidth="1"/>
    <col min="6" max="6" width="21.1640625" style="3" bestFit="1" customWidth="1"/>
    <col min="7" max="7" width="20.1640625" style="3" bestFit="1" customWidth="1"/>
    <col min="8" max="8" width="17.83203125" style="3" bestFit="1" customWidth="1"/>
    <col min="9" max="16384" width="11" style="3"/>
  </cols>
  <sheetData>
    <row r="1" spans="1:8" x14ac:dyDescent="0.2">
      <c r="A1" s="1" t="s">
        <v>0</v>
      </c>
      <c r="B1" s="1" t="s">
        <v>1</v>
      </c>
      <c r="C1" s="1" t="s">
        <v>2</v>
      </c>
      <c r="D1" s="8"/>
    </row>
    <row r="2" spans="1:8" ht="19" x14ac:dyDescent="0.2">
      <c r="A2" s="21">
        <v>44522</v>
      </c>
      <c r="B2" s="6">
        <v>5075.05</v>
      </c>
      <c r="C2" s="4">
        <f>(B2-B3)/B3</f>
        <v>-1.972127521899104E-2</v>
      </c>
      <c r="D2" s="8"/>
      <c r="E2" s="1" t="s">
        <v>3</v>
      </c>
      <c r="F2" s="15">
        <f>_xlfn.VAR.S(C2:C2679)</f>
        <v>1.7642017583992459E-4</v>
      </c>
      <c r="G2" s="1" t="s">
        <v>4</v>
      </c>
      <c r="H2" s="10">
        <v>4.403E-2</v>
      </c>
    </row>
    <row r="3" spans="1:8" ht="19" x14ac:dyDescent="0.2">
      <c r="A3" s="21">
        <v>44518</v>
      </c>
      <c r="B3" s="6">
        <v>5177.1499999999996</v>
      </c>
      <c r="C3" s="4">
        <f t="shared" ref="C3:C65" si="0">(B3-B4)/B4</f>
        <v>-1.3049031569315373E-2</v>
      </c>
      <c r="D3" s="8"/>
      <c r="E3" s="1" t="s">
        <v>5</v>
      </c>
      <c r="F3" s="12">
        <f>_xlfn.STDEV.S(C2:C2679)</f>
        <v>1.3282325693940975E-2</v>
      </c>
    </row>
    <row r="4" spans="1:8" x14ac:dyDescent="0.2">
      <c r="A4" s="21">
        <v>44517</v>
      </c>
      <c r="B4" s="6">
        <v>5245.6</v>
      </c>
      <c r="C4" s="4">
        <f t="shared" si="0"/>
        <v>-5.3471879858924907E-3</v>
      </c>
      <c r="D4" s="8"/>
    </row>
    <row r="5" spans="1:8" ht="19" x14ac:dyDescent="0.2">
      <c r="A5" s="21">
        <v>44516</v>
      </c>
      <c r="B5" s="6">
        <v>5273.8</v>
      </c>
      <c r="C5" s="4">
        <f t="shared" si="0"/>
        <v>-1.128608923884511E-2</v>
      </c>
      <c r="D5" s="8"/>
      <c r="E5" s="1" t="s">
        <v>6</v>
      </c>
      <c r="F5" s="12">
        <f>(C2698-H2)</f>
        <v>1.1008522237717991E-2</v>
      </c>
    </row>
    <row r="6" spans="1:8" ht="19" x14ac:dyDescent="0.2">
      <c r="A6" s="21">
        <v>44515</v>
      </c>
      <c r="B6" s="6">
        <v>5334</v>
      </c>
      <c r="C6" s="4">
        <f t="shared" si="0"/>
        <v>2.0570913292191164E-3</v>
      </c>
      <c r="D6" s="8"/>
      <c r="E6" s="1" t="s">
        <v>7</v>
      </c>
      <c r="F6" s="14">
        <f>F5/F3</f>
        <v>0.82880984033841076</v>
      </c>
    </row>
    <row r="7" spans="1:8" x14ac:dyDescent="0.2">
      <c r="A7" s="21">
        <v>44512</v>
      </c>
      <c r="B7" s="6">
        <v>5323.05</v>
      </c>
      <c r="C7" s="4">
        <f t="shared" si="0"/>
        <v>1.094883579595103E-2</v>
      </c>
      <c r="D7" s="8"/>
    </row>
    <row r="8" spans="1:8" x14ac:dyDescent="0.2">
      <c r="A8" s="21">
        <v>44511</v>
      </c>
      <c r="B8" s="6">
        <v>5265.4</v>
      </c>
      <c r="C8" s="4">
        <f t="shared" si="0"/>
        <v>-8.8565539440371554E-3</v>
      </c>
      <c r="D8" s="8"/>
    </row>
    <row r="9" spans="1:8" x14ac:dyDescent="0.2">
      <c r="A9" s="21">
        <v>44510</v>
      </c>
      <c r="B9" s="6">
        <v>5312.45</v>
      </c>
      <c r="C9" s="4">
        <f t="shared" si="0"/>
        <v>4.2628405073820265E-3</v>
      </c>
      <c r="D9" s="8"/>
      <c r="E9" s="1" t="s">
        <v>8</v>
      </c>
      <c r="F9" s="1" t="s">
        <v>9</v>
      </c>
      <c r="G9" s="1" t="s">
        <v>10</v>
      </c>
      <c r="H9" s="1" t="s">
        <v>11</v>
      </c>
    </row>
    <row r="10" spans="1:8" x14ac:dyDescent="0.2">
      <c r="A10" s="21">
        <v>44509</v>
      </c>
      <c r="B10" s="6">
        <v>5289.9</v>
      </c>
      <c r="C10" s="4">
        <f t="shared" si="0"/>
        <v>4.5767024953472322E-3</v>
      </c>
      <c r="D10" s="8"/>
      <c r="E10" s="26" t="s">
        <v>12</v>
      </c>
      <c r="F10" s="6">
        <v>3674.2</v>
      </c>
      <c r="G10" s="4">
        <f>(F10-F11)/F11</f>
        <v>0.12593273576955483</v>
      </c>
      <c r="H10" s="4">
        <v>6.2662631219104759E-2</v>
      </c>
    </row>
    <row r="11" spans="1:8" x14ac:dyDescent="0.2">
      <c r="A11" s="21">
        <v>44508</v>
      </c>
      <c r="B11" s="6">
        <v>5265.8</v>
      </c>
      <c r="C11" s="4">
        <f t="shared" si="0"/>
        <v>1.5387581951407671E-2</v>
      </c>
      <c r="D11" s="8"/>
      <c r="E11" s="26" t="s">
        <v>13</v>
      </c>
      <c r="F11" s="6">
        <v>3263.25</v>
      </c>
      <c r="G11" s="4">
        <f t="shared" ref="G11:G18" si="1">(F11-F12)/F12</f>
        <v>2.2786040024447136E-2</v>
      </c>
      <c r="H11" s="4">
        <v>5.5008063790144002E-2</v>
      </c>
    </row>
    <row r="12" spans="1:8" x14ac:dyDescent="0.2">
      <c r="A12" s="21">
        <v>44504</v>
      </c>
      <c r="B12" s="6">
        <v>5186</v>
      </c>
      <c r="C12" s="4">
        <f t="shared" si="0"/>
        <v>5.4869418539271733E-3</v>
      </c>
      <c r="D12" s="8"/>
      <c r="E12" s="26" t="s">
        <v>14</v>
      </c>
      <c r="F12" s="6">
        <v>3190.55</v>
      </c>
      <c r="G12" s="4">
        <f t="shared" si="1"/>
        <v>-0.12266783990760725</v>
      </c>
      <c r="H12" s="4">
        <v>5.9693342450420017E-2</v>
      </c>
    </row>
    <row r="13" spans="1:8" x14ac:dyDescent="0.2">
      <c r="A13" s="21">
        <v>44503</v>
      </c>
      <c r="B13" s="6">
        <v>5157.7</v>
      </c>
      <c r="C13" s="4">
        <f t="shared" si="0"/>
        <v>6.5965377934776607E-3</v>
      </c>
      <c r="D13" s="8"/>
      <c r="E13" s="26" t="s">
        <v>15</v>
      </c>
      <c r="F13" s="6">
        <v>3636.65</v>
      </c>
      <c r="G13" s="4">
        <f t="shared" si="1"/>
        <v>0.32879640456007009</v>
      </c>
      <c r="H13" s="4">
        <v>9.3577497730457981E-2</v>
      </c>
    </row>
    <row r="14" spans="1:8" x14ac:dyDescent="0.2">
      <c r="A14" s="21">
        <v>44502</v>
      </c>
      <c r="B14" s="6">
        <v>5123.8999999999996</v>
      </c>
      <c r="C14" s="4">
        <f t="shared" si="0"/>
        <v>-2.3073553035097821E-3</v>
      </c>
      <c r="D14" s="8"/>
      <c r="E14" s="26" t="s">
        <v>16</v>
      </c>
      <c r="F14" s="6">
        <v>2736.8</v>
      </c>
      <c r="G14" s="4">
        <f t="shared" si="1"/>
        <v>-2.0104190909253528E-2</v>
      </c>
      <c r="H14" s="4">
        <v>5.1786977732898976E-2</v>
      </c>
    </row>
    <row r="15" spans="1:8" x14ac:dyDescent="0.2">
      <c r="A15" s="21">
        <v>44501</v>
      </c>
      <c r="B15" s="6">
        <v>5135.75</v>
      </c>
      <c r="C15" s="4">
        <f t="shared" si="0"/>
        <v>1.7967929277913148E-2</v>
      </c>
      <c r="D15" s="8"/>
      <c r="E15" s="26" t="s">
        <v>17</v>
      </c>
      <c r="F15" s="6">
        <v>2792.95</v>
      </c>
      <c r="G15" s="4">
        <f t="shared" si="1"/>
        <v>-8.8670995529741906E-2</v>
      </c>
      <c r="H15" s="4">
        <v>7.0569242137095145E-2</v>
      </c>
    </row>
    <row r="16" spans="1:8" x14ac:dyDescent="0.2">
      <c r="A16" s="21">
        <v>44498</v>
      </c>
      <c r="B16" s="6">
        <v>5045.1000000000004</v>
      </c>
      <c r="C16" s="4">
        <f t="shared" si="0"/>
        <v>-7.2999881940890672E-3</v>
      </c>
      <c r="D16" s="8"/>
      <c r="E16" s="26" t="s">
        <v>18</v>
      </c>
      <c r="F16" s="6">
        <v>3064.7</v>
      </c>
      <c r="G16" s="4">
        <f t="shared" si="1"/>
        <v>0.22934675785715719</v>
      </c>
      <c r="H16" s="4">
        <v>0.12960849958389131</v>
      </c>
    </row>
    <row r="17" spans="1:8" x14ac:dyDescent="0.2">
      <c r="A17" s="21">
        <v>44497</v>
      </c>
      <c r="B17" s="6">
        <v>5082.2</v>
      </c>
      <c r="C17" s="4">
        <f t="shared" si="0"/>
        <v>-1.2349997570810898E-2</v>
      </c>
      <c r="D17" s="8"/>
      <c r="E17" s="26" t="s">
        <v>19</v>
      </c>
      <c r="F17" s="6">
        <v>2492.9499999999998</v>
      </c>
      <c r="G17" s="4">
        <f t="shared" si="1"/>
        <v>-4.6873506528263789E-2</v>
      </c>
      <c r="H17" s="4">
        <v>8.281615646816709E-2</v>
      </c>
    </row>
    <row r="18" spans="1:8" x14ac:dyDescent="0.2">
      <c r="A18" s="21">
        <v>44496</v>
      </c>
      <c r="B18" s="6">
        <v>5145.75</v>
      </c>
      <c r="C18" s="4">
        <f t="shared" si="0"/>
        <v>-4.555742557019361E-3</v>
      </c>
      <c r="D18" s="8"/>
      <c r="E18" s="26" t="s">
        <v>20</v>
      </c>
      <c r="F18" s="6">
        <v>2615.5500000000002</v>
      </c>
      <c r="G18" s="4">
        <f t="shared" si="1"/>
        <v>0.23015238453579173</v>
      </c>
      <c r="H18" s="4">
        <v>0.23015238453579179</v>
      </c>
    </row>
    <row r="19" spans="1:8" x14ac:dyDescent="0.2">
      <c r="A19" s="21">
        <v>44495</v>
      </c>
      <c r="B19" s="6">
        <v>5169.3</v>
      </c>
      <c r="C19" s="4">
        <f t="shared" si="0"/>
        <v>1.3816841052394131E-2</v>
      </c>
      <c r="D19" s="8"/>
      <c r="E19" s="26" t="s">
        <v>21</v>
      </c>
      <c r="F19" s="6">
        <v>2126.1999999999998</v>
      </c>
      <c r="G19" s="4" t="s">
        <v>22</v>
      </c>
      <c r="H19" s="2" t="s">
        <v>22</v>
      </c>
    </row>
    <row r="20" spans="1:8" x14ac:dyDescent="0.2">
      <c r="A20" s="21">
        <v>44494</v>
      </c>
      <c r="B20" s="6">
        <v>5098.8500000000004</v>
      </c>
      <c r="C20" s="4">
        <f t="shared" si="0"/>
        <v>-8.2277311496453658E-3</v>
      </c>
      <c r="D20" s="8"/>
      <c r="E20" s="5"/>
    </row>
    <row r="21" spans="1:8" x14ac:dyDescent="0.2">
      <c r="A21" s="21">
        <v>44491</v>
      </c>
      <c r="B21" s="6">
        <v>5141.1499999999996</v>
      </c>
      <c r="C21" s="4">
        <f t="shared" si="0"/>
        <v>-3.6434461574240415E-3</v>
      </c>
      <c r="D21" s="8"/>
      <c r="E21" s="5"/>
    </row>
    <row r="22" spans="1:8" x14ac:dyDescent="0.2">
      <c r="A22" s="21">
        <v>44490</v>
      </c>
      <c r="B22" s="6">
        <v>5159.95</v>
      </c>
      <c r="C22" s="4">
        <f t="shared" si="0"/>
        <v>-7.9594720601383374E-3</v>
      </c>
      <c r="D22" s="8"/>
    </row>
    <row r="23" spans="1:8" x14ac:dyDescent="0.2">
      <c r="A23" s="21">
        <v>44489</v>
      </c>
      <c r="B23" s="6">
        <v>5201.3500000000004</v>
      </c>
      <c r="C23" s="4">
        <f t="shared" si="0"/>
        <v>-9.0307216003809743E-3</v>
      </c>
      <c r="D23" s="8"/>
    </row>
    <row r="24" spans="1:8" x14ac:dyDescent="0.2">
      <c r="A24" s="21">
        <v>44488</v>
      </c>
      <c r="B24" s="6">
        <v>5248.75</v>
      </c>
      <c r="C24" s="4">
        <f t="shared" si="0"/>
        <v>-8.9311845620793189E-3</v>
      </c>
      <c r="D24" s="8"/>
      <c r="E24" s="1" t="s">
        <v>23</v>
      </c>
      <c r="F24" s="1" t="s">
        <v>63</v>
      </c>
      <c r="G24" s="1" t="s">
        <v>64</v>
      </c>
      <c r="H24" s="1" t="s">
        <v>24</v>
      </c>
    </row>
    <row r="25" spans="1:8" x14ac:dyDescent="0.2">
      <c r="A25" s="21">
        <v>44487</v>
      </c>
      <c r="B25" s="6">
        <v>5296.05</v>
      </c>
      <c r="C25" s="4">
        <f t="shared" si="0"/>
        <v>4.9716785107735166E-3</v>
      </c>
      <c r="D25" s="8"/>
      <c r="E25" s="27" t="s">
        <v>25</v>
      </c>
      <c r="F25" s="6">
        <v>5023</v>
      </c>
      <c r="G25" s="18">
        <f>(F25-F26)/F26</f>
        <v>0.16075658312824237</v>
      </c>
      <c r="H25" s="4">
        <v>1.1588451083129447E-2</v>
      </c>
    </row>
    <row r="26" spans="1:8" x14ac:dyDescent="0.2">
      <c r="A26" s="21">
        <v>44483</v>
      </c>
      <c r="B26" s="6">
        <v>5269.85</v>
      </c>
      <c r="C26" s="4">
        <f t="shared" si="0"/>
        <v>1.0508048820241452E-2</v>
      </c>
      <c r="D26" s="8"/>
      <c r="E26" s="27" t="s">
        <v>26</v>
      </c>
      <c r="F26" s="6">
        <v>4327.3500000000004</v>
      </c>
      <c r="G26" s="18">
        <f t="shared" ref="G26:G66" si="2">(F26-F27)/F27</f>
        <v>4.2923419895161866E-2</v>
      </c>
      <c r="H26" s="4">
        <v>8.2003767317746501E-3</v>
      </c>
    </row>
    <row r="27" spans="1:8" x14ac:dyDescent="0.2">
      <c r="A27" s="21">
        <v>44482</v>
      </c>
      <c r="B27" s="6">
        <v>5215.05</v>
      </c>
      <c r="C27" s="4">
        <f t="shared" si="0"/>
        <v>1.2631067961165084E-2</v>
      </c>
      <c r="D27" s="8"/>
      <c r="E27" s="27" t="s">
        <v>27</v>
      </c>
      <c r="F27" s="6">
        <v>4149.25</v>
      </c>
      <c r="G27" s="18">
        <f t="shared" si="2"/>
        <v>0.12929345163573028</v>
      </c>
      <c r="H27" s="4">
        <v>7.3472757288610691E-3</v>
      </c>
    </row>
    <row r="28" spans="1:8" x14ac:dyDescent="0.2">
      <c r="A28" s="21">
        <v>44481</v>
      </c>
      <c r="B28" s="6">
        <v>5150</v>
      </c>
      <c r="C28" s="4">
        <f t="shared" si="0"/>
        <v>5.4398507926643259E-4</v>
      </c>
      <c r="D28" s="8"/>
      <c r="E28" s="27" t="s">
        <v>12</v>
      </c>
      <c r="F28" s="6">
        <v>3674.2</v>
      </c>
      <c r="G28" s="18">
        <f t="shared" si="2"/>
        <v>0.18478628895732219</v>
      </c>
      <c r="H28" s="4">
        <v>4.4000227255751589E-3</v>
      </c>
    </row>
    <row r="29" spans="1:8" x14ac:dyDescent="0.2">
      <c r="A29" s="21">
        <v>44480</v>
      </c>
      <c r="B29" s="6">
        <v>5147.2</v>
      </c>
      <c r="C29" s="4">
        <f t="shared" si="0"/>
        <v>4.7532135432424242E-3</v>
      </c>
      <c r="D29" s="8"/>
      <c r="E29" s="27" t="s">
        <v>28</v>
      </c>
      <c r="F29" s="6">
        <v>3101.15</v>
      </c>
      <c r="G29" s="18">
        <f t="shared" si="2"/>
        <v>2.3009170680213763E-2</v>
      </c>
      <c r="H29" s="4">
        <v>4.3739238480888787E-5</v>
      </c>
    </row>
    <row r="30" spans="1:8" x14ac:dyDescent="0.2">
      <c r="A30" s="21">
        <v>44477</v>
      </c>
      <c r="B30" s="6">
        <v>5122.8500000000004</v>
      </c>
      <c r="C30" s="4">
        <f t="shared" si="0"/>
        <v>6.9088193093147293E-3</v>
      </c>
      <c r="D30" s="8"/>
      <c r="E30" s="27" t="s">
        <v>29</v>
      </c>
      <c r="F30" s="6">
        <v>3031.4</v>
      </c>
      <c r="G30" s="18">
        <f t="shared" si="2"/>
        <v>0.32746540550008768</v>
      </c>
      <c r="H30" s="4">
        <v>-5.6974025019018715E-4</v>
      </c>
    </row>
    <row r="31" spans="1:8" x14ac:dyDescent="0.2">
      <c r="A31" s="21">
        <v>44476</v>
      </c>
      <c r="B31" s="6">
        <v>5087.7</v>
      </c>
      <c r="C31" s="4">
        <f t="shared" si="0"/>
        <v>5.3848966001047343E-3</v>
      </c>
      <c r="D31" s="8"/>
      <c r="E31" s="27" t="s">
        <v>30</v>
      </c>
      <c r="F31" s="6">
        <v>2283.6</v>
      </c>
      <c r="G31" s="18">
        <f t="shared" si="2"/>
        <v>-0.30020684900022987</v>
      </c>
      <c r="H31" s="4">
        <v>-8.4187458296438589E-3</v>
      </c>
    </row>
    <row r="32" spans="1:8" x14ac:dyDescent="0.2">
      <c r="A32" s="21">
        <v>44475</v>
      </c>
      <c r="B32" s="6">
        <v>5060.45</v>
      </c>
      <c r="C32" s="4">
        <f t="shared" si="0"/>
        <v>-1.2652917877977945E-2</v>
      </c>
      <c r="D32" s="8"/>
      <c r="E32" s="27" t="s">
        <v>13</v>
      </c>
      <c r="F32" s="6">
        <v>3263.25</v>
      </c>
      <c r="G32" s="18">
        <f t="shared" si="2"/>
        <v>3.1303331015738636E-2</v>
      </c>
      <c r="H32" s="4">
        <v>1.5043497021705043E-3</v>
      </c>
    </row>
    <row r="33" spans="1:8" x14ac:dyDescent="0.2">
      <c r="A33" s="21">
        <v>44474</v>
      </c>
      <c r="B33" s="6">
        <v>5125.3</v>
      </c>
      <c r="C33" s="4">
        <f t="shared" si="0"/>
        <v>1.111670069738316E-2</v>
      </c>
      <c r="D33" s="8"/>
      <c r="E33" s="27" t="s">
        <v>31</v>
      </c>
      <c r="F33" s="6">
        <v>3164.2</v>
      </c>
      <c r="G33" s="18">
        <f t="shared" si="2"/>
        <v>-6.6318476224199244E-2</v>
      </c>
      <c r="H33" s="4">
        <v>6.4106725775947559E-4</v>
      </c>
    </row>
    <row r="34" spans="1:8" x14ac:dyDescent="0.2">
      <c r="A34" s="21">
        <v>44473</v>
      </c>
      <c r="B34" s="6">
        <v>5068.95</v>
      </c>
      <c r="C34" s="4">
        <f t="shared" si="0"/>
        <v>9.1479195699780639E-3</v>
      </c>
      <c r="D34" s="8"/>
      <c r="E34" s="27" t="s">
        <v>32</v>
      </c>
      <c r="F34" s="6">
        <v>3388.95</v>
      </c>
      <c r="G34" s="18">
        <f t="shared" si="2"/>
        <v>4.6408225649576126E-2</v>
      </c>
      <c r="H34" s="4">
        <v>2.7434285489111865E-3</v>
      </c>
    </row>
    <row r="35" spans="1:8" x14ac:dyDescent="0.2">
      <c r="A35" s="21">
        <v>44470</v>
      </c>
      <c r="B35" s="6">
        <v>5023</v>
      </c>
      <c r="C35" s="4">
        <f t="shared" si="0"/>
        <v>-4.6762912035984829E-4</v>
      </c>
      <c r="D35" s="8"/>
      <c r="E35" s="27" t="s">
        <v>65</v>
      </c>
      <c r="F35" s="6">
        <v>3238.65</v>
      </c>
      <c r="G35" s="18">
        <f t="shared" si="2"/>
        <v>1.5075770635156919E-2</v>
      </c>
      <c r="H35" s="4">
        <v>1.4086668835564531E-3</v>
      </c>
    </row>
    <row r="36" spans="1:8" x14ac:dyDescent="0.2">
      <c r="A36" s="21">
        <v>44469</v>
      </c>
      <c r="B36" s="6">
        <v>5025.3500000000004</v>
      </c>
      <c r="C36" s="4">
        <f t="shared" si="0"/>
        <v>-3.6777097087569684E-3</v>
      </c>
      <c r="D36" s="8"/>
      <c r="E36" s="27" t="s">
        <v>14</v>
      </c>
      <c r="F36" s="6">
        <v>3190.55</v>
      </c>
      <c r="G36" s="18">
        <f t="shared" si="2"/>
        <v>7.5980102858106455E-2</v>
      </c>
      <c r="H36" s="4">
        <v>9.7086969886883701E-4</v>
      </c>
    </row>
    <row r="37" spans="1:8" x14ac:dyDescent="0.2">
      <c r="A37" s="21">
        <v>44468</v>
      </c>
      <c r="B37" s="6">
        <v>5043.8999999999996</v>
      </c>
      <c r="C37" s="4">
        <f t="shared" si="0"/>
        <v>3.861080704547644E-3</v>
      </c>
      <c r="D37" s="8"/>
      <c r="E37" s="27" t="s">
        <v>34</v>
      </c>
      <c r="F37" s="6">
        <v>2965.25</v>
      </c>
      <c r="G37" s="18">
        <f t="shared" si="2"/>
        <v>-3.2118551401106553E-2</v>
      </c>
      <c r="H37" s="4">
        <v>-1.4372864397396157E-3</v>
      </c>
    </row>
    <row r="38" spans="1:8" x14ac:dyDescent="0.2">
      <c r="A38" s="21">
        <v>44467</v>
      </c>
      <c r="B38" s="6">
        <v>5024.5</v>
      </c>
      <c r="C38" s="4">
        <f t="shared" si="0"/>
        <v>5.7750517763255457E-4</v>
      </c>
      <c r="D38" s="8"/>
      <c r="E38" s="27" t="s">
        <v>35</v>
      </c>
      <c r="F38" s="6">
        <v>3063.65</v>
      </c>
      <c r="G38" s="18">
        <f t="shared" si="2"/>
        <v>-9.366171141187779E-2</v>
      </c>
      <c r="H38" s="4">
        <v>-3.6213924412342724E-4</v>
      </c>
    </row>
    <row r="39" spans="1:8" x14ac:dyDescent="0.2">
      <c r="A39" s="21">
        <v>44466</v>
      </c>
      <c r="B39" s="6">
        <v>5021.6000000000004</v>
      </c>
      <c r="C39" s="4">
        <f t="shared" si="0"/>
        <v>4.5912396347015149E-3</v>
      </c>
      <c r="D39" s="8"/>
      <c r="E39" s="27" t="s">
        <v>36</v>
      </c>
      <c r="F39" s="6">
        <v>3380.25</v>
      </c>
      <c r="G39" s="18">
        <f t="shared" si="2"/>
        <v>-7.0504447774737758E-2</v>
      </c>
      <c r="H39" s="4">
        <v>3.1420228215257584E-3</v>
      </c>
    </row>
    <row r="40" spans="1:8" x14ac:dyDescent="0.2">
      <c r="A40" s="21">
        <v>44463</v>
      </c>
      <c r="B40" s="6">
        <v>4998.6499999999996</v>
      </c>
      <c r="C40" s="4">
        <f t="shared" si="0"/>
        <v>-4.2926576630413493E-3</v>
      </c>
      <c r="D40" s="8"/>
      <c r="E40" s="27" t="s">
        <v>15</v>
      </c>
      <c r="F40" s="6">
        <v>3636.65</v>
      </c>
      <c r="G40" s="18">
        <f t="shared" si="2"/>
        <v>0.1232722274559466</v>
      </c>
      <c r="H40" s="4">
        <v>5.9789873830382589E-3</v>
      </c>
    </row>
    <row r="41" spans="1:8" x14ac:dyDescent="0.2">
      <c r="A41" s="21">
        <v>44462</v>
      </c>
      <c r="B41" s="6">
        <v>5020.2</v>
      </c>
      <c r="C41" s="4">
        <f t="shared" si="0"/>
        <v>1.6924432560542105E-2</v>
      </c>
      <c r="D41" s="8"/>
      <c r="E41" s="27" t="s">
        <v>37</v>
      </c>
      <c r="F41" s="6">
        <v>3237.55</v>
      </c>
      <c r="G41" s="18">
        <f t="shared" si="2"/>
        <v>4.5611803217649825E-3</v>
      </c>
      <c r="H41" s="4">
        <v>1.72093739272694E-3</v>
      </c>
    </row>
    <row r="42" spans="1:8" x14ac:dyDescent="0.2">
      <c r="A42" s="21">
        <v>44461</v>
      </c>
      <c r="B42" s="6">
        <v>4936.6499999999996</v>
      </c>
      <c r="C42" s="4">
        <f t="shared" si="0"/>
        <v>5.4584152265342665E-3</v>
      </c>
      <c r="D42" s="8"/>
      <c r="E42" s="27" t="s">
        <v>38</v>
      </c>
      <c r="F42" s="6">
        <v>3222.85</v>
      </c>
      <c r="G42" s="18">
        <f t="shared" si="2"/>
        <v>2.3939634630659224E-2</v>
      </c>
      <c r="H42" s="4">
        <v>1.6074948582185389E-3</v>
      </c>
    </row>
    <row r="43" spans="1:8" x14ac:dyDescent="0.2">
      <c r="A43" s="21">
        <v>44460</v>
      </c>
      <c r="B43" s="6">
        <v>4909.8500000000004</v>
      </c>
      <c r="C43" s="4">
        <f t="shared" si="0"/>
        <v>6.8492448399964214E-3</v>
      </c>
      <c r="D43" s="8"/>
      <c r="E43" s="27" t="s">
        <v>66</v>
      </c>
      <c r="F43" s="6">
        <v>3147.5</v>
      </c>
      <c r="G43" s="18">
        <f t="shared" si="2"/>
        <v>0.15006577024261905</v>
      </c>
      <c r="H43" s="4">
        <v>6.876334452567967E-4</v>
      </c>
    </row>
    <row r="44" spans="1:8" x14ac:dyDescent="0.2">
      <c r="A44" s="21">
        <v>44459</v>
      </c>
      <c r="B44" s="6">
        <v>4876.45</v>
      </c>
      <c r="C44" s="4">
        <f t="shared" si="0"/>
        <v>-1.1092747127951861E-2</v>
      </c>
      <c r="D44" s="8"/>
      <c r="E44" s="27" t="s">
        <v>16</v>
      </c>
      <c r="F44" s="6">
        <v>2736.8</v>
      </c>
      <c r="G44" s="18">
        <f t="shared" si="2"/>
        <v>-4.1518552891939599E-2</v>
      </c>
      <c r="H44" s="4">
        <v>-5.3474599013513258E-3</v>
      </c>
    </row>
    <row r="45" spans="1:8" x14ac:dyDescent="0.2">
      <c r="A45" s="21">
        <v>44456</v>
      </c>
      <c r="B45" s="6">
        <v>4931.1499999999996</v>
      </c>
      <c r="C45" s="4">
        <f t="shared" si="0"/>
        <v>-4.6727085562038116E-3</v>
      </c>
      <c r="D45" s="8"/>
      <c r="E45" s="27" t="s">
        <v>67</v>
      </c>
      <c r="F45" s="6">
        <v>2855.35</v>
      </c>
      <c r="G45" s="18">
        <f t="shared" si="2"/>
        <v>-9.3673564973025484E-3</v>
      </c>
      <c r="H45" s="4">
        <v>-3.6712683633149945E-3</v>
      </c>
    </row>
    <row r="46" spans="1:8" x14ac:dyDescent="0.2">
      <c r="A46" s="21">
        <v>44455</v>
      </c>
      <c r="B46" s="6">
        <v>4954.3</v>
      </c>
      <c r="C46" s="4">
        <f t="shared" si="0"/>
        <v>4.5825982926780548E-3</v>
      </c>
      <c r="D46" s="8"/>
      <c r="E46" s="27" t="s">
        <v>68</v>
      </c>
      <c r="F46" s="6">
        <v>2882.35</v>
      </c>
      <c r="G46" s="18">
        <f t="shared" si="2"/>
        <v>0.12946962127000924</v>
      </c>
      <c r="H46" s="4">
        <v>-3.3992106094499208E-3</v>
      </c>
    </row>
    <row r="47" spans="1:8" x14ac:dyDescent="0.2">
      <c r="A47" s="21">
        <v>44454</v>
      </c>
      <c r="B47" s="6">
        <v>4931.7</v>
      </c>
      <c r="C47" s="4">
        <f t="shared" si="0"/>
        <v>1.4335664335664298E-2</v>
      </c>
      <c r="D47" s="8"/>
      <c r="E47" s="27" t="s">
        <v>69</v>
      </c>
      <c r="F47" s="6">
        <v>2551.9499999999998</v>
      </c>
      <c r="G47" s="18">
        <f t="shared" si="2"/>
        <v>-8.6288691168835821E-2</v>
      </c>
      <c r="H47" s="4">
        <v>-9.6161256544815554E-3</v>
      </c>
    </row>
    <row r="48" spans="1:8" x14ac:dyDescent="0.2">
      <c r="A48" s="21">
        <v>44453</v>
      </c>
      <c r="B48" s="6">
        <v>4862</v>
      </c>
      <c r="C48" s="4">
        <f t="shared" si="0"/>
        <v>4.0061124189484237E-3</v>
      </c>
      <c r="D48" s="8"/>
      <c r="E48" s="27" t="s">
        <v>17</v>
      </c>
      <c r="F48" s="6">
        <v>2792.95</v>
      </c>
      <c r="G48" s="18">
        <f t="shared" si="2"/>
        <v>-1.6861150711934839E-2</v>
      </c>
      <c r="H48" s="4">
        <v>-5.4070432869842699E-3</v>
      </c>
    </row>
    <row r="49" spans="1:8" x14ac:dyDescent="0.2">
      <c r="A49" s="21">
        <v>44452</v>
      </c>
      <c r="B49" s="6">
        <v>4842.6000000000004</v>
      </c>
      <c r="C49" s="4">
        <f t="shared" si="0"/>
        <v>-1.9579151295315428E-3</v>
      </c>
      <c r="D49" s="8"/>
      <c r="E49" s="27" t="s">
        <v>70</v>
      </c>
      <c r="F49" s="6">
        <v>2840.85</v>
      </c>
      <c r="G49" s="18">
        <f t="shared" si="2"/>
        <v>-0.14054274823016888</v>
      </c>
      <c r="H49" s="4">
        <v>-4.7668054687521888E-3</v>
      </c>
    </row>
    <row r="50" spans="1:8" x14ac:dyDescent="0.2">
      <c r="A50" s="21">
        <v>44448</v>
      </c>
      <c r="B50" s="6">
        <v>4852.1000000000004</v>
      </c>
      <c r="C50" s="4">
        <f t="shared" si="0"/>
        <v>3.9519966894269324E-3</v>
      </c>
      <c r="D50" s="8"/>
      <c r="E50" s="27" t="s">
        <v>71</v>
      </c>
      <c r="F50" s="6">
        <v>3305.4</v>
      </c>
      <c r="G50" s="18">
        <f t="shared" si="2"/>
        <v>6.7003715660595726E-3</v>
      </c>
      <c r="H50" s="4">
        <v>3.8572163965548967E-3</v>
      </c>
    </row>
    <row r="51" spans="1:8" x14ac:dyDescent="0.2">
      <c r="A51" s="21">
        <v>44447</v>
      </c>
      <c r="B51" s="6">
        <v>4833</v>
      </c>
      <c r="C51" s="4">
        <f t="shared" si="0"/>
        <v>-2.8060908678249419E-3</v>
      </c>
      <c r="D51" s="8"/>
      <c r="E51" s="27" t="s">
        <v>72</v>
      </c>
      <c r="F51" s="6">
        <v>3283.4</v>
      </c>
      <c r="G51" s="18">
        <f t="shared" si="2"/>
        <v>7.1360981499004883E-2</v>
      </c>
      <c r="H51" s="4">
        <v>3.6797860461883491E-3</v>
      </c>
    </row>
    <row r="52" spans="1:8" x14ac:dyDescent="0.2">
      <c r="A52" s="21">
        <v>44446</v>
      </c>
      <c r="B52" s="6">
        <v>4846.6000000000004</v>
      </c>
      <c r="C52" s="4">
        <f t="shared" si="0"/>
        <v>1.1981490662700755E-3</v>
      </c>
      <c r="D52" s="8"/>
      <c r="E52" s="27" t="s">
        <v>18</v>
      </c>
      <c r="F52" s="6">
        <v>3064.7</v>
      </c>
      <c r="G52" s="18">
        <f t="shared" si="2"/>
        <v>2.0121494549388306E-2</v>
      </c>
      <c r="H52" s="4">
        <v>-6.7718863167753884E-4</v>
      </c>
    </row>
    <row r="53" spans="1:8" x14ac:dyDescent="0.2">
      <c r="A53" s="21">
        <v>44445</v>
      </c>
      <c r="B53" s="6">
        <v>4840.8</v>
      </c>
      <c r="C53" s="4">
        <f t="shared" si="0"/>
        <v>2.0907942948227721E-3</v>
      </c>
      <c r="D53" s="8"/>
      <c r="E53" s="27" t="s">
        <v>73</v>
      </c>
      <c r="F53" s="6">
        <v>3004.25</v>
      </c>
      <c r="G53" s="18">
        <f t="shared" si="2"/>
        <v>-0.11403883867352801</v>
      </c>
      <c r="H53" s="4">
        <v>-2.1464789349617819E-3</v>
      </c>
    </row>
    <row r="54" spans="1:8" x14ac:dyDescent="0.2">
      <c r="A54" s="21">
        <v>44442</v>
      </c>
      <c r="B54" s="6">
        <v>4830.7</v>
      </c>
      <c r="C54" s="4">
        <f t="shared" si="0"/>
        <v>1.1940423570815092E-2</v>
      </c>
      <c r="D54" s="8"/>
      <c r="E54" s="27" t="s">
        <v>74</v>
      </c>
      <c r="F54" s="6">
        <v>3390.95</v>
      </c>
      <c r="G54" s="18">
        <f t="shared" si="2"/>
        <v>0.29455218752386031</v>
      </c>
      <c r="H54" s="4">
        <v>7.024492383042924E-3</v>
      </c>
    </row>
    <row r="55" spans="1:8" x14ac:dyDescent="0.2">
      <c r="A55" s="21">
        <v>44441</v>
      </c>
      <c r="B55" s="6">
        <v>4773.7</v>
      </c>
      <c r="C55" s="4">
        <f t="shared" si="0"/>
        <v>9.7192110411929173E-3</v>
      </c>
      <c r="D55" s="8"/>
      <c r="E55" s="27" t="s">
        <v>75</v>
      </c>
      <c r="F55" s="6">
        <v>2619.4</v>
      </c>
      <c r="G55" s="18">
        <f t="shared" si="2"/>
        <v>5.0723038969895218E-2</v>
      </c>
      <c r="H55" s="4">
        <v>-1.3833892605741527E-2</v>
      </c>
    </row>
    <row r="56" spans="1:8" x14ac:dyDescent="0.2">
      <c r="A56" s="21">
        <v>44440</v>
      </c>
      <c r="B56" s="6">
        <v>4727.75</v>
      </c>
      <c r="C56" s="4">
        <f t="shared" si="0"/>
        <v>3.8005456649361732E-3</v>
      </c>
      <c r="D56" s="8"/>
      <c r="E56" s="27" t="s">
        <v>19</v>
      </c>
      <c r="F56" s="6">
        <v>2492.9499999999998</v>
      </c>
      <c r="G56" s="18">
        <f t="shared" si="2"/>
        <v>0.15953859392078887</v>
      </c>
      <c r="H56" s="4">
        <v>-1.9502249865316457E-2</v>
      </c>
    </row>
    <row r="57" spans="1:8" x14ac:dyDescent="0.2">
      <c r="A57" s="21">
        <v>44439</v>
      </c>
      <c r="B57" s="6">
        <v>4709.8500000000004</v>
      </c>
      <c r="C57" s="4">
        <f t="shared" si="0"/>
        <v>1.4911704179371581E-2</v>
      </c>
      <c r="D57" s="8"/>
      <c r="E57" s="27" t="s">
        <v>76</v>
      </c>
      <c r="F57" s="6">
        <v>2149.9499999999998</v>
      </c>
      <c r="G57" s="18">
        <f t="shared" si="2"/>
        <v>-7.4912329769153144E-2</v>
      </c>
      <c r="H57" s="4">
        <v>-3.5809738328988039E-2</v>
      </c>
    </row>
    <row r="58" spans="1:8" x14ac:dyDescent="0.2">
      <c r="A58" s="21">
        <v>44438</v>
      </c>
      <c r="B58" s="6">
        <v>4640.6499999999996</v>
      </c>
      <c r="C58" s="4">
        <f t="shared" si="0"/>
        <v>1.6950452523393039E-2</v>
      </c>
      <c r="D58" s="8"/>
      <c r="E58" s="27" t="s">
        <v>77</v>
      </c>
      <c r="F58" s="6">
        <v>2324.0500000000002</v>
      </c>
      <c r="G58" s="18">
        <f t="shared" si="2"/>
        <v>3.5419126328217233E-2</v>
      </c>
      <c r="H58" s="4">
        <v>-3.1364232301821282E-2</v>
      </c>
    </row>
    <row r="59" spans="1:8" x14ac:dyDescent="0.2">
      <c r="A59" s="21">
        <v>44435</v>
      </c>
      <c r="B59" s="6">
        <v>4563.3</v>
      </c>
      <c r="C59" s="4">
        <f t="shared" si="0"/>
        <v>1.1930369220534467E-2</v>
      </c>
      <c r="D59" s="8"/>
      <c r="E59" s="27" t="s">
        <v>78</v>
      </c>
      <c r="F59" s="6">
        <v>2244.5500000000002</v>
      </c>
      <c r="G59" s="18">
        <f t="shared" si="2"/>
        <v>-0.14184397163120566</v>
      </c>
      <c r="H59" s="4">
        <v>-3.9403407968383708E-2</v>
      </c>
    </row>
    <row r="60" spans="1:8" x14ac:dyDescent="0.2">
      <c r="A60" s="21">
        <v>44434</v>
      </c>
      <c r="B60" s="6">
        <v>4509.5</v>
      </c>
      <c r="C60" s="4">
        <f t="shared" si="0"/>
        <v>-3.6456031816173222E-3</v>
      </c>
      <c r="D60" s="8"/>
      <c r="E60" s="27" t="s">
        <v>20</v>
      </c>
      <c r="F60" s="6">
        <v>2615.5500000000002</v>
      </c>
      <c r="G60" s="18">
        <f t="shared" si="2"/>
        <v>3.0291690465404877E-2</v>
      </c>
      <c r="H60" s="4">
        <v>-2.3803066180028254E-2</v>
      </c>
    </row>
    <row r="61" spans="1:8" x14ac:dyDescent="0.2">
      <c r="A61" s="21">
        <v>44433</v>
      </c>
      <c r="B61" s="6">
        <v>4526</v>
      </c>
      <c r="C61" s="4">
        <f t="shared" si="0"/>
        <v>-4.4187176881228871E-5</v>
      </c>
      <c r="D61" s="8"/>
      <c r="E61" s="27" t="s">
        <v>79</v>
      </c>
      <c r="F61" s="6">
        <v>2538.65</v>
      </c>
      <c r="G61" s="18">
        <f t="shared" si="2"/>
        <v>4.2566735112936384E-2</v>
      </c>
      <c r="H61" s="4">
        <v>-3.2538600478024593E-2</v>
      </c>
    </row>
    <row r="62" spans="1:8" x14ac:dyDescent="0.2">
      <c r="A62" s="21">
        <v>44432</v>
      </c>
      <c r="B62" s="6">
        <v>4526.2</v>
      </c>
      <c r="C62" s="4">
        <f t="shared" si="0"/>
        <v>1.1859651476029237E-2</v>
      </c>
      <c r="D62" s="8"/>
      <c r="E62" s="27" t="s">
        <v>80</v>
      </c>
      <c r="F62" s="6">
        <v>2435</v>
      </c>
      <c r="G62" s="18">
        <f t="shared" si="2"/>
        <v>-4.4254734569718381E-2</v>
      </c>
      <c r="H62" s="4">
        <v>-4.6897513168262961E-2</v>
      </c>
    </row>
    <row r="63" spans="1:8" x14ac:dyDescent="0.2">
      <c r="A63" s="21">
        <v>44431</v>
      </c>
      <c r="B63" s="6">
        <v>4473.1499999999996</v>
      </c>
      <c r="C63" s="4">
        <f t="shared" si="0"/>
        <v>-3.9524371506824913E-3</v>
      </c>
      <c r="D63" s="8"/>
      <c r="E63" s="27" t="s">
        <v>81</v>
      </c>
      <c r="F63" s="6">
        <v>2547.75</v>
      </c>
      <c r="G63" s="18">
        <f t="shared" si="2"/>
        <v>0.1982645094534852</v>
      </c>
      <c r="H63" s="4">
        <v>-4.7557065202914584E-2</v>
      </c>
    </row>
    <row r="64" spans="1:8" x14ac:dyDescent="0.2">
      <c r="A64" s="21">
        <v>44428</v>
      </c>
      <c r="B64" s="6">
        <v>4490.8999999999996</v>
      </c>
      <c r="C64" s="4">
        <f t="shared" si="0"/>
        <v>-1.8039095640005248E-2</v>
      </c>
      <c r="D64" s="8"/>
      <c r="E64" s="27" t="s">
        <v>21</v>
      </c>
      <c r="F64" s="6">
        <v>2126.1999999999998</v>
      </c>
      <c r="G64" s="18">
        <f t="shared" si="2"/>
        <v>-0.16112996133512195</v>
      </c>
      <c r="H64" s="4">
        <v>-0.11773093071738527</v>
      </c>
    </row>
    <row r="65" spans="1:8" x14ac:dyDescent="0.2">
      <c r="A65" s="21">
        <v>44426</v>
      </c>
      <c r="B65" s="6">
        <v>4573.3999999999996</v>
      </c>
      <c r="C65" s="4">
        <f t="shared" si="0"/>
        <v>1.0068289266326944E-3</v>
      </c>
      <c r="D65" s="8"/>
      <c r="E65" s="27" t="s">
        <v>82</v>
      </c>
      <c r="F65" s="6">
        <v>2534.6</v>
      </c>
      <c r="G65" s="18">
        <f t="shared" si="2"/>
        <v>-0.18496366325808741</v>
      </c>
      <c r="H65" s="4">
        <v>-9.5196567951914335E-2</v>
      </c>
    </row>
    <row r="66" spans="1:8" x14ac:dyDescent="0.2">
      <c r="A66" s="21">
        <v>44425</v>
      </c>
      <c r="B66" s="6">
        <v>4568.8</v>
      </c>
      <c r="C66" s="4">
        <f t="shared" ref="C66:C129" si="3">(B66-B67)/B67</f>
        <v>-2.1882795745984505E-4</v>
      </c>
      <c r="D66" s="8"/>
      <c r="E66" s="27" t="s">
        <v>83</v>
      </c>
      <c r="F66" s="6">
        <v>3109.8</v>
      </c>
      <c r="G66" s="18">
        <f t="shared" si="2"/>
        <v>4.4573643410853302E-3</v>
      </c>
      <c r="H66" s="4">
        <v>4.4573643410852348E-3</v>
      </c>
    </row>
    <row r="67" spans="1:8" x14ac:dyDescent="0.2">
      <c r="A67" s="21">
        <v>44424</v>
      </c>
      <c r="B67" s="6">
        <v>4569.8</v>
      </c>
      <c r="C67" s="4">
        <f t="shared" si="3"/>
        <v>9.3088455936305586E-4</v>
      </c>
      <c r="D67" s="8"/>
      <c r="E67" s="27" t="s">
        <v>84</v>
      </c>
      <c r="F67" s="6">
        <v>3096</v>
      </c>
      <c r="G67" s="18" t="s">
        <v>22</v>
      </c>
      <c r="H67" s="28" t="s">
        <v>22</v>
      </c>
    </row>
    <row r="68" spans="1:8" x14ac:dyDescent="0.2">
      <c r="A68" s="21">
        <v>44421</v>
      </c>
      <c r="B68" s="6">
        <v>4565.55</v>
      </c>
      <c r="C68" s="4">
        <f t="shared" si="3"/>
        <v>8.1258625448523726E-3</v>
      </c>
      <c r="D68" s="8"/>
    </row>
    <row r="69" spans="1:8" x14ac:dyDescent="0.2">
      <c r="A69" s="21">
        <v>44420</v>
      </c>
      <c r="B69" s="6">
        <v>4528.75</v>
      </c>
      <c r="C69" s="4">
        <f t="shared" si="3"/>
        <v>8.8549788371574956E-3</v>
      </c>
      <c r="D69" s="8"/>
    </row>
    <row r="70" spans="1:8" x14ac:dyDescent="0.2">
      <c r="A70" s="21">
        <v>44419</v>
      </c>
      <c r="B70" s="6">
        <v>4489</v>
      </c>
      <c r="C70" s="4">
        <f t="shared" si="3"/>
        <v>5.5327822950966147E-3</v>
      </c>
      <c r="D70" s="8"/>
    </row>
    <row r="71" spans="1:8" x14ac:dyDescent="0.2">
      <c r="A71" s="21">
        <v>44418</v>
      </c>
      <c r="B71" s="6">
        <v>4464.3</v>
      </c>
      <c r="C71" s="4">
        <f t="shared" si="3"/>
        <v>-2.647364364464876E-3</v>
      </c>
      <c r="D71" s="8"/>
    </row>
    <row r="72" spans="1:8" x14ac:dyDescent="0.2">
      <c r="A72" s="21">
        <v>44417</v>
      </c>
      <c r="B72" s="6">
        <v>4476.1499999999996</v>
      </c>
      <c r="C72" s="4">
        <f t="shared" si="3"/>
        <v>-9.2739124179680495E-3</v>
      </c>
      <c r="D72" s="8"/>
    </row>
    <row r="73" spans="1:8" x14ac:dyDescent="0.2">
      <c r="A73" s="21">
        <v>44414</v>
      </c>
      <c r="B73" s="6">
        <v>4518.05</v>
      </c>
      <c r="C73" s="4">
        <f t="shared" si="3"/>
        <v>-5.5576343186670481E-3</v>
      </c>
      <c r="D73" s="8"/>
    </row>
    <row r="74" spans="1:8" x14ac:dyDescent="0.2">
      <c r="A74" s="21">
        <v>44413</v>
      </c>
      <c r="B74" s="6">
        <v>4543.3</v>
      </c>
      <c r="C74" s="4">
        <f t="shared" si="3"/>
        <v>5.0770404946519224E-3</v>
      </c>
      <c r="D74" s="8"/>
    </row>
    <row r="75" spans="1:8" x14ac:dyDescent="0.2">
      <c r="A75" s="21">
        <v>44412</v>
      </c>
      <c r="B75" s="6">
        <v>4520.3500000000004</v>
      </c>
      <c r="C75" s="4">
        <f t="shared" si="3"/>
        <v>-6.887536524814785E-3</v>
      </c>
      <c r="D75" s="8"/>
    </row>
    <row r="76" spans="1:8" x14ac:dyDescent="0.2">
      <c r="A76" s="21">
        <v>44411</v>
      </c>
      <c r="B76" s="6">
        <v>4551.7</v>
      </c>
      <c r="C76" s="4">
        <f t="shared" si="3"/>
        <v>1.1488888888888849E-2</v>
      </c>
      <c r="D76" s="8"/>
    </row>
    <row r="77" spans="1:8" x14ac:dyDescent="0.2">
      <c r="A77" s="21">
        <v>44410</v>
      </c>
      <c r="B77" s="6">
        <v>4500</v>
      </c>
      <c r="C77" s="4">
        <f t="shared" si="3"/>
        <v>1.5274236852198591E-2</v>
      </c>
      <c r="D77" s="8"/>
    </row>
    <row r="78" spans="1:8" x14ac:dyDescent="0.2">
      <c r="A78" s="21">
        <v>44407</v>
      </c>
      <c r="B78" s="6">
        <v>4432.3</v>
      </c>
      <c r="C78" s="4">
        <f t="shared" si="3"/>
        <v>2.7374326953532339E-3</v>
      </c>
      <c r="D78" s="8"/>
    </row>
    <row r="79" spans="1:8" x14ac:dyDescent="0.2">
      <c r="A79" s="21">
        <v>44406</v>
      </c>
      <c r="B79" s="6">
        <v>4420.2</v>
      </c>
      <c r="C79" s="4">
        <f t="shared" si="3"/>
        <v>6.1120543293714054E-4</v>
      </c>
      <c r="D79" s="8"/>
    </row>
    <row r="80" spans="1:8" x14ac:dyDescent="0.2">
      <c r="A80" s="21">
        <v>44405</v>
      </c>
      <c r="B80" s="6">
        <v>4417.5</v>
      </c>
      <c r="C80" s="4">
        <f t="shared" si="3"/>
        <v>3.3967391304347825E-4</v>
      </c>
      <c r="D80" s="8"/>
    </row>
    <row r="81" spans="1:4" x14ac:dyDescent="0.2">
      <c r="A81" s="21">
        <v>44404</v>
      </c>
      <c r="B81" s="6">
        <v>4416</v>
      </c>
      <c r="C81" s="4">
        <f t="shared" si="3"/>
        <v>-6.8593275610030358E-3</v>
      </c>
      <c r="D81" s="8"/>
    </row>
    <row r="82" spans="1:4" x14ac:dyDescent="0.2">
      <c r="A82" s="21">
        <v>44403</v>
      </c>
      <c r="B82" s="6">
        <v>4446.5</v>
      </c>
      <c r="C82" s="4">
        <f t="shared" si="3"/>
        <v>-2.2103290809744216E-3</v>
      </c>
      <c r="D82" s="8"/>
    </row>
    <row r="83" spans="1:4" x14ac:dyDescent="0.2">
      <c r="A83" s="21">
        <v>44400</v>
      </c>
      <c r="B83" s="6">
        <v>4456.3500000000004</v>
      </c>
      <c r="C83" s="4">
        <f t="shared" si="3"/>
        <v>-6.2882563467906074E-3</v>
      </c>
      <c r="D83" s="8"/>
    </row>
    <row r="84" spans="1:4" x14ac:dyDescent="0.2">
      <c r="A84" s="21">
        <v>44399</v>
      </c>
      <c r="B84" s="6">
        <v>4484.55</v>
      </c>
      <c r="C84" s="4">
        <f t="shared" si="3"/>
        <v>1.6328611898017039E-2</v>
      </c>
      <c r="D84" s="8"/>
    </row>
    <row r="85" spans="1:4" x14ac:dyDescent="0.2">
      <c r="A85" s="21">
        <v>44397</v>
      </c>
      <c r="B85" s="6">
        <v>4412.5</v>
      </c>
      <c r="C85" s="4">
        <f t="shared" si="3"/>
        <v>-5.857834854117382E-3</v>
      </c>
      <c r="D85" s="8"/>
    </row>
    <row r="86" spans="1:4" x14ac:dyDescent="0.2">
      <c r="A86" s="21">
        <v>44396</v>
      </c>
      <c r="B86" s="6">
        <v>4438.5</v>
      </c>
      <c r="C86" s="4">
        <f t="shared" si="3"/>
        <v>-4.0949122118135416E-3</v>
      </c>
      <c r="D86" s="8"/>
    </row>
    <row r="87" spans="1:4" x14ac:dyDescent="0.2">
      <c r="A87" s="21">
        <v>44393</v>
      </c>
      <c r="B87" s="6">
        <v>4456.75</v>
      </c>
      <c r="C87" s="4">
        <f t="shared" si="3"/>
        <v>8.0978070324251982E-3</v>
      </c>
      <c r="D87" s="8"/>
    </row>
    <row r="88" spans="1:4" x14ac:dyDescent="0.2">
      <c r="A88" s="21">
        <v>44392</v>
      </c>
      <c r="B88" s="6">
        <v>4420.95</v>
      </c>
      <c r="C88" s="4">
        <f t="shared" si="3"/>
        <v>4.2706404824915511E-3</v>
      </c>
      <c r="D88" s="8"/>
    </row>
    <row r="89" spans="1:4" x14ac:dyDescent="0.2">
      <c r="A89" s="21">
        <v>44391</v>
      </c>
      <c r="B89" s="6">
        <v>4402.1499999999996</v>
      </c>
      <c r="C89" s="4">
        <f t="shared" si="3"/>
        <v>8.8671630762226714E-4</v>
      </c>
      <c r="D89" s="8"/>
    </row>
    <row r="90" spans="1:4" x14ac:dyDescent="0.2">
      <c r="A90" s="21">
        <v>44390</v>
      </c>
      <c r="B90" s="6">
        <v>4398.25</v>
      </c>
      <c r="C90" s="4">
        <f t="shared" si="3"/>
        <v>5.4177001062966062E-3</v>
      </c>
      <c r="D90" s="8"/>
    </row>
    <row r="91" spans="1:4" x14ac:dyDescent="0.2">
      <c r="A91" s="21">
        <v>44389</v>
      </c>
      <c r="B91" s="6">
        <v>4374.55</v>
      </c>
      <c r="C91" s="4">
        <f t="shared" si="3"/>
        <v>3.6939737750806743E-3</v>
      </c>
      <c r="D91" s="8"/>
    </row>
    <row r="92" spans="1:4" x14ac:dyDescent="0.2">
      <c r="A92" s="21">
        <v>44386</v>
      </c>
      <c r="B92" s="6">
        <v>4358.45</v>
      </c>
      <c r="C92" s="4">
        <f t="shared" si="3"/>
        <v>1.7007389021040061E-3</v>
      </c>
      <c r="D92" s="8"/>
    </row>
    <row r="93" spans="1:4" x14ac:dyDescent="0.2">
      <c r="A93" s="21">
        <v>44385</v>
      </c>
      <c r="B93" s="6">
        <v>4351.05</v>
      </c>
      <c r="C93" s="4">
        <f t="shared" si="3"/>
        <v>-5.9627840032896876E-3</v>
      </c>
      <c r="D93" s="8"/>
    </row>
    <row r="94" spans="1:4" x14ac:dyDescent="0.2">
      <c r="A94" s="21">
        <v>44384</v>
      </c>
      <c r="B94" s="6">
        <v>4377.1499999999996</v>
      </c>
      <c r="C94" s="4">
        <f t="shared" si="3"/>
        <v>1.2924625414616575E-3</v>
      </c>
      <c r="D94" s="8"/>
    </row>
    <row r="95" spans="1:4" x14ac:dyDescent="0.2">
      <c r="A95" s="21">
        <v>44383</v>
      </c>
      <c r="B95" s="6">
        <v>4371.5</v>
      </c>
      <c r="C95" s="4">
        <f t="shared" si="3"/>
        <v>-9.1493401038366903E-5</v>
      </c>
      <c r="D95" s="8"/>
    </row>
    <row r="96" spans="1:4" x14ac:dyDescent="0.2">
      <c r="A96" s="21">
        <v>44382</v>
      </c>
      <c r="B96" s="6">
        <v>4371.8999999999996</v>
      </c>
      <c r="C96" s="4">
        <f t="shared" si="3"/>
        <v>7.7449692275774968E-3</v>
      </c>
      <c r="D96" s="8"/>
    </row>
    <row r="97" spans="1:4" x14ac:dyDescent="0.2">
      <c r="A97" s="21">
        <v>44379</v>
      </c>
      <c r="B97" s="6">
        <v>4338.3</v>
      </c>
      <c r="C97" s="4">
        <f t="shared" si="3"/>
        <v>2.5304169988560705E-3</v>
      </c>
      <c r="D97" s="8"/>
    </row>
    <row r="98" spans="1:4" x14ac:dyDescent="0.2">
      <c r="A98" s="21">
        <v>44378</v>
      </c>
      <c r="B98" s="6">
        <v>4327.3500000000004</v>
      </c>
      <c r="C98" s="4">
        <f t="shared" si="3"/>
        <v>-2.7424094025464392E-3</v>
      </c>
      <c r="D98" s="8"/>
    </row>
    <row r="99" spans="1:4" x14ac:dyDescent="0.2">
      <c r="A99" s="21">
        <v>44377</v>
      </c>
      <c r="B99" s="6">
        <v>4339.25</v>
      </c>
      <c r="C99" s="4">
        <f t="shared" si="3"/>
        <v>-2.4827300835622997E-3</v>
      </c>
      <c r="D99" s="8"/>
    </row>
    <row r="100" spans="1:4" x14ac:dyDescent="0.2">
      <c r="A100" s="21">
        <v>44376</v>
      </c>
      <c r="B100" s="6">
        <v>4350.05</v>
      </c>
      <c r="C100" s="4">
        <f t="shared" si="3"/>
        <v>-2.7624309392265609E-3</v>
      </c>
      <c r="D100" s="8"/>
    </row>
    <row r="101" spans="1:4" x14ac:dyDescent="0.2">
      <c r="A101" s="21">
        <v>44375</v>
      </c>
      <c r="B101" s="6">
        <v>4362.1000000000004</v>
      </c>
      <c r="C101" s="4">
        <f t="shared" si="3"/>
        <v>-2.1502916619008661E-3</v>
      </c>
      <c r="D101" s="8"/>
    </row>
    <row r="102" spans="1:4" x14ac:dyDescent="0.2">
      <c r="A102" s="21">
        <v>44372</v>
      </c>
      <c r="B102" s="6">
        <v>4371.5</v>
      </c>
      <c r="C102" s="4">
        <f t="shared" si="3"/>
        <v>1.0075336035354435E-3</v>
      </c>
      <c r="D102" s="8"/>
    </row>
    <row r="103" spans="1:4" x14ac:dyDescent="0.2">
      <c r="A103" s="21">
        <v>44371</v>
      </c>
      <c r="B103" s="6">
        <v>4367.1000000000004</v>
      </c>
      <c r="C103" s="4">
        <f t="shared" si="3"/>
        <v>-5.8165344382091165E-3</v>
      </c>
      <c r="D103" s="8"/>
    </row>
    <row r="104" spans="1:4" x14ac:dyDescent="0.2">
      <c r="A104" s="21">
        <v>44370</v>
      </c>
      <c r="B104" s="6">
        <v>4392.6499999999996</v>
      </c>
      <c r="C104" s="4">
        <f t="shared" si="3"/>
        <v>-7.4901712684713601E-3</v>
      </c>
      <c r="D104" s="8"/>
    </row>
    <row r="105" spans="1:4" x14ac:dyDescent="0.2">
      <c r="A105" s="21">
        <v>44369</v>
      </c>
      <c r="B105" s="6">
        <v>4425.8</v>
      </c>
      <c r="C105" s="4">
        <f t="shared" si="3"/>
        <v>4.2431530938712115E-3</v>
      </c>
      <c r="D105" s="8"/>
    </row>
    <row r="106" spans="1:4" x14ac:dyDescent="0.2">
      <c r="A106" s="21">
        <v>44368</v>
      </c>
      <c r="B106" s="6">
        <v>4407.1000000000004</v>
      </c>
      <c r="C106" s="4">
        <f t="shared" si="3"/>
        <v>6.9573760753089079E-3</v>
      </c>
      <c r="D106" s="8"/>
    </row>
    <row r="107" spans="1:4" x14ac:dyDescent="0.2">
      <c r="A107" s="21">
        <v>44365</v>
      </c>
      <c r="B107" s="6">
        <v>4376.6499999999996</v>
      </c>
      <c r="C107" s="4">
        <f t="shared" si="3"/>
        <v>-3.2793978661141516E-3</v>
      </c>
      <c r="D107" s="8"/>
    </row>
    <row r="108" spans="1:4" x14ac:dyDescent="0.2">
      <c r="A108" s="21">
        <v>44364</v>
      </c>
      <c r="B108" s="6">
        <v>4391.05</v>
      </c>
      <c r="C108" s="4">
        <f t="shared" si="3"/>
        <v>-7.0889109985526992E-3</v>
      </c>
      <c r="D108" s="8"/>
    </row>
    <row r="109" spans="1:4" x14ac:dyDescent="0.2">
      <c r="A109" s="21">
        <v>44363</v>
      </c>
      <c r="B109" s="6">
        <v>4422.3999999999996</v>
      </c>
      <c r="C109" s="4">
        <f t="shared" si="3"/>
        <v>-1.1952903326705245E-2</v>
      </c>
      <c r="D109" s="8"/>
    </row>
    <row r="110" spans="1:4" x14ac:dyDescent="0.2">
      <c r="A110" s="21">
        <v>44362</v>
      </c>
      <c r="B110" s="6">
        <v>4475.8999999999996</v>
      </c>
      <c r="C110" s="4">
        <f t="shared" si="3"/>
        <v>7.9376614084301813E-4</v>
      </c>
      <c r="D110" s="8"/>
    </row>
    <row r="111" spans="1:4" x14ac:dyDescent="0.2">
      <c r="A111" s="21">
        <v>44361</v>
      </c>
      <c r="B111" s="6">
        <v>4472.3500000000004</v>
      </c>
      <c r="C111" s="4">
        <f t="shared" si="3"/>
        <v>1.006283682552668E-4</v>
      </c>
      <c r="D111" s="8"/>
    </row>
    <row r="112" spans="1:4" x14ac:dyDescent="0.2">
      <c r="A112" s="21">
        <v>44358</v>
      </c>
      <c r="B112" s="6">
        <v>4471.8999999999996</v>
      </c>
      <c r="C112" s="4">
        <f t="shared" si="3"/>
        <v>-2.5709527056494913E-4</v>
      </c>
      <c r="D112" s="8"/>
    </row>
    <row r="113" spans="1:4" x14ac:dyDescent="0.2">
      <c r="A113" s="21">
        <v>44357</v>
      </c>
      <c r="B113" s="6">
        <v>4473.05</v>
      </c>
      <c r="C113" s="4">
        <f t="shared" si="3"/>
        <v>3.8938887267994625E-3</v>
      </c>
      <c r="D113" s="8"/>
    </row>
    <row r="114" spans="1:4" x14ac:dyDescent="0.2">
      <c r="A114" s="21">
        <v>44356</v>
      </c>
      <c r="B114" s="6">
        <v>4455.7</v>
      </c>
      <c r="C114" s="4">
        <f t="shared" si="3"/>
        <v>-1.1228724230521795E-2</v>
      </c>
      <c r="D114" s="8"/>
    </row>
    <row r="115" spans="1:4" x14ac:dyDescent="0.2">
      <c r="A115" s="21">
        <v>44355</v>
      </c>
      <c r="B115" s="6">
        <v>4506.3</v>
      </c>
      <c r="C115" s="4">
        <f t="shared" si="3"/>
        <v>2.5526342075192742E-4</v>
      </c>
      <c r="D115" s="8"/>
    </row>
    <row r="116" spans="1:4" x14ac:dyDescent="0.2">
      <c r="A116" s="21">
        <v>44354</v>
      </c>
      <c r="B116" s="6">
        <v>4505.1499999999996</v>
      </c>
      <c r="C116" s="4">
        <f t="shared" si="3"/>
        <v>1.635590448151783E-2</v>
      </c>
      <c r="D116" s="8"/>
    </row>
    <row r="117" spans="1:4" x14ac:dyDescent="0.2">
      <c r="A117" s="21">
        <v>44351</v>
      </c>
      <c r="B117" s="6">
        <v>4432.6499999999996</v>
      </c>
      <c r="C117" s="4">
        <f t="shared" si="3"/>
        <v>4.1228239078480488E-3</v>
      </c>
      <c r="D117" s="8"/>
    </row>
    <row r="118" spans="1:4" x14ac:dyDescent="0.2">
      <c r="A118" s="21">
        <v>44350</v>
      </c>
      <c r="B118" s="6">
        <v>4414.45</v>
      </c>
      <c r="C118" s="4">
        <f t="shared" si="3"/>
        <v>1.1548905260022143E-2</v>
      </c>
      <c r="D118" s="8"/>
    </row>
    <row r="119" spans="1:4" x14ac:dyDescent="0.2">
      <c r="A119" s="21">
        <v>44349</v>
      </c>
      <c r="B119" s="6">
        <v>4364.05</v>
      </c>
      <c r="C119" s="4">
        <f t="shared" si="3"/>
        <v>7.2705450600685506E-3</v>
      </c>
      <c r="D119" s="8"/>
    </row>
    <row r="120" spans="1:4" x14ac:dyDescent="0.2">
      <c r="A120" s="21">
        <v>44348</v>
      </c>
      <c r="B120" s="6">
        <v>4332.55</v>
      </c>
      <c r="C120" s="4">
        <f t="shared" si="3"/>
        <v>1.0744240855843586E-3</v>
      </c>
      <c r="D120" s="8"/>
    </row>
    <row r="121" spans="1:4" x14ac:dyDescent="0.2">
      <c r="A121" s="21">
        <v>44347</v>
      </c>
      <c r="B121" s="6">
        <v>4327.8999999999996</v>
      </c>
      <c r="C121" s="4">
        <f t="shared" si="3"/>
        <v>1.103804328781844E-2</v>
      </c>
      <c r="D121" s="8"/>
    </row>
    <row r="122" spans="1:4" x14ac:dyDescent="0.2">
      <c r="A122" s="21">
        <v>44344</v>
      </c>
      <c r="B122" s="6">
        <v>4280.6499999999996</v>
      </c>
      <c r="C122" s="4">
        <f t="shared" si="3"/>
        <v>1.196203354570264E-2</v>
      </c>
      <c r="D122" s="8"/>
    </row>
    <row r="123" spans="1:4" x14ac:dyDescent="0.2">
      <c r="A123" s="21">
        <v>44343</v>
      </c>
      <c r="B123" s="6">
        <v>4230.05</v>
      </c>
      <c r="C123" s="4">
        <f t="shared" si="3"/>
        <v>2.9756965026675E-3</v>
      </c>
      <c r="D123" s="8"/>
    </row>
    <row r="124" spans="1:4" x14ac:dyDescent="0.2">
      <c r="A124" s="21">
        <v>44342</v>
      </c>
      <c r="B124" s="6">
        <v>4217.5</v>
      </c>
      <c r="C124" s="4">
        <f t="shared" si="3"/>
        <v>2.9647198339756892E-4</v>
      </c>
      <c r="D124" s="8"/>
    </row>
    <row r="125" spans="1:4" x14ac:dyDescent="0.2">
      <c r="A125" s="21">
        <v>44341</v>
      </c>
      <c r="B125" s="6">
        <v>4216.25</v>
      </c>
      <c r="C125" s="4">
        <f t="shared" si="3"/>
        <v>7.3579150991547038E-4</v>
      </c>
      <c r="D125" s="8"/>
    </row>
    <row r="126" spans="1:4" x14ac:dyDescent="0.2">
      <c r="A126" s="21">
        <v>44340</v>
      </c>
      <c r="B126" s="6">
        <v>4213.1499999999996</v>
      </c>
      <c r="C126" s="4">
        <f t="shared" si="3"/>
        <v>4.4103798886677079E-3</v>
      </c>
      <c r="D126" s="8"/>
    </row>
    <row r="127" spans="1:4" x14ac:dyDescent="0.2">
      <c r="A127" s="21">
        <v>44337</v>
      </c>
      <c r="B127" s="6">
        <v>4194.6499999999996</v>
      </c>
      <c r="C127" s="4">
        <f t="shared" si="3"/>
        <v>6.6717064449162483E-3</v>
      </c>
      <c r="D127" s="8"/>
    </row>
    <row r="128" spans="1:4" x14ac:dyDescent="0.2">
      <c r="A128" s="21">
        <v>44336</v>
      </c>
      <c r="B128" s="6">
        <v>4166.8500000000004</v>
      </c>
      <c r="C128" s="4">
        <f t="shared" si="3"/>
        <v>-5.7742093270182456E-3</v>
      </c>
      <c r="D128" s="8"/>
    </row>
    <row r="129" spans="1:4" x14ac:dyDescent="0.2">
      <c r="A129" s="21">
        <v>44335</v>
      </c>
      <c r="B129" s="6">
        <v>4191.05</v>
      </c>
      <c r="C129" s="4">
        <f t="shared" si="3"/>
        <v>-1.6674408356260645E-3</v>
      </c>
      <c r="D129" s="8"/>
    </row>
    <row r="130" spans="1:4" x14ac:dyDescent="0.2">
      <c r="A130" s="21">
        <v>44334</v>
      </c>
      <c r="B130" s="6">
        <v>4198.05</v>
      </c>
      <c r="C130" s="4">
        <f t="shared" ref="C130:C193" si="4">(B130-B131)/B131</f>
        <v>1.1883097318469463E-2</v>
      </c>
      <c r="D130" s="8"/>
    </row>
    <row r="131" spans="1:4" x14ac:dyDescent="0.2">
      <c r="A131" s="21">
        <v>44333</v>
      </c>
      <c r="B131" s="6">
        <v>4148.75</v>
      </c>
      <c r="C131" s="4">
        <f t="shared" si="4"/>
        <v>5.7819583505055554E-3</v>
      </c>
      <c r="D131" s="8"/>
    </row>
    <row r="132" spans="1:4" x14ac:dyDescent="0.2">
      <c r="A132" s="21">
        <v>44330</v>
      </c>
      <c r="B132" s="6">
        <v>4124.8999999999996</v>
      </c>
      <c r="C132" s="4">
        <f t="shared" si="4"/>
        <v>-4.8612200094089444E-3</v>
      </c>
      <c r="D132" s="8"/>
    </row>
    <row r="133" spans="1:4" x14ac:dyDescent="0.2">
      <c r="A133" s="21">
        <v>44328</v>
      </c>
      <c r="B133" s="6">
        <v>4145.05</v>
      </c>
      <c r="C133" s="4">
        <f t="shared" si="4"/>
        <v>-9.7707808263356316E-3</v>
      </c>
      <c r="D133" s="8"/>
    </row>
    <row r="134" spans="1:4" x14ac:dyDescent="0.2">
      <c r="A134" s="21">
        <v>44327</v>
      </c>
      <c r="B134" s="6">
        <v>4185.95</v>
      </c>
      <c r="C134" s="4">
        <f t="shared" si="4"/>
        <v>8.0189758347080017E-3</v>
      </c>
      <c r="D134" s="8"/>
    </row>
    <row r="135" spans="1:4" x14ac:dyDescent="0.2">
      <c r="A135" s="21">
        <v>44326</v>
      </c>
      <c r="B135" s="6">
        <v>4152.6499999999996</v>
      </c>
      <c r="C135" s="4">
        <f t="shared" si="4"/>
        <v>1.1041316680057325E-2</v>
      </c>
      <c r="D135" s="8"/>
    </row>
    <row r="136" spans="1:4" x14ac:dyDescent="0.2">
      <c r="A136" s="21">
        <v>44323</v>
      </c>
      <c r="B136" s="6">
        <v>4107.3</v>
      </c>
      <c r="C136" s="4">
        <f t="shared" si="4"/>
        <v>5.852965665866702E-3</v>
      </c>
      <c r="D136" s="8"/>
    </row>
    <row r="137" spans="1:4" x14ac:dyDescent="0.2">
      <c r="A137" s="21">
        <v>44322</v>
      </c>
      <c r="B137" s="6">
        <v>4083.4</v>
      </c>
      <c r="C137" s="4">
        <f t="shared" si="4"/>
        <v>4.6623774434425991E-3</v>
      </c>
      <c r="D137" s="8"/>
    </row>
    <row r="138" spans="1:4" x14ac:dyDescent="0.2">
      <c r="A138" s="21">
        <v>44321</v>
      </c>
      <c r="B138" s="6">
        <v>4064.45</v>
      </c>
      <c r="C138" s="4">
        <f t="shared" si="4"/>
        <v>4.7587263917729661E-3</v>
      </c>
      <c r="D138" s="8"/>
    </row>
    <row r="139" spans="1:4" x14ac:dyDescent="0.2">
      <c r="A139" s="21">
        <v>44320</v>
      </c>
      <c r="B139" s="6">
        <v>4045.2</v>
      </c>
      <c r="C139" s="4">
        <f t="shared" si="4"/>
        <v>-6.5571354895749582E-3</v>
      </c>
      <c r="D139" s="8"/>
    </row>
    <row r="140" spans="1:4" x14ac:dyDescent="0.2">
      <c r="A140" s="21">
        <v>44319</v>
      </c>
      <c r="B140" s="6">
        <v>4071.9</v>
      </c>
      <c r="C140" s="4">
        <f t="shared" si="4"/>
        <v>4.6384249093287073E-3</v>
      </c>
      <c r="D140" s="8"/>
    </row>
    <row r="141" spans="1:4" x14ac:dyDescent="0.2">
      <c r="A141" s="21">
        <v>44316</v>
      </c>
      <c r="B141" s="6">
        <v>4053.1</v>
      </c>
      <c r="C141" s="4">
        <f t="shared" si="4"/>
        <v>-3.5035096561643331E-3</v>
      </c>
      <c r="D141" s="8"/>
    </row>
    <row r="142" spans="1:4" x14ac:dyDescent="0.2">
      <c r="A142" s="21">
        <v>44315</v>
      </c>
      <c r="B142" s="6">
        <v>4067.35</v>
      </c>
      <c r="C142" s="4">
        <f t="shared" si="4"/>
        <v>4.1813732121550505E-4</v>
      </c>
      <c r="D142" s="8"/>
    </row>
    <row r="143" spans="1:4" x14ac:dyDescent="0.2">
      <c r="A143" s="21">
        <v>44314</v>
      </c>
      <c r="B143" s="6">
        <v>4065.65</v>
      </c>
      <c r="C143" s="4">
        <f t="shared" si="4"/>
        <v>6.3490099009901211E-3</v>
      </c>
      <c r="D143" s="8"/>
    </row>
    <row r="144" spans="1:4" x14ac:dyDescent="0.2">
      <c r="A144" s="21">
        <v>44313</v>
      </c>
      <c r="B144" s="6">
        <v>4040</v>
      </c>
      <c r="C144" s="4">
        <f t="shared" si="4"/>
        <v>1.6045470549771186E-2</v>
      </c>
      <c r="D144" s="8"/>
    </row>
    <row r="145" spans="1:4" x14ac:dyDescent="0.2">
      <c r="A145" s="21">
        <v>44312</v>
      </c>
      <c r="B145" s="6">
        <v>3976.2</v>
      </c>
      <c r="C145" s="4">
        <f t="shared" si="4"/>
        <v>1.1099668154250966E-2</v>
      </c>
      <c r="D145" s="8"/>
    </row>
    <row r="146" spans="1:4" x14ac:dyDescent="0.2">
      <c r="A146" s="21">
        <v>44309</v>
      </c>
      <c r="B146" s="6">
        <v>3932.55</v>
      </c>
      <c r="C146" s="4">
        <f t="shared" si="4"/>
        <v>-3.6483867289931813E-3</v>
      </c>
      <c r="D146" s="8"/>
    </row>
    <row r="147" spans="1:4" x14ac:dyDescent="0.2">
      <c r="A147" s="21">
        <v>44308</v>
      </c>
      <c r="B147" s="6">
        <v>3946.95</v>
      </c>
      <c r="C147" s="4">
        <f t="shared" si="4"/>
        <v>2.5018414569098852E-3</v>
      </c>
      <c r="D147" s="8"/>
    </row>
    <row r="148" spans="1:4" x14ac:dyDescent="0.2">
      <c r="A148" s="21">
        <v>44306</v>
      </c>
      <c r="B148" s="6">
        <v>3937.1</v>
      </c>
      <c r="C148" s="4">
        <f t="shared" si="4"/>
        <v>-6.4726562004243575E-4</v>
      </c>
      <c r="D148" s="8"/>
    </row>
    <row r="149" spans="1:4" x14ac:dyDescent="0.2">
      <c r="A149" s="21">
        <v>44305</v>
      </c>
      <c r="B149" s="6">
        <v>3939.65</v>
      </c>
      <c r="C149" s="4">
        <f t="shared" si="4"/>
        <v>-2.5526546866690532E-2</v>
      </c>
      <c r="D149" s="8"/>
    </row>
    <row r="150" spans="1:4" x14ac:dyDescent="0.2">
      <c r="A150" s="21">
        <v>44302</v>
      </c>
      <c r="B150" s="6">
        <v>4042.85</v>
      </c>
      <c r="C150" s="4">
        <f t="shared" si="4"/>
        <v>4.4347826086956295E-3</v>
      </c>
      <c r="D150" s="8"/>
    </row>
    <row r="151" spans="1:4" x14ac:dyDescent="0.2">
      <c r="A151" s="21">
        <v>44301</v>
      </c>
      <c r="B151" s="6">
        <v>4025</v>
      </c>
      <c r="C151" s="4">
        <f t="shared" si="4"/>
        <v>6.3394200052211509E-4</v>
      </c>
      <c r="D151" s="8"/>
    </row>
    <row r="152" spans="1:4" x14ac:dyDescent="0.2">
      <c r="A152" s="21">
        <v>44299</v>
      </c>
      <c r="B152" s="6">
        <v>4022.45</v>
      </c>
      <c r="C152" s="4">
        <f t="shared" si="4"/>
        <v>1.6951509329018486E-2</v>
      </c>
      <c r="D152" s="8"/>
    </row>
    <row r="153" spans="1:4" x14ac:dyDescent="0.2">
      <c r="A153" s="21">
        <v>44298</v>
      </c>
      <c r="B153" s="6">
        <v>3955.4</v>
      </c>
      <c r="C153" s="4">
        <f t="shared" si="4"/>
        <v>-4.6409026254249031E-2</v>
      </c>
      <c r="D153" s="8"/>
    </row>
    <row r="154" spans="1:4" x14ac:dyDescent="0.2">
      <c r="A154" s="21">
        <v>44295</v>
      </c>
      <c r="B154" s="6">
        <v>4147.8999999999996</v>
      </c>
      <c r="C154" s="4">
        <f t="shared" si="4"/>
        <v>-7.0261535699324591E-3</v>
      </c>
      <c r="D154" s="8"/>
    </row>
    <row r="155" spans="1:4" x14ac:dyDescent="0.2">
      <c r="A155" s="21">
        <v>44294</v>
      </c>
      <c r="B155" s="6">
        <v>4177.25</v>
      </c>
      <c r="C155" s="4">
        <f t="shared" si="4"/>
        <v>9.3998815953217178E-3</v>
      </c>
      <c r="D155" s="8"/>
    </row>
    <row r="156" spans="1:4" x14ac:dyDescent="0.2">
      <c r="A156" s="21">
        <v>44293</v>
      </c>
      <c r="B156" s="6">
        <v>4138.3500000000004</v>
      </c>
      <c r="C156" s="4">
        <f t="shared" si="4"/>
        <v>7.1060925008823552E-3</v>
      </c>
      <c r="D156" s="8"/>
    </row>
    <row r="157" spans="1:4" x14ac:dyDescent="0.2">
      <c r="A157" s="21">
        <v>44292</v>
      </c>
      <c r="B157" s="6">
        <v>4109.1499999999996</v>
      </c>
      <c r="C157" s="4">
        <f t="shared" si="4"/>
        <v>3.9702900144150954E-3</v>
      </c>
      <c r="D157" s="8"/>
    </row>
    <row r="158" spans="1:4" x14ac:dyDescent="0.2">
      <c r="A158" s="21">
        <v>44291</v>
      </c>
      <c r="B158" s="6">
        <v>4092.9</v>
      </c>
      <c r="C158" s="4">
        <f t="shared" si="4"/>
        <v>-1.3580767608603942E-2</v>
      </c>
      <c r="D158" s="8"/>
    </row>
    <row r="159" spans="1:4" x14ac:dyDescent="0.2">
      <c r="A159" s="21">
        <v>44287</v>
      </c>
      <c r="B159" s="6">
        <v>4149.25</v>
      </c>
      <c r="C159" s="4">
        <f t="shared" si="4"/>
        <v>1.503253583834821E-2</v>
      </c>
      <c r="D159" s="8"/>
    </row>
    <row r="160" spans="1:4" x14ac:dyDescent="0.2">
      <c r="A160" s="21">
        <v>44286</v>
      </c>
      <c r="B160" s="6">
        <v>4087.8</v>
      </c>
      <c r="C160" s="4">
        <f t="shared" si="4"/>
        <v>-4.1536231530994267E-3</v>
      </c>
      <c r="D160" s="8"/>
    </row>
    <row r="161" spans="1:4" x14ac:dyDescent="0.2">
      <c r="A161" s="21">
        <v>44285</v>
      </c>
      <c r="B161" s="6">
        <v>4104.8500000000004</v>
      </c>
      <c r="C161" s="4">
        <f t="shared" si="4"/>
        <v>1.5285489914792096E-2</v>
      </c>
      <c r="D161" s="8"/>
    </row>
    <row r="162" spans="1:4" x14ac:dyDescent="0.2">
      <c r="A162" s="21">
        <v>44281</v>
      </c>
      <c r="B162" s="6">
        <v>4043.05</v>
      </c>
      <c r="C162" s="4">
        <f t="shared" si="4"/>
        <v>1.2280921382073155E-2</v>
      </c>
      <c r="D162" s="8"/>
    </row>
    <row r="163" spans="1:4" x14ac:dyDescent="0.2">
      <c r="A163" s="21">
        <v>44280</v>
      </c>
      <c r="B163" s="6">
        <v>3994</v>
      </c>
      <c r="C163" s="4">
        <f t="shared" si="4"/>
        <v>-2.1785718659302667E-2</v>
      </c>
      <c r="D163" s="8"/>
    </row>
    <row r="164" spans="1:4" x14ac:dyDescent="0.2">
      <c r="A164" s="21">
        <v>44279</v>
      </c>
      <c r="B164" s="6">
        <v>4082.95</v>
      </c>
      <c r="C164" s="4">
        <f t="shared" si="4"/>
        <v>-1.8922555686378163E-2</v>
      </c>
      <c r="D164" s="8"/>
    </row>
    <row r="165" spans="1:4" x14ac:dyDescent="0.2">
      <c r="A165" s="21">
        <v>44278</v>
      </c>
      <c r="B165" s="6">
        <v>4161.7</v>
      </c>
      <c r="C165" s="4">
        <f t="shared" si="4"/>
        <v>6.7614151799213346E-3</v>
      </c>
      <c r="D165" s="8"/>
    </row>
    <row r="166" spans="1:4" x14ac:dyDescent="0.2">
      <c r="A166" s="21">
        <v>44277</v>
      </c>
      <c r="B166" s="6">
        <v>4133.75</v>
      </c>
      <c r="C166" s="4">
        <f t="shared" si="4"/>
        <v>5.4459639356166042E-4</v>
      </c>
      <c r="D166" s="8"/>
    </row>
    <row r="167" spans="1:4" x14ac:dyDescent="0.2">
      <c r="A167" s="21">
        <v>44274</v>
      </c>
      <c r="B167" s="6">
        <v>4131.5</v>
      </c>
      <c r="C167" s="4">
        <f t="shared" si="4"/>
        <v>1.5697024080242868E-2</v>
      </c>
      <c r="D167" s="8"/>
    </row>
    <row r="168" spans="1:4" x14ac:dyDescent="0.2">
      <c r="A168" s="21">
        <v>44273</v>
      </c>
      <c r="B168" s="6">
        <v>4067.65</v>
      </c>
      <c r="C168" s="4">
        <f t="shared" si="4"/>
        <v>-8.0716942022800494E-3</v>
      </c>
      <c r="D168" s="8"/>
    </row>
    <row r="169" spans="1:4" x14ac:dyDescent="0.2">
      <c r="A169" s="21">
        <v>44272</v>
      </c>
      <c r="B169" s="6">
        <v>4100.75</v>
      </c>
      <c r="C169" s="4">
        <f t="shared" si="4"/>
        <v>-2.3177427615202337E-2</v>
      </c>
      <c r="D169" s="8"/>
    </row>
    <row r="170" spans="1:4" x14ac:dyDescent="0.2">
      <c r="A170" s="21">
        <v>44271</v>
      </c>
      <c r="B170" s="6">
        <v>4198.05</v>
      </c>
      <c r="C170" s="4">
        <f t="shared" si="4"/>
        <v>-1.0232369983462066E-3</v>
      </c>
      <c r="D170" s="8"/>
    </row>
    <row r="171" spans="1:4" x14ac:dyDescent="0.2">
      <c r="A171" s="21">
        <v>44270</v>
      </c>
      <c r="B171" s="6">
        <v>4202.3500000000004</v>
      </c>
      <c r="C171" s="4">
        <f t="shared" si="4"/>
        <v>-7.0882606589719654E-3</v>
      </c>
      <c r="D171" s="8"/>
    </row>
    <row r="172" spans="1:4" x14ac:dyDescent="0.2">
      <c r="A172" s="21">
        <v>44267</v>
      </c>
      <c r="B172" s="6">
        <v>4232.3500000000004</v>
      </c>
      <c r="C172" s="4">
        <f t="shared" si="4"/>
        <v>-5.626952987336376E-3</v>
      </c>
      <c r="D172" s="8"/>
    </row>
    <row r="173" spans="1:4" x14ac:dyDescent="0.2">
      <c r="A173" s="21">
        <v>44265</v>
      </c>
      <c r="B173" s="6">
        <v>4256.3</v>
      </c>
      <c r="C173" s="4">
        <f t="shared" si="4"/>
        <v>2.0718069452619614E-3</v>
      </c>
      <c r="D173" s="8"/>
    </row>
    <row r="174" spans="1:4" x14ac:dyDescent="0.2">
      <c r="A174" s="21">
        <v>44264</v>
      </c>
      <c r="B174" s="6">
        <v>4247.5</v>
      </c>
      <c r="C174" s="4">
        <f t="shared" si="4"/>
        <v>-5.2460244970607365E-3</v>
      </c>
      <c r="D174" s="8"/>
    </row>
    <row r="175" spans="1:4" x14ac:dyDescent="0.2">
      <c r="A175" s="21">
        <v>44263</v>
      </c>
      <c r="B175" s="6">
        <v>4269.8999999999996</v>
      </c>
      <c r="C175" s="4">
        <f t="shared" si="4"/>
        <v>6.0079163132598255E-3</v>
      </c>
      <c r="D175" s="8"/>
    </row>
    <row r="176" spans="1:4" x14ac:dyDescent="0.2">
      <c r="A176" s="21">
        <v>44260</v>
      </c>
      <c r="B176" s="6">
        <v>4244.3999999999996</v>
      </c>
      <c r="C176" s="4">
        <f t="shared" si="4"/>
        <v>-8.2945863221103311E-3</v>
      </c>
      <c r="D176" s="8"/>
    </row>
    <row r="177" spans="1:4" x14ac:dyDescent="0.2">
      <c r="A177" s="21">
        <v>44259</v>
      </c>
      <c r="B177" s="6">
        <v>4279.8999999999996</v>
      </c>
      <c r="C177" s="4">
        <f t="shared" si="4"/>
        <v>-5.7211577755221488E-4</v>
      </c>
      <c r="D177" s="8"/>
    </row>
    <row r="178" spans="1:4" x14ac:dyDescent="0.2">
      <c r="A178" s="21">
        <v>44258</v>
      </c>
      <c r="B178" s="6">
        <v>4282.3500000000004</v>
      </c>
      <c r="C178" s="4">
        <f t="shared" si="4"/>
        <v>1.470274625026661E-2</v>
      </c>
      <c r="D178" s="8"/>
    </row>
    <row r="179" spans="1:4" x14ac:dyDescent="0.2">
      <c r="A179" s="21">
        <v>44257</v>
      </c>
      <c r="B179" s="6">
        <v>4220.3</v>
      </c>
      <c r="C179" s="4">
        <f t="shared" si="4"/>
        <v>1.0826087997892222E-2</v>
      </c>
      <c r="D179" s="8"/>
    </row>
    <row r="180" spans="1:4" x14ac:dyDescent="0.2">
      <c r="A180" s="21">
        <v>44256</v>
      </c>
      <c r="B180" s="6">
        <v>4175.1000000000004</v>
      </c>
      <c r="C180" s="4">
        <f t="shared" si="4"/>
        <v>1.5752916418309875E-2</v>
      </c>
      <c r="D180" s="8"/>
    </row>
    <row r="181" spans="1:4" x14ac:dyDescent="0.2">
      <c r="A181" s="21">
        <v>44253</v>
      </c>
      <c r="B181" s="6">
        <v>4110.3500000000004</v>
      </c>
      <c r="C181" s="4">
        <f t="shared" si="4"/>
        <v>-3.5593200455179975E-2</v>
      </c>
      <c r="D181" s="8"/>
    </row>
    <row r="182" spans="1:4" x14ac:dyDescent="0.2">
      <c r="A182" s="21">
        <v>44252</v>
      </c>
      <c r="B182" s="6">
        <v>4262.05</v>
      </c>
      <c r="C182" s="4">
        <f t="shared" si="4"/>
        <v>1.9068455156253734E-2</v>
      </c>
      <c r="D182" s="8"/>
    </row>
    <row r="183" spans="1:4" x14ac:dyDescent="0.2">
      <c r="A183" s="21">
        <v>44251</v>
      </c>
      <c r="B183" s="6">
        <v>4182.3</v>
      </c>
      <c r="C183" s="4">
        <f t="shared" si="4"/>
        <v>1.4370429657656347E-2</v>
      </c>
      <c r="D183" s="8"/>
    </row>
    <row r="184" spans="1:4" x14ac:dyDescent="0.2">
      <c r="A184" s="21">
        <v>44250</v>
      </c>
      <c r="B184" s="6">
        <v>4123.05</v>
      </c>
      <c r="C184" s="4">
        <f t="shared" si="4"/>
        <v>1.1257863949082101E-2</v>
      </c>
      <c r="D184" s="8"/>
    </row>
    <row r="185" spans="1:4" x14ac:dyDescent="0.2">
      <c r="A185" s="21">
        <v>44249</v>
      </c>
      <c r="B185" s="6">
        <v>4077.15</v>
      </c>
      <c r="C185" s="4">
        <f t="shared" si="4"/>
        <v>-1.9880524538144467E-2</v>
      </c>
      <c r="D185" s="8"/>
    </row>
    <row r="186" spans="1:4" x14ac:dyDescent="0.2">
      <c r="A186" s="21">
        <v>44246</v>
      </c>
      <c r="B186" s="6">
        <v>4159.8500000000004</v>
      </c>
      <c r="C186" s="4">
        <f t="shared" si="4"/>
        <v>-1.0560742106201971E-2</v>
      </c>
      <c r="D186" s="8"/>
    </row>
    <row r="187" spans="1:4" x14ac:dyDescent="0.2">
      <c r="A187" s="21">
        <v>44245</v>
      </c>
      <c r="B187" s="6">
        <v>4204.25</v>
      </c>
      <c r="C187" s="4">
        <f t="shared" si="4"/>
        <v>2.1213963078169011E-3</v>
      </c>
      <c r="D187" s="8"/>
    </row>
    <row r="188" spans="1:4" x14ac:dyDescent="0.2">
      <c r="A188" s="21">
        <v>44244</v>
      </c>
      <c r="B188" s="6">
        <v>4195.3500000000004</v>
      </c>
      <c r="C188" s="4">
        <f t="shared" si="4"/>
        <v>4.2488510149368058E-3</v>
      </c>
      <c r="D188" s="8"/>
    </row>
    <row r="189" spans="1:4" x14ac:dyDescent="0.2">
      <c r="A189" s="21">
        <v>44243</v>
      </c>
      <c r="B189" s="6">
        <v>4177.6000000000004</v>
      </c>
      <c r="C189" s="4">
        <f t="shared" si="4"/>
        <v>1.0583354500042332E-2</v>
      </c>
      <c r="D189" s="8"/>
    </row>
    <row r="190" spans="1:4" x14ac:dyDescent="0.2">
      <c r="A190" s="21">
        <v>44242</v>
      </c>
      <c r="B190" s="6">
        <v>4133.8500000000004</v>
      </c>
      <c r="C190" s="4">
        <f t="shared" si="4"/>
        <v>6.2681044765219929E-3</v>
      </c>
      <c r="D190" s="8"/>
    </row>
    <row r="191" spans="1:4" x14ac:dyDescent="0.2">
      <c r="A191" s="21">
        <v>44239</v>
      </c>
      <c r="B191" s="6">
        <v>4108.1000000000004</v>
      </c>
      <c r="C191" s="4">
        <f t="shared" si="4"/>
        <v>-6.3131923951428226E-3</v>
      </c>
      <c r="D191" s="8"/>
    </row>
    <row r="192" spans="1:4" x14ac:dyDescent="0.2">
      <c r="A192" s="21">
        <v>44238</v>
      </c>
      <c r="B192" s="6">
        <v>4134.2</v>
      </c>
      <c r="C192" s="4">
        <f t="shared" si="4"/>
        <v>7.3954944747004524E-3</v>
      </c>
      <c r="D192" s="8"/>
    </row>
    <row r="193" spans="1:4" x14ac:dyDescent="0.2">
      <c r="A193" s="21">
        <v>44237</v>
      </c>
      <c r="B193" s="6">
        <v>4103.8500000000004</v>
      </c>
      <c r="C193" s="4">
        <f t="shared" si="4"/>
        <v>-2.3823125448201167E-3</v>
      </c>
      <c r="D193" s="8"/>
    </row>
    <row r="194" spans="1:4" x14ac:dyDescent="0.2">
      <c r="A194" s="21">
        <v>44236</v>
      </c>
      <c r="B194" s="6">
        <v>4113.6499999999996</v>
      </c>
      <c r="C194" s="4">
        <f t="shared" ref="C194:C257" si="5">(B194-B195)/B195</f>
        <v>3.1702291100191436E-3</v>
      </c>
      <c r="D194" s="8"/>
    </row>
    <row r="195" spans="1:4" x14ac:dyDescent="0.2">
      <c r="A195" s="21">
        <v>44235</v>
      </c>
      <c r="B195" s="6">
        <v>4100.6499999999996</v>
      </c>
      <c r="C195" s="4">
        <f t="shared" si="5"/>
        <v>1.9884597209441097E-2</v>
      </c>
      <c r="D195" s="8"/>
    </row>
    <row r="196" spans="1:4" x14ac:dyDescent="0.2">
      <c r="A196" s="21">
        <v>44232</v>
      </c>
      <c r="B196" s="6">
        <v>4020.7</v>
      </c>
      <c r="C196" s="4">
        <f t="shared" si="5"/>
        <v>-6.8422092678589747E-3</v>
      </c>
      <c r="D196" s="8"/>
    </row>
    <row r="197" spans="1:4" x14ac:dyDescent="0.2">
      <c r="A197" s="21">
        <v>44231</v>
      </c>
      <c r="B197" s="6">
        <v>4048.4</v>
      </c>
      <c r="C197" s="4">
        <f t="shared" si="5"/>
        <v>7.7540606136038562E-3</v>
      </c>
      <c r="D197" s="8"/>
    </row>
    <row r="198" spans="1:4" x14ac:dyDescent="0.2">
      <c r="A198" s="21">
        <v>44230</v>
      </c>
      <c r="B198" s="6">
        <v>4017.25</v>
      </c>
      <c r="C198" s="4">
        <f t="shared" si="5"/>
        <v>7.0819754324392076E-3</v>
      </c>
      <c r="D198" s="8"/>
    </row>
    <row r="199" spans="1:4" x14ac:dyDescent="0.2">
      <c r="A199" s="21">
        <v>44229</v>
      </c>
      <c r="B199" s="6">
        <v>3989</v>
      </c>
      <c r="C199" s="4">
        <f t="shared" si="5"/>
        <v>3.5189702600301007E-2</v>
      </c>
      <c r="D199" s="8"/>
    </row>
    <row r="200" spans="1:4" x14ac:dyDescent="0.2">
      <c r="A200" s="21">
        <v>44228</v>
      </c>
      <c r="B200" s="6">
        <v>3853.4</v>
      </c>
      <c r="C200" s="4">
        <f t="shared" si="5"/>
        <v>4.944374089355507E-2</v>
      </c>
      <c r="D200" s="8"/>
    </row>
    <row r="201" spans="1:4" x14ac:dyDescent="0.2">
      <c r="A201" s="21">
        <v>44225</v>
      </c>
      <c r="B201" s="6">
        <v>3671.85</v>
      </c>
      <c r="C201" s="4">
        <f t="shared" si="5"/>
        <v>-1.9061231032271829E-2</v>
      </c>
      <c r="D201" s="8"/>
    </row>
    <row r="202" spans="1:4" x14ac:dyDescent="0.2">
      <c r="A202" s="21">
        <v>44224</v>
      </c>
      <c r="B202" s="6">
        <v>3743.2</v>
      </c>
      <c r="C202" s="4">
        <f t="shared" si="5"/>
        <v>-1.413898892890538E-3</v>
      </c>
      <c r="D202" s="8"/>
    </row>
    <row r="203" spans="1:4" x14ac:dyDescent="0.2">
      <c r="A203" s="21">
        <v>44223</v>
      </c>
      <c r="B203" s="6">
        <v>3748.5</v>
      </c>
      <c r="C203" s="4">
        <f t="shared" si="5"/>
        <v>-1.4006707437364372E-2</v>
      </c>
      <c r="D203" s="8"/>
    </row>
    <row r="204" spans="1:4" x14ac:dyDescent="0.2">
      <c r="A204" s="21">
        <v>44221</v>
      </c>
      <c r="B204" s="6">
        <v>3801.75</v>
      </c>
      <c r="C204" s="4">
        <f t="shared" si="5"/>
        <v>-1.6097516789813488E-2</v>
      </c>
      <c r="D204" s="8"/>
    </row>
    <row r="205" spans="1:4" x14ac:dyDescent="0.2">
      <c r="A205" s="21">
        <v>44218</v>
      </c>
      <c r="B205" s="6">
        <v>3863.95</v>
      </c>
      <c r="C205" s="4">
        <f t="shared" si="5"/>
        <v>-1.0638842657790342E-2</v>
      </c>
      <c r="D205" s="8"/>
    </row>
    <row r="206" spans="1:4" x14ac:dyDescent="0.2">
      <c r="A206" s="21">
        <v>44217</v>
      </c>
      <c r="B206" s="6">
        <v>3905.5</v>
      </c>
      <c r="C206" s="4">
        <f t="shared" si="5"/>
        <v>-9.2341256754357257E-3</v>
      </c>
      <c r="D206" s="8"/>
    </row>
    <row r="207" spans="1:4" x14ac:dyDescent="0.2">
      <c r="A207" s="21">
        <v>44216</v>
      </c>
      <c r="B207" s="6">
        <v>3941.9</v>
      </c>
      <c r="C207" s="4">
        <f t="shared" si="5"/>
        <v>7.4242559771011364E-3</v>
      </c>
      <c r="D207" s="8"/>
    </row>
    <row r="208" spans="1:4" x14ac:dyDescent="0.2">
      <c r="A208" s="21">
        <v>44215</v>
      </c>
      <c r="B208" s="6">
        <v>3912.85</v>
      </c>
      <c r="C208" s="4">
        <f t="shared" si="5"/>
        <v>1.8918285505963257E-2</v>
      </c>
      <c r="D208" s="8"/>
    </row>
    <row r="209" spans="1:4" x14ac:dyDescent="0.2">
      <c r="A209" s="21">
        <v>44214</v>
      </c>
      <c r="B209" s="6">
        <v>3840.2</v>
      </c>
      <c r="C209" s="4">
        <f t="shared" si="5"/>
        <v>-1.2916243622203087E-2</v>
      </c>
      <c r="D209" s="8"/>
    </row>
    <row r="210" spans="1:4" x14ac:dyDescent="0.2">
      <c r="A210" s="21">
        <v>44211</v>
      </c>
      <c r="B210" s="6">
        <v>3890.45</v>
      </c>
      <c r="C210" s="4">
        <f t="shared" si="5"/>
        <v>-8.1960944271656788E-3</v>
      </c>
      <c r="D210" s="8"/>
    </row>
    <row r="211" spans="1:4" x14ac:dyDescent="0.2">
      <c r="A211" s="21">
        <v>44210</v>
      </c>
      <c r="B211" s="6">
        <v>3922.6</v>
      </c>
      <c r="C211" s="4">
        <f t="shared" si="5"/>
        <v>7.1635812771202127E-3</v>
      </c>
      <c r="D211" s="8"/>
    </row>
    <row r="212" spans="1:4" x14ac:dyDescent="0.2">
      <c r="A212" s="21">
        <v>44209</v>
      </c>
      <c r="B212" s="6">
        <v>3894.7</v>
      </c>
      <c r="C212" s="4">
        <f t="shared" si="5"/>
        <v>4.241603816154146E-3</v>
      </c>
      <c r="D212" s="8"/>
    </row>
    <row r="213" spans="1:4" x14ac:dyDescent="0.2">
      <c r="A213" s="21">
        <v>44208</v>
      </c>
      <c r="B213" s="6">
        <v>3878.25</v>
      </c>
      <c r="C213" s="4">
        <f t="shared" si="5"/>
        <v>1.5421472240040869E-2</v>
      </c>
      <c r="D213" s="8"/>
    </row>
    <row r="214" spans="1:4" x14ac:dyDescent="0.2">
      <c r="A214" s="21">
        <v>44207</v>
      </c>
      <c r="B214" s="6">
        <v>3819.35</v>
      </c>
      <c r="C214" s="4">
        <f t="shared" si="5"/>
        <v>-3.6781489259022316E-3</v>
      </c>
      <c r="D214" s="8"/>
    </row>
    <row r="215" spans="1:4" x14ac:dyDescent="0.2">
      <c r="A215" s="21">
        <v>44204</v>
      </c>
      <c r="B215" s="6">
        <v>3833.45</v>
      </c>
      <c r="C215" s="4">
        <f t="shared" si="5"/>
        <v>1.7613017971383798E-2</v>
      </c>
      <c r="D215" s="8"/>
    </row>
    <row r="216" spans="1:4" x14ac:dyDescent="0.2">
      <c r="A216" s="21">
        <v>44203</v>
      </c>
      <c r="B216" s="6">
        <v>3767.1</v>
      </c>
      <c r="C216" s="4">
        <f t="shared" si="5"/>
        <v>1.024430797286058E-2</v>
      </c>
      <c r="D216" s="8"/>
    </row>
    <row r="217" spans="1:4" x14ac:dyDescent="0.2">
      <c r="A217" s="21">
        <v>44202</v>
      </c>
      <c r="B217" s="6">
        <v>3728.9</v>
      </c>
      <c r="C217" s="4">
        <f t="shared" si="5"/>
        <v>5.9891547737880796E-3</v>
      </c>
      <c r="D217" s="8"/>
    </row>
    <row r="218" spans="1:4" x14ac:dyDescent="0.2">
      <c r="A218" s="21">
        <v>44201</v>
      </c>
      <c r="B218" s="6">
        <v>3706.7</v>
      </c>
      <c r="C218" s="4">
        <f t="shared" si="5"/>
        <v>-2.529533650870561E-3</v>
      </c>
      <c r="D218" s="8"/>
    </row>
    <row r="219" spans="1:4" x14ac:dyDescent="0.2">
      <c r="A219" s="21">
        <v>44200</v>
      </c>
      <c r="B219" s="6">
        <v>3716.1</v>
      </c>
      <c r="C219" s="4">
        <f t="shared" si="5"/>
        <v>1.1403843013445129E-2</v>
      </c>
      <c r="D219" s="8"/>
    </row>
    <row r="220" spans="1:4" x14ac:dyDescent="0.2">
      <c r="A220" s="21">
        <v>44197</v>
      </c>
      <c r="B220" s="6">
        <v>3674.2</v>
      </c>
      <c r="C220" s="4">
        <f t="shared" si="5"/>
        <v>6.3682055355455429E-3</v>
      </c>
      <c r="D220" s="8"/>
    </row>
    <row r="221" spans="1:4" x14ac:dyDescent="0.2">
      <c r="A221" s="21">
        <v>44196</v>
      </c>
      <c r="B221" s="6">
        <v>3650.95</v>
      </c>
      <c r="C221" s="4">
        <f t="shared" si="5"/>
        <v>-4.987395244259776E-3</v>
      </c>
      <c r="D221" s="8"/>
    </row>
    <row r="222" spans="1:4" x14ac:dyDescent="0.2">
      <c r="A222" s="21">
        <v>44195</v>
      </c>
      <c r="B222" s="6">
        <v>3669.25</v>
      </c>
      <c r="C222" s="4">
        <f t="shared" si="5"/>
        <v>6.5286864447462404E-3</v>
      </c>
      <c r="D222" s="8"/>
    </row>
    <row r="223" spans="1:4" x14ac:dyDescent="0.2">
      <c r="A223" s="21">
        <v>44194</v>
      </c>
      <c r="B223" s="6">
        <v>3645.45</v>
      </c>
      <c r="C223" s="4">
        <f t="shared" si="5"/>
        <v>-2.9811150464261055E-3</v>
      </c>
      <c r="D223" s="8"/>
    </row>
    <row r="224" spans="1:4" x14ac:dyDescent="0.2">
      <c r="A224" s="21">
        <v>44193</v>
      </c>
      <c r="B224" s="6">
        <v>3656.35</v>
      </c>
      <c r="C224" s="4">
        <f t="shared" si="5"/>
        <v>9.7764398845607073E-3</v>
      </c>
      <c r="D224" s="8"/>
    </row>
    <row r="225" spans="1:4" x14ac:dyDescent="0.2">
      <c r="A225" s="21">
        <v>44189</v>
      </c>
      <c r="B225" s="6">
        <v>3620.95</v>
      </c>
      <c r="C225" s="4">
        <f t="shared" si="5"/>
        <v>1.0070156352427553E-2</v>
      </c>
      <c r="D225" s="8"/>
    </row>
    <row r="226" spans="1:4" x14ac:dyDescent="0.2">
      <c r="A226" s="21">
        <v>44188</v>
      </c>
      <c r="B226" s="6">
        <v>3584.85</v>
      </c>
      <c r="C226" s="4">
        <f t="shared" si="5"/>
        <v>6.2878075481761402E-3</v>
      </c>
      <c r="D226" s="8"/>
    </row>
    <row r="227" spans="1:4" x14ac:dyDescent="0.2">
      <c r="A227" s="21">
        <v>44187</v>
      </c>
      <c r="B227" s="6">
        <v>3562.45</v>
      </c>
      <c r="C227" s="4">
        <f t="shared" si="5"/>
        <v>1.4509468887939575E-2</v>
      </c>
      <c r="D227" s="8"/>
    </row>
    <row r="228" spans="1:4" x14ac:dyDescent="0.2">
      <c r="A228" s="21">
        <v>44186</v>
      </c>
      <c r="B228" s="6">
        <v>3511.5</v>
      </c>
      <c r="C228" s="4">
        <f t="shared" si="5"/>
        <v>-4.2379121328642744E-2</v>
      </c>
      <c r="D228" s="8"/>
    </row>
    <row r="229" spans="1:4" x14ac:dyDescent="0.2">
      <c r="A229" s="21">
        <v>44183</v>
      </c>
      <c r="B229" s="6">
        <v>3666.9</v>
      </c>
      <c r="C229" s="4">
        <f t="shared" si="5"/>
        <v>-2.5704843118853804E-3</v>
      </c>
      <c r="D229" s="8"/>
    </row>
    <row r="230" spans="1:4" x14ac:dyDescent="0.2">
      <c r="A230" s="21">
        <v>44182</v>
      </c>
      <c r="B230" s="6">
        <v>3676.35</v>
      </c>
      <c r="C230" s="4">
        <f t="shared" si="5"/>
        <v>-1.7242783827083144E-3</v>
      </c>
      <c r="D230" s="8"/>
    </row>
    <row r="231" spans="1:4" x14ac:dyDescent="0.2">
      <c r="A231" s="21">
        <v>44181</v>
      </c>
      <c r="B231" s="6">
        <v>3682.7</v>
      </c>
      <c r="C231" s="4">
        <f t="shared" si="5"/>
        <v>8.2821120070089935E-3</v>
      </c>
      <c r="D231" s="8"/>
    </row>
    <row r="232" spans="1:4" x14ac:dyDescent="0.2">
      <c r="A232" s="21">
        <v>44180</v>
      </c>
      <c r="B232" s="6">
        <v>3652.45</v>
      </c>
      <c r="C232" s="4">
        <f t="shared" si="5"/>
        <v>1.2322015334058546E-4</v>
      </c>
      <c r="D232" s="8"/>
    </row>
    <row r="233" spans="1:4" x14ac:dyDescent="0.2">
      <c r="A233" s="21">
        <v>44179</v>
      </c>
      <c r="B233" s="6">
        <v>3652</v>
      </c>
      <c r="C233" s="4">
        <f t="shared" si="5"/>
        <v>9.3556099111424089E-3</v>
      </c>
      <c r="D233" s="8"/>
    </row>
    <row r="234" spans="1:4" x14ac:dyDescent="0.2">
      <c r="A234" s="21">
        <v>44176</v>
      </c>
      <c r="B234" s="6">
        <v>3618.15</v>
      </c>
      <c r="C234" s="4">
        <f t="shared" si="5"/>
        <v>5.0137496180662159E-3</v>
      </c>
      <c r="D234" s="8"/>
    </row>
    <row r="235" spans="1:4" x14ac:dyDescent="0.2">
      <c r="A235" s="21">
        <v>44175</v>
      </c>
      <c r="B235" s="6">
        <v>3600.1</v>
      </c>
      <c r="C235" s="4">
        <f t="shared" si="5"/>
        <v>-6.4441347334722185E-3</v>
      </c>
      <c r="D235" s="8"/>
    </row>
    <row r="236" spans="1:4" x14ac:dyDescent="0.2">
      <c r="A236" s="21">
        <v>44174</v>
      </c>
      <c r="B236" s="6">
        <v>3623.45</v>
      </c>
      <c r="C236" s="4">
        <f t="shared" si="5"/>
        <v>4.5048791306276335E-3</v>
      </c>
      <c r="D236" s="8"/>
    </row>
    <row r="237" spans="1:4" x14ac:dyDescent="0.2">
      <c r="A237" s="21">
        <v>44173</v>
      </c>
      <c r="B237" s="6">
        <v>3607.2</v>
      </c>
      <c r="C237" s="4">
        <f t="shared" si="5"/>
        <v>8.0459451211043365E-4</v>
      </c>
      <c r="D237" s="8"/>
    </row>
    <row r="238" spans="1:4" x14ac:dyDescent="0.2">
      <c r="A238" s="21">
        <v>44172</v>
      </c>
      <c r="B238" s="6">
        <v>3604.3</v>
      </c>
      <c r="C238" s="4">
        <f t="shared" si="5"/>
        <v>1.0768669901006783E-2</v>
      </c>
      <c r="D238" s="8"/>
    </row>
    <row r="239" spans="1:4" x14ac:dyDescent="0.2">
      <c r="A239" s="21">
        <v>44169</v>
      </c>
      <c r="B239" s="6">
        <v>3565.9</v>
      </c>
      <c r="C239" s="4">
        <f t="shared" si="5"/>
        <v>1.0585084524804781E-2</v>
      </c>
      <c r="D239" s="8"/>
    </row>
    <row r="240" spans="1:4" x14ac:dyDescent="0.2">
      <c r="A240" s="21">
        <v>44168</v>
      </c>
      <c r="B240" s="6">
        <v>3528.55</v>
      </c>
      <c r="C240" s="4">
        <f t="shared" si="5"/>
        <v>7.6389285510308977E-3</v>
      </c>
      <c r="D240" s="8"/>
    </row>
    <row r="241" spans="1:4" x14ac:dyDescent="0.2">
      <c r="A241" s="21">
        <v>44167</v>
      </c>
      <c r="B241" s="6">
        <v>3501.8</v>
      </c>
      <c r="C241" s="4">
        <f t="shared" si="5"/>
        <v>7.176035779513144E-3</v>
      </c>
      <c r="D241" s="8"/>
    </row>
    <row r="242" spans="1:4" x14ac:dyDescent="0.2">
      <c r="A242" s="21">
        <v>44166</v>
      </c>
      <c r="B242" s="6">
        <v>3476.85</v>
      </c>
      <c r="C242" s="4">
        <f t="shared" si="5"/>
        <v>1.5212789254690096E-2</v>
      </c>
      <c r="D242" s="8"/>
    </row>
    <row r="243" spans="1:4" x14ac:dyDescent="0.2">
      <c r="A243" s="21">
        <v>44162</v>
      </c>
      <c r="B243" s="6">
        <v>3424.75</v>
      </c>
      <c r="C243" s="4">
        <f t="shared" si="5"/>
        <v>-1.9961533978318886E-3</v>
      </c>
      <c r="D243" s="8"/>
    </row>
    <row r="244" spans="1:4" x14ac:dyDescent="0.2">
      <c r="A244" s="21">
        <v>44161</v>
      </c>
      <c r="B244" s="6">
        <v>3431.6</v>
      </c>
      <c r="C244" s="4">
        <f t="shared" si="5"/>
        <v>7.1169677315215639E-3</v>
      </c>
      <c r="D244" s="8"/>
    </row>
    <row r="245" spans="1:4" x14ac:dyDescent="0.2">
      <c r="A245" s="21">
        <v>44160</v>
      </c>
      <c r="B245" s="6">
        <v>3407.35</v>
      </c>
      <c r="C245" s="4">
        <f t="shared" si="5"/>
        <v>-1.1215902495647153E-2</v>
      </c>
      <c r="D245" s="8"/>
    </row>
    <row r="246" spans="1:4" x14ac:dyDescent="0.2">
      <c r="A246" s="21">
        <v>44159</v>
      </c>
      <c r="B246" s="6">
        <v>3446</v>
      </c>
      <c r="C246" s="4">
        <f t="shared" si="5"/>
        <v>2.7644405645278628E-3</v>
      </c>
      <c r="D246" s="8"/>
    </row>
    <row r="247" spans="1:4" x14ac:dyDescent="0.2">
      <c r="A247" s="21">
        <v>44158</v>
      </c>
      <c r="B247" s="6">
        <v>3436.5</v>
      </c>
      <c r="C247" s="4">
        <f t="shared" si="5"/>
        <v>9.1621883534489818E-3</v>
      </c>
      <c r="D247" s="8"/>
    </row>
    <row r="248" spans="1:4" x14ac:dyDescent="0.2">
      <c r="A248" s="21">
        <v>44155</v>
      </c>
      <c r="B248" s="6">
        <v>3405.3</v>
      </c>
      <c r="C248" s="4">
        <f t="shared" si="5"/>
        <v>4.4984587247975695E-3</v>
      </c>
      <c r="D248" s="8"/>
    </row>
    <row r="249" spans="1:4" x14ac:dyDescent="0.2">
      <c r="A249" s="21">
        <v>44154</v>
      </c>
      <c r="B249" s="6">
        <v>3390.05</v>
      </c>
      <c r="C249" s="4">
        <f t="shared" si="5"/>
        <v>-9.1918749086657373E-3</v>
      </c>
      <c r="D249" s="8"/>
    </row>
    <row r="250" spans="1:4" x14ac:dyDescent="0.2">
      <c r="A250" s="21">
        <v>44153</v>
      </c>
      <c r="B250" s="6">
        <v>3421.5</v>
      </c>
      <c r="C250" s="4">
        <f t="shared" si="5"/>
        <v>9.1580763615449826E-3</v>
      </c>
      <c r="D250" s="8"/>
    </row>
    <row r="251" spans="1:4" x14ac:dyDescent="0.2">
      <c r="A251" s="21">
        <v>44152</v>
      </c>
      <c r="B251" s="6">
        <v>3390.45</v>
      </c>
      <c r="C251" s="4">
        <f t="shared" si="5"/>
        <v>1.0475963401186074E-2</v>
      </c>
      <c r="D251" s="8"/>
    </row>
    <row r="252" spans="1:4" x14ac:dyDescent="0.2">
      <c r="A252" s="21">
        <v>44148</v>
      </c>
      <c r="B252" s="6">
        <v>3355.3</v>
      </c>
      <c r="C252" s="4">
        <f t="shared" si="5"/>
        <v>3.3491821416824475E-3</v>
      </c>
      <c r="D252" s="8"/>
    </row>
    <row r="253" spans="1:4" x14ac:dyDescent="0.2">
      <c r="A253" s="21">
        <v>44147</v>
      </c>
      <c r="B253" s="6">
        <v>3344.1</v>
      </c>
      <c r="C253" s="4">
        <f t="shared" si="5"/>
        <v>1.5723976818365606E-3</v>
      </c>
      <c r="D253" s="8"/>
    </row>
    <row r="254" spans="1:4" x14ac:dyDescent="0.2">
      <c r="A254" s="21">
        <v>44146</v>
      </c>
      <c r="B254" s="6">
        <v>3338.85</v>
      </c>
      <c r="C254" s="4">
        <f t="shared" si="5"/>
        <v>1.001285638659908E-2</v>
      </c>
      <c r="D254" s="8"/>
    </row>
    <row r="255" spans="1:4" x14ac:dyDescent="0.2">
      <c r="A255" s="21">
        <v>44145</v>
      </c>
      <c r="B255" s="6">
        <v>3305.75</v>
      </c>
      <c r="C255" s="4">
        <f t="shared" si="5"/>
        <v>1.9145098885514748E-2</v>
      </c>
      <c r="D255" s="8"/>
    </row>
    <row r="256" spans="1:4" x14ac:dyDescent="0.2">
      <c r="A256" s="21">
        <v>44144</v>
      </c>
      <c r="B256" s="6">
        <v>3243.65</v>
      </c>
      <c r="C256" s="4">
        <f t="shared" si="5"/>
        <v>1.6865996833706973E-2</v>
      </c>
      <c r="D256" s="8"/>
    </row>
    <row r="257" spans="1:4" x14ac:dyDescent="0.2">
      <c r="A257" s="21">
        <v>44141</v>
      </c>
      <c r="B257" s="6">
        <v>3189.85</v>
      </c>
      <c r="C257" s="4">
        <f t="shared" si="5"/>
        <v>2.1363157977410743E-3</v>
      </c>
      <c r="D257" s="8"/>
    </row>
    <row r="258" spans="1:4" x14ac:dyDescent="0.2">
      <c r="A258" s="21">
        <v>44140</v>
      </c>
      <c r="B258" s="6">
        <v>3183.05</v>
      </c>
      <c r="C258" s="4">
        <f t="shared" ref="C258:C321" si="6">(B258-B259)/B259</f>
        <v>2.0159287213755778E-2</v>
      </c>
      <c r="D258" s="8"/>
    </row>
    <row r="259" spans="1:4" x14ac:dyDescent="0.2">
      <c r="A259" s="21">
        <v>44139</v>
      </c>
      <c r="B259" s="6">
        <v>3120.15</v>
      </c>
      <c r="C259" s="4">
        <f t="shared" si="6"/>
        <v>3.1830238726790745E-3</v>
      </c>
      <c r="D259" s="8"/>
    </row>
    <row r="260" spans="1:4" x14ac:dyDescent="0.2">
      <c r="A260" s="21">
        <v>44138</v>
      </c>
      <c r="B260" s="6">
        <v>3110.25</v>
      </c>
      <c r="C260" s="4">
        <f t="shared" si="6"/>
        <v>3.7273695420660868E-3</v>
      </c>
      <c r="D260" s="8"/>
    </row>
    <row r="261" spans="1:4" x14ac:dyDescent="0.2">
      <c r="A261" s="21">
        <v>44137</v>
      </c>
      <c r="B261" s="6">
        <v>3098.7</v>
      </c>
      <c r="C261" s="4">
        <f t="shared" si="6"/>
        <v>-9.8892847443005673E-3</v>
      </c>
      <c r="D261" s="8"/>
    </row>
    <row r="262" spans="1:4" x14ac:dyDescent="0.2">
      <c r="A262" s="21">
        <v>44134</v>
      </c>
      <c r="B262" s="6">
        <v>3129.65</v>
      </c>
      <c r="C262" s="4">
        <f t="shared" si="6"/>
        <v>1.6803226219434132E-3</v>
      </c>
      <c r="D262" s="8"/>
    </row>
    <row r="263" spans="1:4" x14ac:dyDescent="0.2">
      <c r="A263" s="21">
        <v>44133</v>
      </c>
      <c r="B263" s="6">
        <v>3124.4</v>
      </c>
      <c r="C263" s="4">
        <f t="shared" si="6"/>
        <v>-5.4749172396230646E-3</v>
      </c>
      <c r="D263" s="8"/>
    </row>
    <row r="264" spans="1:4" x14ac:dyDescent="0.2">
      <c r="A264" s="21">
        <v>44132</v>
      </c>
      <c r="B264" s="6">
        <v>3141.6</v>
      </c>
      <c r="C264" s="4">
        <f t="shared" si="6"/>
        <v>-5.1144010767160452E-3</v>
      </c>
      <c r="D264" s="8"/>
    </row>
    <row r="265" spans="1:4" x14ac:dyDescent="0.2">
      <c r="A265" s="21">
        <v>44131</v>
      </c>
      <c r="B265" s="6">
        <v>3157.75</v>
      </c>
      <c r="C265" s="4">
        <f t="shared" si="6"/>
        <v>1.431003469099325E-2</v>
      </c>
      <c r="D265" s="8"/>
    </row>
    <row r="266" spans="1:4" x14ac:dyDescent="0.2">
      <c r="A266" s="21">
        <v>44130</v>
      </c>
      <c r="B266" s="6">
        <v>3113.2</v>
      </c>
      <c r="C266" s="4">
        <f t="shared" si="6"/>
        <v>-1.243497018144914E-2</v>
      </c>
      <c r="D266" s="8"/>
    </row>
    <row r="267" spans="1:4" x14ac:dyDescent="0.2">
      <c r="A267" s="21">
        <v>44127</v>
      </c>
      <c r="B267" s="6">
        <v>3152.4</v>
      </c>
      <c r="C267" s="4">
        <f t="shared" si="6"/>
        <v>2.3210708721503868E-3</v>
      </c>
      <c r="D267" s="8"/>
    </row>
    <row r="268" spans="1:4" x14ac:dyDescent="0.2">
      <c r="A268" s="21">
        <v>44126</v>
      </c>
      <c r="B268" s="6">
        <v>3145.1</v>
      </c>
      <c r="C268" s="4">
        <f t="shared" si="6"/>
        <v>7.382969523229841E-3</v>
      </c>
      <c r="D268" s="8"/>
    </row>
    <row r="269" spans="1:4" x14ac:dyDescent="0.2">
      <c r="A269" s="21">
        <v>44125</v>
      </c>
      <c r="B269" s="6">
        <v>3122.05</v>
      </c>
      <c r="C269" s="4">
        <f t="shared" si="6"/>
        <v>9.3432261610332801E-3</v>
      </c>
      <c r="D269" s="8"/>
    </row>
    <row r="270" spans="1:4" x14ac:dyDescent="0.2">
      <c r="A270" s="21">
        <v>44124</v>
      </c>
      <c r="B270" s="6">
        <v>3093.15</v>
      </c>
      <c r="C270" s="4">
        <f t="shared" si="6"/>
        <v>7.7651055569039583E-4</v>
      </c>
      <c r="D270" s="8"/>
    </row>
    <row r="271" spans="1:4" x14ac:dyDescent="0.2">
      <c r="A271" s="21">
        <v>44123</v>
      </c>
      <c r="B271" s="6">
        <v>3090.75</v>
      </c>
      <c r="C271" s="4">
        <f t="shared" si="6"/>
        <v>4.909531318583034E-3</v>
      </c>
      <c r="D271" s="8"/>
    </row>
    <row r="272" spans="1:4" x14ac:dyDescent="0.2">
      <c r="A272" s="21">
        <v>44120</v>
      </c>
      <c r="B272" s="6">
        <v>3075.65</v>
      </c>
      <c r="C272" s="4">
        <f t="shared" si="6"/>
        <v>1.0347716111229735E-2</v>
      </c>
      <c r="D272" s="8"/>
    </row>
    <row r="273" spans="1:4" x14ac:dyDescent="0.2">
      <c r="A273" s="21">
        <v>44119</v>
      </c>
      <c r="B273" s="6">
        <v>3044.15</v>
      </c>
      <c r="C273" s="4">
        <f t="shared" si="6"/>
        <v>-2.1094943323418252E-2</v>
      </c>
      <c r="D273" s="8"/>
    </row>
    <row r="274" spans="1:4" x14ac:dyDescent="0.2">
      <c r="A274" s="21">
        <v>44118</v>
      </c>
      <c r="B274" s="6">
        <v>3109.75</v>
      </c>
      <c r="C274" s="4">
        <f t="shared" si="6"/>
        <v>4.0212321055171305E-4</v>
      </c>
      <c r="D274" s="8"/>
    </row>
    <row r="275" spans="1:4" x14ac:dyDescent="0.2">
      <c r="A275" s="21">
        <v>44117</v>
      </c>
      <c r="B275" s="6">
        <v>3108.5</v>
      </c>
      <c r="C275" s="4">
        <f t="shared" si="6"/>
        <v>2.6125661205005511E-3</v>
      </c>
      <c r="D275" s="8"/>
    </row>
    <row r="276" spans="1:4" x14ac:dyDescent="0.2">
      <c r="A276" s="21">
        <v>44116</v>
      </c>
      <c r="B276" s="6">
        <v>3100.4</v>
      </c>
      <c r="C276" s="4">
        <f t="shared" si="6"/>
        <v>-5.9953191625788911E-3</v>
      </c>
      <c r="D276" s="8"/>
    </row>
    <row r="277" spans="1:4" x14ac:dyDescent="0.2">
      <c r="A277" s="21">
        <v>44113</v>
      </c>
      <c r="B277" s="6">
        <v>3119.1</v>
      </c>
      <c r="C277" s="4">
        <f t="shared" si="6"/>
        <v>3.4261448631955128E-3</v>
      </c>
      <c r="D277" s="8"/>
    </row>
    <row r="278" spans="1:4" x14ac:dyDescent="0.2">
      <c r="A278" s="21">
        <v>44112</v>
      </c>
      <c r="B278" s="6">
        <v>3108.45</v>
      </c>
      <c r="C278" s="4">
        <f t="shared" si="6"/>
        <v>-3.2169339402732396E-5</v>
      </c>
      <c r="D278" s="8"/>
    </row>
    <row r="279" spans="1:4" x14ac:dyDescent="0.2">
      <c r="A279" s="21">
        <v>44111</v>
      </c>
      <c r="B279" s="6">
        <v>3108.55</v>
      </c>
      <c r="C279" s="4">
        <f t="shared" si="6"/>
        <v>3.8590712394239723E-3</v>
      </c>
      <c r="D279" s="8"/>
    </row>
    <row r="280" spans="1:4" x14ac:dyDescent="0.2">
      <c r="A280" s="21">
        <v>44110</v>
      </c>
      <c r="B280" s="6">
        <v>3096.6</v>
      </c>
      <c r="C280" s="4">
        <f t="shared" si="6"/>
        <v>3.6787942630256572E-3</v>
      </c>
      <c r="D280" s="8"/>
    </row>
    <row r="281" spans="1:4" x14ac:dyDescent="0.2">
      <c r="A281" s="21">
        <v>44109</v>
      </c>
      <c r="B281" s="6">
        <v>3085.25</v>
      </c>
      <c r="C281" s="4">
        <f t="shared" si="6"/>
        <v>-5.1271302581300778E-3</v>
      </c>
      <c r="D281" s="8"/>
    </row>
    <row r="282" spans="1:4" x14ac:dyDescent="0.2">
      <c r="A282" s="21">
        <v>44105</v>
      </c>
      <c r="B282" s="6">
        <v>3101.15</v>
      </c>
      <c r="C282" s="4">
        <f t="shared" si="6"/>
        <v>6.5564192862591977E-3</v>
      </c>
      <c r="D282" s="8"/>
    </row>
    <row r="283" spans="1:4" x14ac:dyDescent="0.2">
      <c r="A283" s="21">
        <v>44104</v>
      </c>
      <c r="B283" s="6">
        <v>3080.95</v>
      </c>
      <c r="C283" s="4">
        <f t="shared" si="6"/>
        <v>-6.0650052423583132E-3</v>
      </c>
      <c r="D283" s="8"/>
    </row>
    <row r="284" spans="1:4" x14ac:dyDescent="0.2">
      <c r="A284" s="21">
        <v>44103</v>
      </c>
      <c r="B284" s="6">
        <v>3099.75</v>
      </c>
      <c r="C284" s="4">
        <f t="shared" si="6"/>
        <v>-3.7122746118986214E-3</v>
      </c>
      <c r="D284" s="8"/>
    </row>
    <row r="285" spans="1:4" x14ac:dyDescent="0.2">
      <c r="A285" s="21">
        <v>44102</v>
      </c>
      <c r="B285" s="6">
        <v>3111.3</v>
      </c>
      <c r="C285" s="4">
        <f t="shared" si="6"/>
        <v>2.0165256738146762E-2</v>
      </c>
      <c r="D285" s="8"/>
    </row>
    <row r="286" spans="1:4" x14ac:dyDescent="0.2">
      <c r="A286" s="21">
        <v>44099</v>
      </c>
      <c r="B286" s="6">
        <v>3049.8</v>
      </c>
      <c r="C286" s="4">
        <f t="shared" si="6"/>
        <v>3.0233422288281592E-2</v>
      </c>
      <c r="D286" s="8"/>
    </row>
    <row r="287" spans="1:4" x14ac:dyDescent="0.2">
      <c r="A287" s="21">
        <v>44098</v>
      </c>
      <c r="B287" s="6">
        <v>2960.3</v>
      </c>
      <c r="C287" s="4">
        <f t="shared" si="6"/>
        <v>-2.5495843963459736E-2</v>
      </c>
      <c r="D287" s="8"/>
    </row>
    <row r="288" spans="1:4" x14ac:dyDescent="0.2">
      <c r="A288" s="21">
        <v>44097</v>
      </c>
      <c r="B288" s="6">
        <v>3037.75</v>
      </c>
      <c r="C288" s="4">
        <f t="shared" si="6"/>
        <v>-1.1712078080520537E-2</v>
      </c>
      <c r="D288" s="8"/>
    </row>
    <row r="289" spans="1:4" x14ac:dyDescent="0.2">
      <c r="A289" s="21">
        <v>44096</v>
      </c>
      <c r="B289" s="6">
        <v>3073.75</v>
      </c>
      <c r="C289" s="4">
        <f t="shared" si="6"/>
        <v>-1.5943397736549816E-2</v>
      </c>
      <c r="D289" s="8"/>
    </row>
    <row r="290" spans="1:4" x14ac:dyDescent="0.2">
      <c r="A290" s="21">
        <v>44095</v>
      </c>
      <c r="B290" s="6">
        <v>3123.55</v>
      </c>
      <c r="C290" s="4">
        <f t="shared" si="6"/>
        <v>-2.9501320490911857E-2</v>
      </c>
      <c r="D290" s="8"/>
    </row>
    <row r="291" spans="1:4" x14ac:dyDescent="0.2">
      <c r="A291" s="21">
        <v>44092</v>
      </c>
      <c r="B291" s="6">
        <v>3218.5</v>
      </c>
      <c r="C291" s="4">
        <f t="shared" si="6"/>
        <v>7.8915228760216127E-3</v>
      </c>
      <c r="D291" s="8"/>
    </row>
    <row r="292" spans="1:4" x14ac:dyDescent="0.2">
      <c r="A292" s="21">
        <v>44091</v>
      </c>
      <c r="B292" s="6">
        <v>3193.3</v>
      </c>
      <c r="C292" s="4">
        <f t="shared" si="6"/>
        <v>-7.7526606074729493E-3</v>
      </c>
      <c r="D292" s="8"/>
    </row>
    <row r="293" spans="1:4" x14ac:dyDescent="0.2">
      <c r="A293" s="21">
        <v>44090</v>
      </c>
      <c r="B293" s="6">
        <v>3218.25</v>
      </c>
      <c r="C293" s="4">
        <f t="shared" si="6"/>
        <v>1.6495743786863108E-3</v>
      </c>
      <c r="D293" s="8"/>
    </row>
    <row r="294" spans="1:4" x14ac:dyDescent="0.2">
      <c r="A294" s="21">
        <v>44089</v>
      </c>
      <c r="B294" s="6">
        <v>3212.95</v>
      </c>
      <c r="C294" s="4">
        <f t="shared" si="6"/>
        <v>9.6948555985041044E-3</v>
      </c>
      <c r="D294" s="8"/>
    </row>
    <row r="295" spans="1:4" x14ac:dyDescent="0.2">
      <c r="A295" s="21">
        <v>44088</v>
      </c>
      <c r="B295" s="6">
        <v>3182.1</v>
      </c>
      <c r="C295" s="4">
        <f t="shared" si="6"/>
        <v>-6.1372686811900024E-3</v>
      </c>
      <c r="D295" s="8"/>
    </row>
    <row r="296" spans="1:4" x14ac:dyDescent="0.2">
      <c r="A296" s="21">
        <v>44085</v>
      </c>
      <c r="B296" s="6">
        <v>3201.75</v>
      </c>
      <c r="C296" s="4">
        <f t="shared" si="6"/>
        <v>-7.8021377857532962E-4</v>
      </c>
      <c r="D296" s="8"/>
    </row>
    <row r="297" spans="1:4" x14ac:dyDescent="0.2">
      <c r="A297" s="21">
        <v>44084</v>
      </c>
      <c r="B297" s="6">
        <v>3204.25</v>
      </c>
      <c r="C297" s="4">
        <f t="shared" si="6"/>
        <v>2.2774426250438861E-2</v>
      </c>
      <c r="D297" s="8"/>
    </row>
    <row r="298" spans="1:4" x14ac:dyDescent="0.2">
      <c r="A298" s="21">
        <v>44083</v>
      </c>
      <c r="B298" s="6">
        <v>3132.9</v>
      </c>
      <c r="C298" s="4">
        <f t="shared" si="6"/>
        <v>3.61993849308053E-3</v>
      </c>
      <c r="D298" s="8"/>
    </row>
    <row r="299" spans="1:4" x14ac:dyDescent="0.2">
      <c r="A299" s="21">
        <v>44082</v>
      </c>
      <c r="B299" s="6">
        <v>3121.6</v>
      </c>
      <c r="C299" s="4">
        <f t="shared" si="6"/>
        <v>-1.0821516279806731E-2</v>
      </c>
      <c r="D299" s="8"/>
    </row>
    <row r="300" spans="1:4" x14ac:dyDescent="0.2">
      <c r="A300" s="21">
        <v>44081</v>
      </c>
      <c r="B300" s="6">
        <v>3155.75</v>
      </c>
      <c r="C300" s="4">
        <f t="shared" si="6"/>
        <v>-4.8249002696268365E-3</v>
      </c>
      <c r="D300" s="8"/>
    </row>
    <row r="301" spans="1:4" x14ac:dyDescent="0.2">
      <c r="A301" s="21">
        <v>44078</v>
      </c>
      <c r="B301" s="6">
        <v>3171.05</v>
      </c>
      <c r="C301" s="4">
        <f t="shared" si="6"/>
        <v>-1.951053599863949E-2</v>
      </c>
      <c r="D301" s="8"/>
    </row>
    <row r="302" spans="1:4" x14ac:dyDescent="0.2">
      <c r="A302" s="21">
        <v>44077</v>
      </c>
      <c r="B302" s="6">
        <v>3234.15</v>
      </c>
      <c r="C302" s="4">
        <f t="shared" si="6"/>
        <v>-5.4080781235514076E-4</v>
      </c>
      <c r="D302" s="8"/>
    </row>
    <row r="303" spans="1:4" x14ac:dyDescent="0.2">
      <c r="A303" s="21">
        <v>44076</v>
      </c>
      <c r="B303" s="6">
        <v>3235.9</v>
      </c>
      <c r="C303" s="4">
        <f t="shared" si="6"/>
        <v>1.0303162758749883E-2</v>
      </c>
      <c r="D303" s="8"/>
    </row>
    <row r="304" spans="1:4" x14ac:dyDescent="0.2">
      <c r="A304" s="21">
        <v>44075</v>
      </c>
      <c r="B304" s="6">
        <v>3202.9</v>
      </c>
      <c r="C304" s="4">
        <f t="shared" si="6"/>
        <v>1.2454559822980904E-2</v>
      </c>
      <c r="D304" s="8"/>
    </row>
    <row r="305" spans="1:4" x14ac:dyDescent="0.2">
      <c r="A305" s="21">
        <v>44074</v>
      </c>
      <c r="B305" s="6">
        <v>3163.5</v>
      </c>
      <c r="C305" s="4">
        <f t="shared" si="6"/>
        <v>-2.7946350381784887E-2</v>
      </c>
      <c r="D305" s="8"/>
    </row>
    <row r="306" spans="1:4" x14ac:dyDescent="0.2">
      <c r="A306" s="21">
        <v>44071</v>
      </c>
      <c r="B306" s="6">
        <v>3254.45</v>
      </c>
      <c r="C306" s="4">
        <f t="shared" si="6"/>
        <v>5.0802964793081589E-3</v>
      </c>
      <c r="D306" s="8"/>
    </row>
    <row r="307" spans="1:4" x14ac:dyDescent="0.2">
      <c r="A307" s="21">
        <v>44070</v>
      </c>
      <c r="B307" s="6">
        <v>3238</v>
      </c>
      <c r="C307" s="4">
        <f t="shared" si="6"/>
        <v>-3.4163306761872238E-3</v>
      </c>
      <c r="D307" s="8"/>
    </row>
    <row r="308" spans="1:4" x14ac:dyDescent="0.2">
      <c r="A308" s="21">
        <v>44069</v>
      </c>
      <c r="B308" s="6">
        <v>3249.1</v>
      </c>
      <c r="C308" s="4">
        <f t="shared" si="6"/>
        <v>8.9335222721954627E-4</v>
      </c>
      <c r="D308" s="8"/>
    </row>
    <row r="309" spans="1:4" x14ac:dyDescent="0.2">
      <c r="A309" s="21">
        <v>44068</v>
      </c>
      <c r="B309" s="6">
        <v>3246.2</v>
      </c>
      <c r="C309" s="4">
        <f t="shared" si="6"/>
        <v>-4.2942150788295198E-3</v>
      </c>
      <c r="D309" s="8"/>
    </row>
    <row r="310" spans="1:4" x14ac:dyDescent="0.2">
      <c r="A310" s="21">
        <v>44067</v>
      </c>
      <c r="B310" s="6">
        <v>3260.2</v>
      </c>
      <c r="C310" s="4">
        <f t="shared" si="6"/>
        <v>-1.6867285133793816E-4</v>
      </c>
      <c r="D310" s="8"/>
    </row>
    <row r="311" spans="1:4" x14ac:dyDescent="0.2">
      <c r="A311" s="21">
        <v>44064</v>
      </c>
      <c r="B311" s="6">
        <v>3260.75</v>
      </c>
      <c r="C311" s="4">
        <f t="shared" si="6"/>
        <v>2.2591750169053634E-3</v>
      </c>
      <c r="D311" s="8"/>
    </row>
    <row r="312" spans="1:4" x14ac:dyDescent="0.2">
      <c r="A312" s="21">
        <v>44063</v>
      </c>
      <c r="B312" s="6">
        <v>3253.4</v>
      </c>
      <c r="C312" s="4">
        <f t="shared" si="6"/>
        <v>-9.6728132532898029E-4</v>
      </c>
      <c r="D312" s="8"/>
    </row>
    <row r="313" spans="1:4" x14ac:dyDescent="0.2">
      <c r="A313" s="21">
        <v>44062</v>
      </c>
      <c r="B313" s="6">
        <v>3256.55</v>
      </c>
      <c r="C313" s="4">
        <f t="shared" si="6"/>
        <v>4.7669001265003468E-3</v>
      </c>
      <c r="D313" s="8"/>
    </row>
    <row r="314" spans="1:4" x14ac:dyDescent="0.2">
      <c r="A314" s="21">
        <v>44061</v>
      </c>
      <c r="B314" s="6">
        <v>3241.1</v>
      </c>
      <c r="C314" s="4">
        <f t="shared" si="6"/>
        <v>1.1800330908750266E-2</v>
      </c>
      <c r="D314" s="8"/>
    </row>
    <row r="315" spans="1:4" x14ac:dyDescent="0.2">
      <c r="A315" s="21">
        <v>44060</v>
      </c>
      <c r="B315" s="6">
        <v>3203.3</v>
      </c>
      <c r="C315" s="4">
        <f t="shared" si="6"/>
        <v>6.3144006031667392E-3</v>
      </c>
      <c r="D315" s="8"/>
    </row>
    <row r="316" spans="1:4" x14ac:dyDescent="0.2">
      <c r="A316" s="21">
        <v>44057</v>
      </c>
      <c r="B316" s="6">
        <v>3183.2</v>
      </c>
      <c r="C316" s="4">
        <f t="shared" si="6"/>
        <v>-1.04451628948024E-2</v>
      </c>
      <c r="D316" s="8"/>
    </row>
    <row r="317" spans="1:4" x14ac:dyDescent="0.2">
      <c r="A317" s="21">
        <v>44056</v>
      </c>
      <c r="B317" s="6">
        <v>3216.8</v>
      </c>
      <c r="C317" s="4">
        <f t="shared" si="6"/>
        <v>6.2719949949167691E-3</v>
      </c>
      <c r="D317" s="8"/>
    </row>
    <row r="318" spans="1:4" x14ac:dyDescent="0.2">
      <c r="A318" s="21">
        <v>44055</v>
      </c>
      <c r="B318" s="6">
        <v>3196.75</v>
      </c>
      <c r="C318" s="4">
        <f t="shared" si="6"/>
        <v>-1.5640640640697541E-5</v>
      </c>
      <c r="D318" s="8"/>
    </row>
    <row r="319" spans="1:4" x14ac:dyDescent="0.2">
      <c r="A319" s="21">
        <v>44054</v>
      </c>
      <c r="B319" s="6">
        <v>3196.8</v>
      </c>
      <c r="C319" s="4">
        <f t="shared" si="6"/>
        <v>-7.3457012018814658E-4</v>
      </c>
      <c r="D319" s="8"/>
    </row>
    <row r="320" spans="1:4" x14ac:dyDescent="0.2">
      <c r="A320" s="21">
        <v>44053</v>
      </c>
      <c r="B320" s="6">
        <v>3199.15</v>
      </c>
      <c r="C320" s="4">
        <f t="shared" si="6"/>
        <v>3.4188034188034474E-3</v>
      </c>
      <c r="D320" s="8"/>
    </row>
    <row r="321" spans="1:4" x14ac:dyDescent="0.2">
      <c r="A321" s="21">
        <v>44050</v>
      </c>
      <c r="B321" s="6">
        <v>3188.25</v>
      </c>
      <c r="C321" s="4">
        <f t="shared" si="6"/>
        <v>3.5726651767445964E-3</v>
      </c>
      <c r="D321" s="8"/>
    </row>
    <row r="322" spans="1:4" x14ac:dyDescent="0.2">
      <c r="A322" s="21">
        <v>44049</v>
      </c>
      <c r="B322" s="6">
        <v>3176.9</v>
      </c>
      <c r="C322" s="4">
        <f t="shared" ref="C322:C385" si="7">(B322-B323)/B323</f>
        <v>-5.3482665324350916E-4</v>
      </c>
      <c r="D322" s="8"/>
    </row>
    <row r="323" spans="1:4" x14ac:dyDescent="0.2">
      <c r="A323" s="21">
        <v>44048</v>
      </c>
      <c r="B323" s="6">
        <v>3178.6</v>
      </c>
      <c r="C323" s="4">
        <f t="shared" si="7"/>
        <v>3.4568213028585283E-3</v>
      </c>
      <c r="D323" s="8"/>
    </row>
    <row r="324" spans="1:4" x14ac:dyDescent="0.2">
      <c r="A324" s="21">
        <v>44047</v>
      </c>
      <c r="B324" s="6">
        <v>3167.65</v>
      </c>
      <c r="C324" s="4">
        <f t="shared" si="7"/>
        <v>1.7490042400102875E-2</v>
      </c>
      <c r="D324" s="8"/>
    </row>
    <row r="325" spans="1:4" x14ac:dyDescent="0.2">
      <c r="A325" s="21">
        <v>44046</v>
      </c>
      <c r="B325" s="6">
        <v>3113.2</v>
      </c>
      <c r="C325" s="4">
        <f t="shared" si="7"/>
        <v>-1.2748144859516797E-2</v>
      </c>
      <c r="D325" s="8"/>
    </row>
    <row r="326" spans="1:4" x14ac:dyDescent="0.2">
      <c r="A326" s="21">
        <v>44043</v>
      </c>
      <c r="B326" s="6">
        <v>3153.4</v>
      </c>
      <c r="C326" s="4">
        <f t="shared" si="7"/>
        <v>-2.7828726835746405E-3</v>
      </c>
      <c r="D326" s="8"/>
    </row>
    <row r="327" spans="1:4" x14ac:dyDescent="0.2">
      <c r="A327" s="21">
        <v>44042</v>
      </c>
      <c r="B327" s="6">
        <v>3162.2</v>
      </c>
      <c r="C327" s="4">
        <f t="shared" si="7"/>
        <v>-1.1889696117490878E-2</v>
      </c>
      <c r="D327" s="8"/>
    </row>
    <row r="328" spans="1:4" x14ac:dyDescent="0.2">
      <c r="A328" s="21">
        <v>44041</v>
      </c>
      <c r="B328" s="6">
        <v>3200.25</v>
      </c>
      <c r="C328" s="4">
        <f t="shared" si="7"/>
        <v>-5.824790307548928E-3</v>
      </c>
      <c r="D328" s="8"/>
    </row>
    <row r="329" spans="1:4" x14ac:dyDescent="0.2">
      <c r="A329" s="21">
        <v>44040</v>
      </c>
      <c r="B329" s="6">
        <v>3219</v>
      </c>
      <c r="C329" s="4">
        <f t="shared" si="7"/>
        <v>1.4545282632333735E-2</v>
      </c>
      <c r="D329" s="8"/>
    </row>
    <row r="330" spans="1:4" x14ac:dyDescent="0.2">
      <c r="A330" s="21">
        <v>44039</v>
      </c>
      <c r="B330" s="6">
        <v>3172.85</v>
      </c>
      <c r="C330" s="4">
        <f t="shared" si="7"/>
        <v>-9.603576938821064E-4</v>
      </c>
      <c r="D330" s="8"/>
    </row>
    <row r="331" spans="1:4" x14ac:dyDescent="0.2">
      <c r="A331" s="21">
        <v>44036</v>
      </c>
      <c r="B331" s="6">
        <v>3175.9</v>
      </c>
      <c r="C331" s="4">
        <f t="shared" si="7"/>
        <v>-1.2264922322158911E-3</v>
      </c>
      <c r="D331" s="8"/>
    </row>
    <row r="332" spans="1:4" x14ac:dyDescent="0.2">
      <c r="A332" s="21">
        <v>44035</v>
      </c>
      <c r="B332" s="6">
        <v>3179.8</v>
      </c>
      <c r="C332" s="4">
        <f t="shared" si="7"/>
        <v>7.6210092687951144E-3</v>
      </c>
      <c r="D332" s="8"/>
    </row>
    <row r="333" spans="1:4" x14ac:dyDescent="0.2">
      <c r="A333" s="21">
        <v>44034</v>
      </c>
      <c r="B333" s="6">
        <v>3155.75</v>
      </c>
      <c r="C333" s="4">
        <f t="shared" si="7"/>
        <v>-3.1678149996040232E-4</v>
      </c>
      <c r="D333" s="8"/>
    </row>
    <row r="334" spans="1:4" x14ac:dyDescent="0.2">
      <c r="A334" s="21">
        <v>44033</v>
      </c>
      <c r="B334" s="6">
        <v>3156.75</v>
      </c>
      <c r="C334" s="4">
        <f t="shared" si="7"/>
        <v>1.6912297656438754E-2</v>
      </c>
      <c r="D334" s="8"/>
    </row>
    <row r="335" spans="1:4" x14ac:dyDescent="0.2">
      <c r="A335" s="21">
        <v>44032</v>
      </c>
      <c r="B335" s="6">
        <v>3104.25</v>
      </c>
      <c r="C335" s="4">
        <f t="shared" si="7"/>
        <v>4.0105438491518323E-3</v>
      </c>
      <c r="D335" s="8"/>
    </row>
    <row r="336" spans="1:4" x14ac:dyDescent="0.2">
      <c r="A336" s="21">
        <v>44029</v>
      </c>
      <c r="B336" s="6">
        <v>3091.85</v>
      </c>
      <c r="C336" s="4">
        <f t="shared" si="7"/>
        <v>2.5200192317257158E-2</v>
      </c>
      <c r="D336" s="8"/>
    </row>
    <row r="337" spans="1:4" x14ac:dyDescent="0.2">
      <c r="A337" s="21">
        <v>44028</v>
      </c>
      <c r="B337" s="6">
        <v>3015.85</v>
      </c>
      <c r="C337" s="4">
        <f t="shared" si="7"/>
        <v>6.9680630443796237E-4</v>
      </c>
      <c r="D337" s="8"/>
    </row>
    <row r="338" spans="1:4" x14ac:dyDescent="0.2">
      <c r="A338" s="21">
        <v>44027</v>
      </c>
      <c r="B338" s="6">
        <v>3013.75</v>
      </c>
      <c r="C338" s="4">
        <f t="shared" si="7"/>
        <v>-1.8801888328178414E-2</v>
      </c>
      <c r="D338" s="8"/>
    </row>
    <row r="339" spans="1:4" x14ac:dyDescent="0.2">
      <c r="A339" s="21">
        <v>44026</v>
      </c>
      <c r="B339" s="6">
        <v>3071.5</v>
      </c>
      <c r="C339" s="4">
        <f t="shared" si="7"/>
        <v>-1.2998280820707217E-2</v>
      </c>
      <c r="D339" s="8"/>
    </row>
    <row r="340" spans="1:4" x14ac:dyDescent="0.2">
      <c r="A340" s="21">
        <v>44025</v>
      </c>
      <c r="B340" s="6">
        <v>3111.95</v>
      </c>
      <c r="C340" s="4">
        <f t="shared" si="7"/>
        <v>9.0629053177690728E-3</v>
      </c>
      <c r="D340" s="8"/>
    </row>
    <row r="341" spans="1:4" x14ac:dyDescent="0.2">
      <c r="A341" s="21">
        <v>44022</v>
      </c>
      <c r="B341" s="6">
        <v>3084</v>
      </c>
      <c r="C341" s="4">
        <f t="shared" si="7"/>
        <v>6.8139783899539533E-4</v>
      </c>
      <c r="D341" s="8"/>
    </row>
    <row r="342" spans="1:4" x14ac:dyDescent="0.2">
      <c r="A342" s="21">
        <v>44021</v>
      </c>
      <c r="B342" s="6">
        <v>3081.9</v>
      </c>
      <c r="C342" s="4">
        <f t="shared" si="7"/>
        <v>7.0416782394171198E-3</v>
      </c>
      <c r="D342" s="8"/>
    </row>
    <row r="343" spans="1:4" x14ac:dyDescent="0.2">
      <c r="A343" s="21">
        <v>44020</v>
      </c>
      <c r="B343" s="6">
        <v>3060.35</v>
      </c>
      <c r="C343" s="4">
        <f t="shared" si="7"/>
        <v>-1.0444117504405666E-2</v>
      </c>
      <c r="D343" s="8"/>
    </row>
    <row r="344" spans="1:4" x14ac:dyDescent="0.2">
      <c r="A344" s="21">
        <v>44019</v>
      </c>
      <c r="B344" s="6">
        <v>3092.65</v>
      </c>
      <c r="C344" s="4">
        <f t="shared" si="7"/>
        <v>-1.5440205020454291E-2</v>
      </c>
      <c r="D344" s="8"/>
    </row>
    <row r="345" spans="1:4" x14ac:dyDescent="0.2">
      <c r="A345" s="21">
        <v>44018</v>
      </c>
      <c r="B345" s="6">
        <v>3141.15</v>
      </c>
      <c r="C345" s="4">
        <f t="shared" si="7"/>
        <v>1.1284247126621868E-2</v>
      </c>
      <c r="D345" s="8"/>
    </row>
    <row r="346" spans="1:4" x14ac:dyDescent="0.2">
      <c r="A346" s="21">
        <v>44015</v>
      </c>
      <c r="B346" s="6">
        <v>3106.1</v>
      </c>
      <c r="C346" s="4">
        <f t="shared" si="7"/>
        <v>1.5231246935773789E-2</v>
      </c>
      <c r="D346" s="8"/>
    </row>
    <row r="347" spans="1:4" x14ac:dyDescent="0.2">
      <c r="A347" s="21">
        <v>44014</v>
      </c>
      <c r="B347" s="6">
        <v>3059.5</v>
      </c>
      <c r="C347" s="4">
        <f t="shared" si="7"/>
        <v>9.2696443887312491E-3</v>
      </c>
      <c r="D347" s="8"/>
    </row>
    <row r="348" spans="1:4" x14ac:dyDescent="0.2">
      <c r="A348" s="21">
        <v>44013</v>
      </c>
      <c r="B348" s="6">
        <v>3031.4</v>
      </c>
      <c r="C348" s="4">
        <f t="shared" si="7"/>
        <v>-3.1328837370350325E-4</v>
      </c>
      <c r="D348" s="8"/>
    </row>
    <row r="349" spans="1:4" x14ac:dyDescent="0.2">
      <c r="A349" s="21">
        <v>44012</v>
      </c>
      <c r="B349" s="6">
        <v>3032.35</v>
      </c>
      <c r="C349" s="4">
        <f t="shared" si="7"/>
        <v>-3.3852069741837484E-3</v>
      </c>
      <c r="D349" s="8"/>
    </row>
    <row r="350" spans="1:4" x14ac:dyDescent="0.2">
      <c r="A350" s="21">
        <v>44011</v>
      </c>
      <c r="B350" s="6">
        <v>3042.65</v>
      </c>
      <c r="C350" s="4">
        <f t="shared" si="7"/>
        <v>-1.1645281793081016E-2</v>
      </c>
      <c r="D350" s="8"/>
    </row>
    <row r="351" spans="1:4" x14ac:dyDescent="0.2">
      <c r="A351" s="21">
        <v>44008</v>
      </c>
      <c r="B351" s="6">
        <v>3078.5</v>
      </c>
      <c r="C351" s="4">
        <f t="shared" si="7"/>
        <v>1.3197735650342254E-2</v>
      </c>
      <c r="D351" s="8"/>
    </row>
    <row r="352" spans="1:4" x14ac:dyDescent="0.2">
      <c r="A352" s="21">
        <v>44007</v>
      </c>
      <c r="B352" s="6">
        <v>3038.4</v>
      </c>
      <c r="C352" s="4">
        <f t="shared" si="7"/>
        <v>-6.8153959303750618E-3</v>
      </c>
      <c r="D352" s="8"/>
    </row>
    <row r="353" spans="1:4" x14ac:dyDescent="0.2">
      <c r="A353" s="21">
        <v>44006</v>
      </c>
      <c r="B353" s="6">
        <v>3059.25</v>
      </c>
      <c r="C353" s="4">
        <f t="shared" si="7"/>
        <v>-1.4892931895024955E-2</v>
      </c>
      <c r="D353" s="8"/>
    </row>
    <row r="354" spans="1:4" x14ac:dyDescent="0.2">
      <c r="A354" s="21">
        <v>44005</v>
      </c>
      <c r="B354" s="6">
        <v>3105.5</v>
      </c>
      <c r="C354" s="4">
        <f t="shared" si="7"/>
        <v>1.410704372530445E-2</v>
      </c>
      <c r="D354" s="8"/>
    </row>
    <row r="355" spans="1:4" x14ac:dyDescent="0.2">
      <c r="A355" s="21">
        <v>44004</v>
      </c>
      <c r="B355" s="6">
        <v>3062.3</v>
      </c>
      <c r="C355" s="4">
        <f t="shared" si="7"/>
        <v>7.7830615569414348E-3</v>
      </c>
      <c r="D355" s="8"/>
    </row>
    <row r="356" spans="1:4" x14ac:dyDescent="0.2">
      <c r="A356" s="21">
        <v>44001</v>
      </c>
      <c r="B356" s="6">
        <v>3038.65</v>
      </c>
      <c r="C356" s="4">
        <f t="shared" si="7"/>
        <v>2.740397619691648E-2</v>
      </c>
      <c r="D356" s="8"/>
    </row>
    <row r="357" spans="1:4" x14ac:dyDescent="0.2">
      <c r="A357" s="21">
        <v>44000</v>
      </c>
      <c r="B357" s="6">
        <v>2957.6</v>
      </c>
      <c r="C357" s="4">
        <f t="shared" si="7"/>
        <v>1.3136935856812507E-2</v>
      </c>
      <c r="D357" s="8"/>
    </row>
    <row r="358" spans="1:4" x14ac:dyDescent="0.2">
      <c r="A358" s="21">
        <v>43999</v>
      </c>
      <c r="B358" s="6">
        <v>2919.25</v>
      </c>
      <c r="C358" s="4">
        <f t="shared" si="7"/>
        <v>1.8844005893040803E-4</v>
      </c>
      <c r="D358" s="8"/>
    </row>
    <row r="359" spans="1:4" x14ac:dyDescent="0.2">
      <c r="A359" s="21">
        <v>43998</v>
      </c>
      <c r="B359" s="6">
        <v>2918.7</v>
      </c>
      <c r="C359" s="4">
        <f t="shared" si="7"/>
        <v>-2.4778277140757705E-3</v>
      </c>
      <c r="D359" s="8"/>
    </row>
    <row r="360" spans="1:4" x14ac:dyDescent="0.2">
      <c r="A360" s="21">
        <v>43997</v>
      </c>
      <c r="B360" s="6">
        <v>2925.95</v>
      </c>
      <c r="C360" s="4">
        <f t="shared" si="7"/>
        <v>-9.5626565567666372E-3</v>
      </c>
      <c r="D360" s="8"/>
    </row>
    <row r="361" spans="1:4" x14ac:dyDescent="0.2">
      <c r="A361" s="21">
        <v>43994</v>
      </c>
      <c r="B361" s="6">
        <v>2954.2</v>
      </c>
      <c r="C361" s="4">
        <f t="shared" si="7"/>
        <v>1.5625268586162377E-2</v>
      </c>
      <c r="D361" s="8"/>
    </row>
    <row r="362" spans="1:4" x14ac:dyDescent="0.2">
      <c r="A362" s="21">
        <v>43993</v>
      </c>
      <c r="B362" s="6">
        <v>2908.75</v>
      </c>
      <c r="C362" s="4">
        <f t="shared" si="7"/>
        <v>-2.0688842502188345E-2</v>
      </c>
      <c r="D362" s="8"/>
    </row>
    <row r="363" spans="1:4" x14ac:dyDescent="0.2">
      <c r="A363" s="21">
        <v>43992</v>
      </c>
      <c r="B363" s="6">
        <v>2970.2</v>
      </c>
      <c r="C363" s="4">
        <f t="shared" si="7"/>
        <v>3.5985200452770304E-3</v>
      </c>
      <c r="D363" s="8"/>
    </row>
    <row r="364" spans="1:4" x14ac:dyDescent="0.2">
      <c r="A364" s="21">
        <v>43991</v>
      </c>
      <c r="B364" s="6">
        <v>2959.55</v>
      </c>
      <c r="C364" s="4">
        <f t="shared" si="7"/>
        <v>-1.4337574102444458E-2</v>
      </c>
      <c r="D364" s="8"/>
    </row>
    <row r="365" spans="1:4" x14ac:dyDescent="0.2">
      <c r="A365" s="21">
        <v>43990</v>
      </c>
      <c r="B365" s="6">
        <v>3002.6</v>
      </c>
      <c r="C365" s="4">
        <f t="shared" si="7"/>
        <v>4.9959199986707838E-5</v>
      </c>
      <c r="D365" s="8"/>
    </row>
    <row r="366" spans="1:4" x14ac:dyDescent="0.2">
      <c r="A366" s="21">
        <v>43987</v>
      </c>
      <c r="B366" s="6">
        <v>3002.45</v>
      </c>
      <c r="C366" s="4">
        <f t="shared" si="7"/>
        <v>1.8193841562669438E-2</v>
      </c>
      <c r="D366" s="8"/>
    </row>
    <row r="367" spans="1:4" x14ac:dyDescent="0.2">
      <c r="A367" s="21">
        <v>43986</v>
      </c>
      <c r="B367" s="6">
        <v>2948.8</v>
      </c>
      <c r="C367" s="4">
        <f t="shared" si="7"/>
        <v>8.8438050599566765E-3</v>
      </c>
      <c r="D367" s="8"/>
    </row>
    <row r="368" spans="1:4" x14ac:dyDescent="0.2">
      <c r="A368" s="21">
        <v>43985</v>
      </c>
      <c r="B368" s="6">
        <v>2922.95</v>
      </c>
      <c r="C368" s="4">
        <f t="shared" si="7"/>
        <v>3.6052121066456077E-3</v>
      </c>
      <c r="D368" s="8"/>
    </row>
    <row r="369" spans="1:4" x14ac:dyDescent="0.2">
      <c r="A369" s="21">
        <v>43984</v>
      </c>
      <c r="B369" s="6">
        <v>2912.45</v>
      </c>
      <c r="C369" s="4">
        <f t="shared" si="7"/>
        <v>9.1999029765410193E-3</v>
      </c>
      <c r="D369" s="8"/>
    </row>
    <row r="370" spans="1:4" x14ac:dyDescent="0.2">
      <c r="A370" s="21">
        <v>43983</v>
      </c>
      <c r="B370" s="6">
        <v>2885.9</v>
      </c>
      <c r="C370" s="4">
        <f t="shared" si="7"/>
        <v>1.4322619194067096E-2</v>
      </c>
      <c r="D370" s="8"/>
    </row>
    <row r="371" spans="1:4" x14ac:dyDescent="0.2">
      <c r="A371" s="21">
        <v>43980</v>
      </c>
      <c r="B371" s="6">
        <v>2845.15</v>
      </c>
      <c r="C371" s="4">
        <f t="shared" si="7"/>
        <v>1.0674576391602495E-2</v>
      </c>
      <c r="D371" s="8"/>
    </row>
    <row r="372" spans="1:4" x14ac:dyDescent="0.2">
      <c r="A372" s="21">
        <v>43979</v>
      </c>
      <c r="B372" s="6">
        <v>2815.1</v>
      </c>
      <c r="C372" s="4">
        <f t="shared" si="7"/>
        <v>2.0056164507654645E-2</v>
      </c>
      <c r="D372" s="8"/>
    </row>
    <row r="373" spans="1:4" x14ac:dyDescent="0.2">
      <c r="A373" s="21">
        <v>43978</v>
      </c>
      <c r="B373" s="6">
        <v>2759.75</v>
      </c>
      <c r="C373" s="4">
        <f t="shared" si="7"/>
        <v>1.2956743562921024E-2</v>
      </c>
      <c r="D373" s="8"/>
    </row>
    <row r="374" spans="1:4" x14ac:dyDescent="0.2">
      <c r="A374" s="21">
        <v>43977</v>
      </c>
      <c r="B374" s="6">
        <v>2724.45</v>
      </c>
      <c r="C374" s="4">
        <f t="shared" si="7"/>
        <v>1.5807951767364767E-3</v>
      </c>
      <c r="D374" s="8"/>
    </row>
    <row r="375" spans="1:4" x14ac:dyDescent="0.2">
      <c r="A375" s="21">
        <v>43973</v>
      </c>
      <c r="B375" s="6">
        <v>2720.15</v>
      </c>
      <c r="C375" s="4">
        <f t="shared" si="7"/>
        <v>-1.944632996385818E-3</v>
      </c>
      <c r="D375" s="8"/>
    </row>
    <row r="376" spans="1:4" x14ac:dyDescent="0.2">
      <c r="A376" s="21">
        <v>43972</v>
      </c>
      <c r="B376" s="6">
        <v>2725.45</v>
      </c>
      <c r="C376" s="4">
        <f t="shared" si="7"/>
        <v>1.4330069262000096E-3</v>
      </c>
      <c r="D376" s="8"/>
    </row>
    <row r="377" spans="1:4" x14ac:dyDescent="0.2">
      <c r="A377" s="21">
        <v>43971</v>
      </c>
      <c r="B377" s="6">
        <v>2721.55</v>
      </c>
      <c r="C377" s="4">
        <f t="shared" si="7"/>
        <v>1.8849206349206487E-2</v>
      </c>
      <c r="D377" s="8"/>
    </row>
    <row r="378" spans="1:4" x14ac:dyDescent="0.2">
      <c r="A378" s="21">
        <v>43970</v>
      </c>
      <c r="B378" s="6">
        <v>2671.2</v>
      </c>
      <c r="C378" s="4">
        <f t="shared" si="7"/>
        <v>1.7638767191130986E-2</v>
      </c>
      <c r="D378" s="8"/>
    </row>
    <row r="379" spans="1:4" x14ac:dyDescent="0.2">
      <c r="A379" s="21">
        <v>43969</v>
      </c>
      <c r="B379" s="6">
        <v>2624.9</v>
      </c>
      <c r="C379" s="4">
        <f t="shared" si="7"/>
        <v>-3.8145840967387289E-2</v>
      </c>
      <c r="D379" s="8"/>
    </row>
    <row r="380" spans="1:4" x14ac:dyDescent="0.2">
      <c r="A380" s="21">
        <v>43966</v>
      </c>
      <c r="B380" s="6">
        <v>2729</v>
      </c>
      <c r="C380" s="4">
        <f t="shared" si="7"/>
        <v>8.1829432735467771E-3</v>
      </c>
      <c r="D380" s="8"/>
    </row>
    <row r="381" spans="1:4" x14ac:dyDescent="0.2">
      <c r="A381" s="21">
        <v>43965</v>
      </c>
      <c r="B381" s="6">
        <v>2706.85</v>
      </c>
      <c r="C381" s="4">
        <f t="shared" si="7"/>
        <v>-2.0073851500561225E-2</v>
      </c>
      <c r="D381" s="8"/>
    </row>
    <row r="382" spans="1:4" x14ac:dyDescent="0.2">
      <c r="A382" s="21">
        <v>43964</v>
      </c>
      <c r="B382" s="6">
        <v>2762.3</v>
      </c>
      <c r="C382" s="4">
        <f t="shared" si="7"/>
        <v>2.2771030805687202E-2</v>
      </c>
      <c r="D382" s="8"/>
    </row>
    <row r="383" spans="1:4" x14ac:dyDescent="0.2">
      <c r="A383" s="21">
        <v>43963</v>
      </c>
      <c r="B383" s="6">
        <v>2700.8</v>
      </c>
      <c r="C383" s="4">
        <f t="shared" si="7"/>
        <v>-9.4441693715501263E-3</v>
      </c>
      <c r="D383" s="8"/>
    </row>
    <row r="384" spans="1:4" x14ac:dyDescent="0.2">
      <c r="A384" s="21">
        <v>43962</v>
      </c>
      <c r="B384" s="6">
        <v>2726.55</v>
      </c>
      <c r="C384" s="4">
        <f t="shared" si="7"/>
        <v>1.0638100709824591E-2</v>
      </c>
      <c r="D384" s="8"/>
    </row>
    <row r="385" spans="1:4" x14ac:dyDescent="0.2">
      <c r="A385" s="21">
        <v>43959</v>
      </c>
      <c r="B385" s="6">
        <v>2697.85</v>
      </c>
      <c r="C385" s="4">
        <f t="shared" si="7"/>
        <v>7.6380070217374387E-3</v>
      </c>
      <c r="D385" s="8"/>
    </row>
    <row r="386" spans="1:4" x14ac:dyDescent="0.2">
      <c r="A386" s="21">
        <v>43958</v>
      </c>
      <c r="B386" s="6">
        <v>2677.4</v>
      </c>
      <c r="C386" s="4">
        <f t="shared" ref="C386:C449" si="8">(B386-B387)/B387</f>
        <v>-4.6285108835064474E-3</v>
      </c>
      <c r="D386" s="8"/>
    </row>
    <row r="387" spans="1:4" x14ac:dyDescent="0.2">
      <c r="A387" s="21">
        <v>43957</v>
      </c>
      <c r="B387" s="6">
        <v>2689.85</v>
      </c>
      <c r="C387" s="4">
        <f t="shared" si="8"/>
        <v>7.3212747631351254E-3</v>
      </c>
      <c r="D387" s="8"/>
    </row>
    <row r="388" spans="1:4" x14ac:dyDescent="0.2">
      <c r="A388" s="21">
        <v>43956</v>
      </c>
      <c r="B388" s="6">
        <v>2670.3</v>
      </c>
      <c r="C388" s="4">
        <f t="shared" si="8"/>
        <v>1.3875346883673114E-3</v>
      </c>
      <c r="D388" s="8"/>
    </row>
    <row r="389" spans="1:4" x14ac:dyDescent="0.2">
      <c r="A389" s="21">
        <v>43955</v>
      </c>
      <c r="B389" s="6">
        <v>2666.6</v>
      </c>
      <c r="C389" s="4">
        <f t="shared" si="8"/>
        <v>-3.1436717941267338E-2</v>
      </c>
      <c r="D389" s="8"/>
    </row>
    <row r="390" spans="1:4" x14ac:dyDescent="0.2">
      <c r="A390" s="21">
        <v>43951</v>
      </c>
      <c r="B390" s="6">
        <v>2753.15</v>
      </c>
      <c r="C390" s="4">
        <f t="shared" si="8"/>
        <v>3.3328954529247355E-2</v>
      </c>
      <c r="D390" s="8"/>
    </row>
    <row r="391" spans="1:4" x14ac:dyDescent="0.2">
      <c r="A391" s="21">
        <v>43950</v>
      </c>
      <c r="B391" s="6">
        <v>2664.35</v>
      </c>
      <c r="C391" s="4">
        <f t="shared" si="8"/>
        <v>1.2079542648762502E-2</v>
      </c>
      <c r="D391" s="8"/>
    </row>
    <row r="392" spans="1:4" x14ac:dyDescent="0.2">
      <c r="A392" s="21">
        <v>43949</v>
      </c>
      <c r="B392" s="6">
        <v>2632.55</v>
      </c>
      <c r="C392" s="4">
        <f t="shared" si="8"/>
        <v>-1.0056162720095767E-3</v>
      </c>
      <c r="D392" s="8"/>
    </row>
    <row r="393" spans="1:4" x14ac:dyDescent="0.2">
      <c r="A393" s="21">
        <v>43948</v>
      </c>
      <c r="B393" s="6">
        <v>2635.2</v>
      </c>
      <c r="C393" s="4">
        <f t="shared" si="8"/>
        <v>7.7439339184305631E-3</v>
      </c>
      <c r="D393" s="8"/>
    </row>
    <row r="394" spans="1:4" x14ac:dyDescent="0.2">
      <c r="A394" s="21">
        <v>43945</v>
      </c>
      <c r="B394" s="6">
        <v>2614.9499999999998</v>
      </c>
      <c r="C394" s="4">
        <f t="shared" si="8"/>
        <v>-1.5845137642702038E-3</v>
      </c>
      <c r="D394" s="8"/>
    </row>
    <row r="395" spans="1:4" x14ac:dyDescent="0.2">
      <c r="A395" s="21">
        <v>43944</v>
      </c>
      <c r="B395" s="6">
        <v>2619.1</v>
      </c>
      <c r="C395" s="4">
        <f t="shared" si="8"/>
        <v>-3.1400460540087923E-3</v>
      </c>
      <c r="D395" s="8"/>
    </row>
    <row r="396" spans="1:4" x14ac:dyDescent="0.2">
      <c r="A396" s="21">
        <v>43943</v>
      </c>
      <c r="B396" s="6">
        <v>2627.35</v>
      </c>
      <c r="C396" s="4">
        <f t="shared" si="8"/>
        <v>2.4208166845336675E-2</v>
      </c>
      <c r="D396" s="8"/>
    </row>
    <row r="397" spans="1:4" x14ac:dyDescent="0.2">
      <c r="A397" s="21">
        <v>43942</v>
      </c>
      <c r="B397" s="6">
        <v>2565.25</v>
      </c>
      <c r="C397" s="4">
        <f t="shared" si="8"/>
        <v>-2.0354776498443864E-2</v>
      </c>
      <c r="D397" s="8"/>
    </row>
    <row r="398" spans="1:4" x14ac:dyDescent="0.2">
      <c r="A398" s="21">
        <v>43941</v>
      </c>
      <c r="B398" s="6">
        <v>2618.5500000000002</v>
      </c>
      <c r="C398" s="4">
        <f t="shared" si="8"/>
        <v>-2.4191397767533655E-3</v>
      </c>
      <c r="D398" s="8"/>
    </row>
    <row r="399" spans="1:4" x14ac:dyDescent="0.2">
      <c r="A399" s="21">
        <v>43938</v>
      </c>
      <c r="B399" s="6">
        <v>2624.9</v>
      </c>
      <c r="C399" s="4">
        <f t="shared" si="8"/>
        <v>1.9834100666317068E-2</v>
      </c>
      <c r="D399" s="8"/>
    </row>
    <row r="400" spans="1:4" x14ac:dyDescent="0.2">
      <c r="A400" s="21">
        <v>43937</v>
      </c>
      <c r="B400" s="6">
        <v>2573.85</v>
      </c>
      <c r="C400" s="4">
        <f t="shared" si="8"/>
        <v>1.4005436709608686E-2</v>
      </c>
      <c r="D400" s="8"/>
    </row>
    <row r="401" spans="1:4" x14ac:dyDescent="0.2">
      <c r="A401" s="21">
        <v>43936</v>
      </c>
      <c r="B401" s="6">
        <v>2538.3000000000002</v>
      </c>
      <c r="C401" s="4">
        <f t="shared" si="8"/>
        <v>-1.8874601863865862E-3</v>
      </c>
      <c r="D401" s="8"/>
    </row>
    <row r="402" spans="1:4" x14ac:dyDescent="0.2">
      <c r="A402" s="21">
        <v>43934</v>
      </c>
      <c r="B402" s="6">
        <v>2543.1</v>
      </c>
      <c r="C402" s="4">
        <f t="shared" si="8"/>
        <v>9.1066007975715013E-3</v>
      </c>
      <c r="D402" s="8"/>
    </row>
    <row r="403" spans="1:4" x14ac:dyDescent="0.2">
      <c r="A403" s="21">
        <v>43930</v>
      </c>
      <c r="B403" s="6">
        <v>2520.15</v>
      </c>
      <c r="C403" s="4">
        <f t="shared" si="8"/>
        <v>3.3102402230056567E-2</v>
      </c>
      <c r="D403" s="8"/>
    </row>
    <row r="404" spans="1:4" x14ac:dyDescent="0.2">
      <c r="A404" s="21">
        <v>43929</v>
      </c>
      <c r="B404" s="6">
        <v>2439.4</v>
      </c>
      <c r="C404" s="4">
        <f t="shared" si="8"/>
        <v>-1.9025797344571882E-3</v>
      </c>
      <c r="D404" s="8"/>
    </row>
    <row r="405" spans="1:4" x14ac:dyDescent="0.2">
      <c r="A405" s="21">
        <v>43928</v>
      </c>
      <c r="B405" s="6">
        <v>2444.0500000000002</v>
      </c>
      <c r="C405" s="4">
        <f t="shared" si="8"/>
        <v>7.1740226709640809E-2</v>
      </c>
      <c r="D405" s="8"/>
    </row>
    <row r="406" spans="1:4" x14ac:dyDescent="0.2">
      <c r="A406" s="21">
        <v>43924</v>
      </c>
      <c r="B406" s="6">
        <v>2280.4499999999998</v>
      </c>
      <c r="C406" s="4">
        <f t="shared" si="8"/>
        <v>-1.3794009458749743E-3</v>
      </c>
      <c r="D406" s="8"/>
    </row>
    <row r="407" spans="1:4" x14ac:dyDescent="0.2">
      <c r="A407" s="21">
        <v>43922</v>
      </c>
      <c r="B407" s="6">
        <v>2283.6</v>
      </c>
      <c r="C407" s="4">
        <f t="shared" si="8"/>
        <v>-3.2577843677187072E-2</v>
      </c>
      <c r="D407" s="8"/>
    </row>
    <row r="408" spans="1:4" x14ac:dyDescent="0.2">
      <c r="A408" s="21">
        <v>43921</v>
      </c>
      <c r="B408" s="6">
        <v>2360.5</v>
      </c>
      <c r="C408" s="4">
        <f t="shared" si="8"/>
        <v>4.8784822499666855E-2</v>
      </c>
      <c r="D408" s="8"/>
    </row>
    <row r="409" spans="1:4" x14ac:dyDescent="0.2">
      <c r="A409" s="21">
        <v>43920</v>
      </c>
      <c r="B409" s="6">
        <v>2250.6999999999998</v>
      </c>
      <c r="C409" s="4">
        <f t="shared" si="8"/>
        <v>-2.7775377969762496E-2</v>
      </c>
      <c r="D409" s="8"/>
    </row>
    <row r="410" spans="1:4" x14ac:dyDescent="0.2">
      <c r="A410" s="21">
        <v>43917</v>
      </c>
      <c r="B410" s="6">
        <v>2315</v>
      </c>
      <c r="C410" s="4">
        <f t="shared" si="8"/>
        <v>-8.6502226789995796E-3</v>
      </c>
      <c r="D410" s="8"/>
    </row>
    <row r="411" spans="1:4" x14ac:dyDescent="0.2">
      <c r="A411" s="21">
        <v>43916</v>
      </c>
      <c r="B411" s="6">
        <v>2335.1999999999998</v>
      </c>
      <c r="C411" s="4">
        <f t="shared" si="8"/>
        <v>3.2497678737233054E-2</v>
      </c>
      <c r="D411" s="8"/>
    </row>
    <row r="412" spans="1:4" x14ac:dyDescent="0.2">
      <c r="A412" s="21">
        <v>43915</v>
      </c>
      <c r="B412" s="6">
        <v>2261.6999999999998</v>
      </c>
      <c r="C412" s="4">
        <f t="shared" si="8"/>
        <v>6.4254287932616394E-2</v>
      </c>
      <c r="D412" s="8"/>
    </row>
    <row r="413" spans="1:4" x14ac:dyDescent="0.2">
      <c r="A413" s="21">
        <v>43914</v>
      </c>
      <c r="B413" s="6">
        <v>2125.15</v>
      </c>
      <c r="C413" s="4">
        <f t="shared" si="8"/>
        <v>8.1595863279490845E-3</v>
      </c>
      <c r="D413" s="8"/>
    </row>
    <row r="414" spans="1:4" x14ac:dyDescent="0.2">
      <c r="A414" s="21">
        <v>43913</v>
      </c>
      <c r="B414" s="6">
        <v>2107.9499999999998</v>
      </c>
      <c r="C414" s="4">
        <f t="shared" si="8"/>
        <v>-0.12045980848267385</v>
      </c>
      <c r="D414" s="8"/>
    </row>
    <row r="415" spans="1:4" x14ac:dyDescent="0.2">
      <c r="A415" s="21">
        <v>43910</v>
      </c>
      <c r="B415" s="6">
        <v>2396.65</v>
      </c>
      <c r="C415" s="4">
        <f t="shared" si="8"/>
        <v>6.9217042159268383E-2</v>
      </c>
      <c r="D415" s="8"/>
    </row>
    <row r="416" spans="1:4" x14ac:dyDescent="0.2">
      <c r="A416" s="21">
        <v>43909</v>
      </c>
      <c r="B416" s="6">
        <v>2241.5</v>
      </c>
      <c r="C416" s="4">
        <f t="shared" si="8"/>
        <v>-4.0227793358881513E-2</v>
      </c>
      <c r="D416" s="8"/>
    </row>
    <row r="417" spans="1:4" x14ac:dyDescent="0.2">
      <c r="A417" s="21">
        <v>43908</v>
      </c>
      <c r="B417" s="6">
        <v>2335.4499999999998</v>
      </c>
      <c r="C417" s="4">
        <f t="shared" si="8"/>
        <v>-5.4358829007571774E-2</v>
      </c>
      <c r="D417" s="8"/>
    </row>
    <row r="418" spans="1:4" x14ac:dyDescent="0.2">
      <c r="A418" s="21">
        <v>43907</v>
      </c>
      <c r="B418" s="6">
        <v>2469.6999999999998</v>
      </c>
      <c r="C418" s="4">
        <f t="shared" si="8"/>
        <v>-1.2060723643418642E-2</v>
      </c>
      <c r="D418" s="8"/>
    </row>
    <row r="419" spans="1:4" x14ac:dyDescent="0.2">
      <c r="A419" s="21">
        <v>43906</v>
      </c>
      <c r="B419" s="6">
        <v>2499.85</v>
      </c>
      <c r="C419" s="4">
        <f t="shared" si="8"/>
        <v>-6.5441698755093716E-2</v>
      </c>
      <c r="D419" s="8"/>
    </row>
    <row r="420" spans="1:4" x14ac:dyDescent="0.2">
      <c r="A420" s="21">
        <v>43903</v>
      </c>
      <c r="B420" s="6">
        <v>2674.9</v>
      </c>
      <c r="C420" s="4">
        <f t="shared" si="8"/>
        <v>4.4107888676373004E-2</v>
      </c>
      <c r="D420" s="8"/>
    </row>
    <row r="421" spans="1:4" x14ac:dyDescent="0.2">
      <c r="A421" s="21">
        <v>43902</v>
      </c>
      <c r="B421" s="6">
        <v>2561.9</v>
      </c>
      <c r="C421" s="4">
        <f t="shared" si="8"/>
        <v>-8.0998672740969169E-2</v>
      </c>
      <c r="D421" s="8"/>
    </row>
    <row r="422" spans="1:4" x14ac:dyDescent="0.2">
      <c r="A422" s="21">
        <v>43901</v>
      </c>
      <c r="B422" s="6">
        <v>2787.7</v>
      </c>
      <c r="C422" s="4">
        <f t="shared" si="8"/>
        <v>-1.4149338205005186E-3</v>
      </c>
      <c r="D422" s="8"/>
    </row>
    <row r="423" spans="1:4" x14ac:dyDescent="0.2">
      <c r="A423" s="21">
        <v>43899</v>
      </c>
      <c r="B423" s="6">
        <v>2791.65</v>
      </c>
      <c r="C423" s="4">
        <f t="shared" si="8"/>
        <v>-5.3533589869641157E-2</v>
      </c>
      <c r="D423" s="8"/>
    </row>
    <row r="424" spans="1:4" x14ac:dyDescent="0.2">
      <c r="A424" s="21">
        <v>43896</v>
      </c>
      <c r="B424" s="6">
        <v>2949.55</v>
      </c>
      <c r="C424" s="4">
        <f t="shared" si="8"/>
        <v>-2.1610773874680612E-2</v>
      </c>
      <c r="D424" s="8"/>
    </row>
    <row r="425" spans="1:4" x14ac:dyDescent="0.2">
      <c r="A425" s="21">
        <v>43895</v>
      </c>
      <c r="B425" s="6">
        <v>3014.7</v>
      </c>
      <c r="C425" s="4">
        <f t="shared" si="8"/>
        <v>-3.2896368174831045E-3</v>
      </c>
      <c r="D425" s="8"/>
    </row>
    <row r="426" spans="1:4" x14ac:dyDescent="0.2">
      <c r="A426" s="21">
        <v>43894</v>
      </c>
      <c r="B426" s="6">
        <v>3024.65</v>
      </c>
      <c r="C426" s="4">
        <f t="shared" si="8"/>
        <v>-6.6178402522333452E-3</v>
      </c>
      <c r="D426" s="8"/>
    </row>
    <row r="427" spans="1:4" x14ac:dyDescent="0.2">
      <c r="A427" s="21">
        <v>43893</v>
      </c>
      <c r="B427" s="6">
        <v>3044.8</v>
      </c>
      <c r="C427" s="4">
        <f t="shared" si="8"/>
        <v>2.4374653052298779E-2</v>
      </c>
      <c r="D427" s="8"/>
    </row>
    <row r="428" spans="1:4" x14ac:dyDescent="0.2">
      <c r="A428" s="21">
        <v>43892</v>
      </c>
      <c r="B428" s="6">
        <v>2972.35</v>
      </c>
      <c r="C428" s="4">
        <f t="shared" si="8"/>
        <v>-1.2918223329182264E-2</v>
      </c>
      <c r="D428" s="8"/>
    </row>
    <row r="429" spans="1:4" x14ac:dyDescent="0.2">
      <c r="A429" s="21">
        <v>43889</v>
      </c>
      <c r="B429" s="6">
        <v>3011.25</v>
      </c>
      <c r="C429" s="4">
        <f t="shared" si="8"/>
        <v>-2.9411764705882353E-2</v>
      </c>
      <c r="D429" s="8"/>
    </row>
    <row r="430" spans="1:4" x14ac:dyDescent="0.2">
      <c r="A430" s="21">
        <v>43888</v>
      </c>
      <c r="B430" s="6">
        <v>3102.5</v>
      </c>
      <c r="C430" s="4">
        <f t="shared" si="8"/>
        <v>-4.4922188352318308E-3</v>
      </c>
      <c r="D430" s="8"/>
    </row>
    <row r="431" spans="1:4" x14ac:dyDescent="0.2">
      <c r="A431" s="21">
        <v>43887</v>
      </c>
      <c r="B431" s="6">
        <v>3116.5</v>
      </c>
      <c r="C431" s="4">
        <f t="shared" si="8"/>
        <v>-1.3453624564735676E-2</v>
      </c>
      <c r="D431" s="8"/>
    </row>
    <row r="432" spans="1:4" x14ac:dyDescent="0.2">
      <c r="A432" s="21">
        <v>43886</v>
      </c>
      <c r="B432" s="6">
        <v>3159</v>
      </c>
      <c r="C432" s="4">
        <f t="shared" si="8"/>
        <v>-9.0499866681305295E-3</v>
      </c>
      <c r="D432" s="8"/>
    </row>
    <row r="433" spans="1:4" x14ac:dyDescent="0.2">
      <c r="A433" s="21">
        <v>43885</v>
      </c>
      <c r="B433" s="6">
        <v>3187.85</v>
      </c>
      <c r="C433" s="4">
        <f t="shared" si="8"/>
        <v>-2.1861863704703752E-2</v>
      </c>
      <c r="D433" s="8"/>
    </row>
    <row r="434" spans="1:4" x14ac:dyDescent="0.2">
      <c r="A434" s="21">
        <v>43881</v>
      </c>
      <c r="B434" s="6">
        <v>3259.1</v>
      </c>
      <c r="C434" s="4">
        <f t="shared" si="8"/>
        <v>-3.7750844426782957E-3</v>
      </c>
      <c r="D434" s="8"/>
    </row>
    <row r="435" spans="1:4" x14ac:dyDescent="0.2">
      <c r="A435" s="21">
        <v>43880</v>
      </c>
      <c r="B435" s="6">
        <v>3271.45</v>
      </c>
      <c r="C435" s="4">
        <f t="shared" si="8"/>
        <v>1.292689723503731E-2</v>
      </c>
      <c r="D435" s="8"/>
    </row>
    <row r="436" spans="1:4" x14ac:dyDescent="0.2">
      <c r="A436" s="21">
        <v>43879</v>
      </c>
      <c r="B436" s="6">
        <v>3229.7</v>
      </c>
      <c r="C436" s="4">
        <f t="shared" si="8"/>
        <v>-5.496451170882777E-3</v>
      </c>
      <c r="D436" s="8"/>
    </row>
    <row r="437" spans="1:4" x14ac:dyDescent="0.2">
      <c r="A437" s="21">
        <v>43878</v>
      </c>
      <c r="B437" s="6">
        <v>3247.55</v>
      </c>
      <c r="C437" s="4">
        <f t="shared" si="8"/>
        <v>-9.863105582487243E-3</v>
      </c>
      <c r="D437" s="8"/>
    </row>
    <row r="438" spans="1:4" x14ac:dyDescent="0.2">
      <c r="A438" s="21">
        <v>43875</v>
      </c>
      <c r="B438" s="6">
        <v>3279.9</v>
      </c>
      <c r="C438" s="4">
        <f t="shared" si="8"/>
        <v>-5.9417706476524469E-4</v>
      </c>
      <c r="D438" s="8"/>
    </row>
    <row r="439" spans="1:4" x14ac:dyDescent="0.2">
      <c r="A439" s="21">
        <v>43874</v>
      </c>
      <c r="B439" s="6">
        <v>3281.85</v>
      </c>
      <c r="C439" s="4">
        <f t="shared" si="8"/>
        <v>-2.5226813367172263E-3</v>
      </c>
      <c r="D439" s="8"/>
    </row>
    <row r="440" spans="1:4" x14ac:dyDescent="0.2">
      <c r="A440" s="21">
        <v>43873</v>
      </c>
      <c r="B440" s="6">
        <v>3290.15</v>
      </c>
      <c r="C440" s="4">
        <f t="shared" si="8"/>
        <v>2.7582213282131549E-3</v>
      </c>
      <c r="D440" s="8"/>
    </row>
    <row r="441" spans="1:4" x14ac:dyDescent="0.2">
      <c r="A441" s="21">
        <v>43872</v>
      </c>
      <c r="B441" s="6">
        <v>3281.1</v>
      </c>
      <c r="C441" s="4">
        <f t="shared" si="8"/>
        <v>5.7936361964318842E-3</v>
      </c>
      <c r="D441" s="8"/>
    </row>
    <row r="442" spans="1:4" x14ac:dyDescent="0.2">
      <c r="A442" s="21">
        <v>43871</v>
      </c>
      <c r="B442" s="6">
        <v>3262.2</v>
      </c>
      <c r="C442" s="4">
        <f t="shared" si="8"/>
        <v>-9.2930029154520057E-3</v>
      </c>
      <c r="D442" s="8"/>
    </row>
    <row r="443" spans="1:4" x14ac:dyDescent="0.2">
      <c r="A443" s="21">
        <v>43868</v>
      </c>
      <c r="B443" s="6">
        <v>3292.8</v>
      </c>
      <c r="C443" s="4">
        <f t="shared" si="8"/>
        <v>-7.325676042326046E-3</v>
      </c>
      <c r="D443" s="8"/>
    </row>
    <row r="444" spans="1:4" x14ac:dyDescent="0.2">
      <c r="A444" s="21">
        <v>43867</v>
      </c>
      <c r="B444" s="6">
        <v>3317.1</v>
      </c>
      <c r="C444" s="4">
        <f t="shared" si="8"/>
        <v>7.8847819151359917E-3</v>
      </c>
      <c r="D444" s="8"/>
    </row>
    <row r="445" spans="1:4" x14ac:dyDescent="0.2">
      <c r="A445" s="21">
        <v>43866</v>
      </c>
      <c r="B445" s="6">
        <v>3291.15</v>
      </c>
      <c r="C445" s="4">
        <f t="shared" si="8"/>
        <v>1.1494429504418008E-2</v>
      </c>
      <c r="D445" s="8"/>
    </row>
    <row r="446" spans="1:4" x14ac:dyDescent="0.2">
      <c r="A446" s="21">
        <v>43865</v>
      </c>
      <c r="B446" s="6">
        <v>3253.75</v>
      </c>
      <c r="C446" s="4">
        <f t="shared" si="8"/>
        <v>2.222745837260446E-2</v>
      </c>
      <c r="D446" s="8"/>
    </row>
    <row r="447" spans="1:4" x14ac:dyDescent="0.2">
      <c r="A447" s="21">
        <v>43864</v>
      </c>
      <c r="B447" s="6">
        <v>3183</v>
      </c>
      <c r="C447" s="4">
        <f t="shared" si="8"/>
        <v>8.7788799797166098E-3</v>
      </c>
      <c r="D447" s="8"/>
    </row>
    <row r="448" spans="1:4" x14ac:dyDescent="0.2">
      <c r="A448" s="21">
        <v>43862</v>
      </c>
      <c r="B448" s="6">
        <v>3155.3</v>
      </c>
      <c r="C448" s="4">
        <f t="shared" si="8"/>
        <v>-2.9735547355473499E-2</v>
      </c>
      <c r="D448" s="8"/>
    </row>
    <row r="449" spans="1:4" x14ac:dyDescent="0.2">
      <c r="A449" s="21">
        <v>43861</v>
      </c>
      <c r="B449" s="6">
        <v>3252</v>
      </c>
      <c r="C449" s="4">
        <f t="shared" si="8"/>
        <v>-1.4142149060979518E-2</v>
      </c>
      <c r="D449" s="8"/>
    </row>
    <row r="450" spans="1:4" x14ac:dyDescent="0.2">
      <c r="A450" s="21">
        <v>43860</v>
      </c>
      <c r="B450" s="6">
        <v>3298.65</v>
      </c>
      <c r="C450" s="4">
        <f t="shared" ref="C450:C513" si="9">(B450-B451)/B451</f>
        <v>-9.5333893826567376E-3</v>
      </c>
      <c r="D450" s="8"/>
    </row>
    <row r="451" spans="1:4" x14ac:dyDescent="0.2">
      <c r="A451" s="21">
        <v>43859</v>
      </c>
      <c r="B451" s="6">
        <v>3330.4</v>
      </c>
      <c r="C451" s="4">
        <f t="shared" si="9"/>
        <v>3.8430816993956563E-3</v>
      </c>
      <c r="D451" s="8"/>
    </row>
    <row r="452" spans="1:4" x14ac:dyDescent="0.2">
      <c r="A452" s="21">
        <v>43858</v>
      </c>
      <c r="B452" s="6">
        <v>3317.65</v>
      </c>
      <c r="C452" s="4">
        <f t="shared" si="9"/>
        <v>-1.1854234612577917E-2</v>
      </c>
      <c r="D452" s="8"/>
    </row>
    <row r="453" spans="1:4" x14ac:dyDescent="0.2">
      <c r="A453" s="21">
        <v>43857</v>
      </c>
      <c r="B453" s="6">
        <v>3357.45</v>
      </c>
      <c r="C453" s="4">
        <f t="shared" si="9"/>
        <v>-8.417135515881807E-3</v>
      </c>
      <c r="D453" s="8"/>
    </row>
    <row r="454" spans="1:4" x14ac:dyDescent="0.2">
      <c r="A454" s="21">
        <v>43854</v>
      </c>
      <c r="B454" s="6">
        <v>3385.95</v>
      </c>
      <c r="C454" s="4">
        <f t="shared" si="9"/>
        <v>5.6580237013275497E-3</v>
      </c>
      <c r="D454" s="8"/>
    </row>
    <row r="455" spans="1:4" x14ac:dyDescent="0.2">
      <c r="A455" s="21">
        <v>43853</v>
      </c>
      <c r="B455" s="6">
        <v>3366.9</v>
      </c>
      <c r="C455" s="4">
        <f t="shared" si="9"/>
        <v>1.3622747730796442E-2</v>
      </c>
      <c r="D455" s="8"/>
    </row>
    <row r="456" spans="1:4" x14ac:dyDescent="0.2">
      <c r="A456" s="21">
        <v>43852</v>
      </c>
      <c r="B456" s="6">
        <v>3321.65</v>
      </c>
      <c r="C456" s="4">
        <f t="shared" si="9"/>
        <v>-4.1523010043471474E-3</v>
      </c>
      <c r="D456" s="8"/>
    </row>
    <row r="457" spans="1:4" x14ac:dyDescent="0.2">
      <c r="A457" s="21">
        <v>43851</v>
      </c>
      <c r="B457" s="6">
        <v>3335.5</v>
      </c>
      <c r="C457" s="4">
        <f t="shared" si="9"/>
        <v>-1.1230066631728681E-3</v>
      </c>
      <c r="D457" s="8"/>
    </row>
    <row r="458" spans="1:4" x14ac:dyDescent="0.2">
      <c r="A458" s="21">
        <v>43850</v>
      </c>
      <c r="B458" s="6">
        <v>3339.25</v>
      </c>
      <c r="C458" s="4">
        <f t="shared" si="9"/>
        <v>-6.1312260964030861E-3</v>
      </c>
      <c r="D458" s="8"/>
    </row>
    <row r="459" spans="1:4" x14ac:dyDescent="0.2">
      <c r="A459" s="21">
        <v>43847</v>
      </c>
      <c r="B459" s="6">
        <v>3359.85</v>
      </c>
      <c r="C459" s="4">
        <f t="shared" si="9"/>
        <v>7.1794718067087794E-3</v>
      </c>
      <c r="D459" s="8"/>
    </row>
    <row r="460" spans="1:4" x14ac:dyDescent="0.2">
      <c r="A460" s="21">
        <v>43846</v>
      </c>
      <c r="B460" s="6">
        <v>3335.9</v>
      </c>
      <c r="C460" s="4">
        <f t="shared" si="9"/>
        <v>9.601824346626678E-4</v>
      </c>
      <c r="D460" s="8"/>
    </row>
    <row r="461" spans="1:4" x14ac:dyDescent="0.2">
      <c r="A461" s="21">
        <v>43845</v>
      </c>
      <c r="B461" s="6">
        <v>3332.7</v>
      </c>
      <c r="C461" s="4">
        <f t="shared" si="9"/>
        <v>5.4039448797614075E-4</v>
      </c>
      <c r="D461" s="8"/>
    </row>
    <row r="462" spans="1:4" x14ac:dyDescent="0.2">
      <c r="A462" s="21">
        <v>43844</v>
      </c>
      <c r="B462" s="6">
        <v>3330.9</v>
      </c>
      <c r="C462" s="4">
        <f t="shared" si="9"/>
        <v>-5.2510764706764884E-4</v>
      </c>
      <c r="D462" s="8"/>
    </row>
    <row r="463" spans="1:4" x14ac:dyDescent="0.2">
      <c r="A463" s="21">
        <v>43843</v>
      </c>
      <c r="B463" s="6">
        <v>3332.65</v>
      </c>
      <c r="C463" s="4">
        <f t="shared" si="9"/>
        <v>6.5996133864926624E-3</v>
      </c>
      <c r="D463" s="8"/>
    </row>
    <row r="464" spans="1:4" x14ac:dyDescent="0.2">
      <c r="A464" s="21">
        <v>43840</v>
      </c>
      <c r="B464" s="6">
        <v>3310.8</v>
      </c>
      <c r="C464" s="4">
        <f t="shared" si="9"/>
        <v>3.7289677125966901E-3</v>
      </c>
      <c r="D464" s="8"/>
    </row>
    <row r="465" spans="1:4" x14ac:dyDescent="0.2">
      <c r="A465" s="21">
        <v>43839</v>
      </c>
      <c r="B465" s="6">
        <v>3298.5</v>
      </c>
      <c r="C465" s="4">
        <f t="shared" si="9"/>
        <v>1.7270624518118737E-2</v>
      </c>
      <c r="D465" s="8"/>
    </row>
    <row r="466" spans="1:4" x14ac:dyDescent="0.2">
      <c r="A466" s="21">
        <v>43838</v>
      </c>
      <c r="B466" s="6">
        <v>3242.5</v>
      </c>
      <c r="C466" s="4">
        <f t="shared" si="9"/>
        <v>-4.3602419627229464E-3</v>
      </c>
      <c r="D466" s="8"/>
    </row>
    <row r="467" spans="1:4" x14ac:dyDescent="0.2">
      <c r="A467" s="21">
        <v>43837</v>
      </c>
      <c r="B467" s="6">
        <v>3256.7</v>
      </c>
      <c r="C467" s="4">
        <f t="shared" si="9"/>
        <v>6.039262931899889E-3</v>
      </c>
      <c r="D467" s="8"/>
    </row>
    <row r="468" spans="1:4" x14ac:dyDescent="0.2">
      <c r="A468" s="21">
        <v>43836</v>
      </c>
      <c r="B468" s="6">
        <v>3237.15</v>
      </c>
      <c r="C468" s="4">
        <f t="shared" si="9"/>
        <v>-1.7333232146922641E-2</v>
      </c>
      <c r="D468" s="8"/>
    </row>
    <row r="469" spans="1:4" x14ac:dyDescent="0.2">
      <c r="A469" s="21">
        <v>43833</v>
      </c>
      <c r="B469" s="6">
        <v>3294.25</v>
      </c>
      <c r="C469" s="4">
        <f t="shared" si="9"/>
        <v>-5.3442835791602588E-3</v>
      </c>
      <c r="D469" s="8"/>
    </row>
    <row r="470" spans="1:4" x14ac:dyDescent="0.2">
      <c r="A470" s="21">
        <v>43832</v>
      </c>
      <c r="B470" s="6">
        <v>3311.95</v>
      </c>
      <c r="C470" s="4">
        <f t="shared" si="9"/>
        <v>1.492377231287821E-2</v>
      </c>
      <c r="D470" s="8"/>
    </row>
    <row r="471" spans="1:4" x14ac:dyDescent="0.2">
      <c r="A471" s="21">
        <v>43831</v>
      </c>
      <c r="B471" s="6">
        <v>3263.25</v>
      </c>
      <c r="C471" s="4">
        <f t="shared" si="9"/>
        <v>2.4421712284581508E-3</v>
      </c>
      <c r="D471" s="8"/>
    </row>
    <row r="472" spans="1:4" x14ac:dyDescent="0.2">
      <c r="A472" s="21">
        <v>43830</v>
      </c>
      <c r="B472" s="6">
        <v>3255.3</v>
      </c>
      <c r="C472" s="4">
        <f t="shared" si="9"/>
        <v>-4.8606016140864631E-3</v>
      </c>
      <c r="D472" s="8"/>
    </row>
    <row r="473" spans="1:4" x14ac:dyDescent="0.2">
      <c r="A473" s="21">
        <v>43829</v>
      </c>
      <c r="B473" s="6">
        <v>3271.2</v>
      </c>
      <c r="C473" s="4">
        <f t="shared" si="9"/>
        <v>2.8818443804033466E-3</v>
      </c>
      <c r="D473" s="8"/>
    </row>
    <row r="474" spans="1:4" x14ac:dyDescent="0.2">
      <c r="A474" s="21">
        <v>43826</v>
      </c>
      <c r="B474" s="6">
        <v>3261.8</v>
      </c>
      <c r="C474" s="4">
        <f t="shared" si="9"/>
        <v>1.315442078615924E-2</v>
      </c>
      <c r="D474" s="8"/>
    </row>
    <row r="475" spans="1:4" x14ac:dyDescent="0.2">
      <c r="A475" s="21">
        <v>43825</v>
      </c>
      <c r="B475" s="6">
        <v>3219.45</v>
      </c>
      <c r="C475" s="4">
        <f t="shared" si="9"/>
        <v>-1.0374400590188123E-2</v>
      </c>
      <c r="D475" s="8"/>
    </row>
    <row r="476" spans="1:4" x14ac:dyDescent="0.2">
      <c r="A476" s="21">
        <v>43823</v>
      </c>
      <c r="B476" s="6">
        <v>3253.2</v>
      </c>
      <c r="C476" s="4">
        <f t="shared" si="9"/>
        <v>-5.3505365823829764E-3</v>
      </c>
      <c r="D476" s="8"/>
    </row>
    <row r="477" spans="1:4" x14ac:dyDescent="0.2">
      <c r="A477" s="21">
        <v>43822</v>
      </c>
      <c r="B477" s="6">
        <v>3270.7</v>
      </c>
      <c r="C477" s="4">
        <f t="shared" si="9"/>
        <v>-4.3531202435312579E-3</v>
      </c>
      <c r="D477" s="8"/>
    </row>
    <row r="478" spans="1:4" x14ac:dyDescent="0.2">
      <c r="A478" s="21">
        <v>43819</v>
      </c>
      <c r="B478" s="6">
        <v>3285</v>
      </c>
      <c r="C478" s="4">
        <f t="shared" si="9"/>
        <v>5.3300845199116733E-4</v>
      </c>
      <c r="D478" s="8"/>
    </row>
    <row r="479" spans="1:4" x14ac:dyDescent="0.2">
      <c r="A479" s="21">
        <v>43818</v>
      </c>
      <c r="B479" s="6">
        <v>3283.25</v>
      </c>
      <c r="C479" s="4">
        <f t="shared" si="9"/>
        <v>6.0671988233311934E-3</v>
      </c>
      <c r="D479" s="8"/>
    </row>
    <row r="480" spans="1:4" x14ac:dyDescent="0.2">
      <c r="A480" s="21">
        <v>43817</v>
      </c>
      <c r="B480" s="6">
        <v>3263.45</v>
      </c>
      <c r="C480" s="4">
        <f t="shared" si="9"/>
        <v>-1.5603249147176465E-3</v>
      </c>
      <c r="D480" s="8"/>
    </row>
    <row r="481" spans="1:4" x14ac:dyDescent="0.2">
      <c r="A481" s="21">
        <v>43816</v>
      </c>
      <c r="B481" s="6">
        <v>3268.55</v>
      </c>
      <c r="C481" s="4">
        <f t="shared" si="9"/>
        <v>7.6144088043529363E-3</v>
      </c>
      <c r="D481" s="8"/>
    </row>
    <row r="482" spans="1:4" x14ac:dyDescent="0.2">
      <c r="A482" s="21">
        <v>43815</v>
      </c>
      <c r="B482" s="6">
        <v>3243.85</v>
      </c>
      <c r="C482" s="4">
        <f t="shared" si="9"/>
        <v>-7.1315978758245508E-3</v>
      </c>
      <c r="D482" s="8"/>
    </row>
    <row r="483" spans="1:4" x14ac:dyDescent="0.2">
      <c r="A483" s="21">
        <v>43812</v>
      </c>
      <c r="B483" s="6">
        <v>3267.15</v>
      </c>
      <c r="C483" s="4">
        <f t="shared" si="9"/>
        <v>8.3018285626109377E-3</v>
      </c>
      <c r="D483" s="8"/>
    </row>
    <row r="484" spans="1:4" x14ac:dyDescent="0.2">
      <c r="A484" s="21">
        <v>43811</v>
      </c>
      <c r="B484" s="6">
        <v>3240.25</v>
      </c>
      <c r="C484" s="4">
        <f t="shared" si="9"/>
        <v>5.6017627707777859E-3</v>
      </c>
      <c r="D484" s="8"/>
    </row>
    <row r="485" spans="1:4" x14ac:dyDescent="0.2">
      <c r="A485" s="21">
        <v>43810</v>
      </c>
      <c r="B485" s="6">
        <v>3222.2</v>
      </c>
      <c r="C485" s="4">
        <f t="shared" si="9"/>
        <v>2.4109878828415436E-3</v>
      </c>
      <c r="D485" s="8"/>
    </row>
    <row r="486" spans="1:4" x14ac:dyDescent="0.2">
      <c r="A486" s="21">
        <v>43809</v>
      </c>
      <c r="B486" s="6">
        <v>3214.45</v>
      </c>
      <c r="C486" s="4">
        <f t="shared" si="9"/>
        <v>-1.0283726157304092E-2</v>
      </c>
      <c r="D486" s="8"/>
    </row>
    <row r="487" spans="1:4" x14ac:dyDescent="0.2">
      <c r="A487" s="21">
        <v>43808</v>
      </c>
      <c r="B487" s="6">
        <v>3247.85</v>
      </c>
      <c r="C487" s="4">
        <f t="shared" si="9"/>
        <v>2.964564193623071E-3</v>
      </c>
      <c r="D487" s="8"/>
    </row>
    <row r="488" spans="1:4" x14ac:dyDescent="0.2">
      <c r="A488" s="21">
        <v>43805</v>
      </c>
      <c r="B488" s="6">
        <v>3238.25</v>
      </c>
      <c r="C488" s="4">
        <f t="shared" si="9"/>
        <v>-5.5125606535224555E-3</v>
      </c>
      <c r="D488" s="8"/>
    </row>
    <row r="489" spans="1:4" x14ac:dyDescent="0.2">
      <c r="A489" s="21">
        <v>43804</v>
      </c>
      <c r="B489" s="6">
        <v>3256.2</v>
      </c>
      <c r="C489" s="4">
        <f t="shared" si="9"/>
        <v>-5.8163498969544866E-3</v>
      </c>
      <c r="D489" s="8"/>
    </row>
    <row r="490" spans="1:4" x14ac:dyDescent="0.2">
      <c r="A490" s="21">
        <v>43803</v>
      </c>
      <c r="B490" s="6">
        <v>3275.25</v>
      </c>
      <c r="C490" s="4">
        <f t="shared" si="9"/>
        <v>-5.0729810598580836E-3</v>
      </c>
      <c r="D490" s="8"/>
    </row>
    <row r="491" spans="1:4" x14ac:dyDescent="0.2">
      <c r="A491" s="21">
        <v>43802</v>
      </c>
      <c r="B491" s="6">
        <v>3291.95</v>
      </c>
      <c r="C491" s="4">
        <f t="shared" si="9"/>
        <v>-1.2464376781160996E-2</v>
      </c>
      <c r="D491" s="8"/>
    </row>
    <row r="492" spans="1:4" x14ac:dyDescent="0.2">
      <c r="A492" s="21">
        <v>43801</v>
      </c>
      <c r="B492" s="6">
        <v>3333.5</v>
      </c>
      <c r="C492" s="4">
        <f t="shared" si="9"/>
        <v>3.0692384076068417E-3</v>
      </c>
      <c r="D492" s="8"/>
    </row>
    <row r="493" spans="1:4" x14ac:dyDescent="0.2">
      <c r="A493" s="21">
        <v>43798</v>
      </c>
      <c r="B493" s="6">
        <v>3323.3</v>
      </c>
      <c r="C493" s="4">
        <f t="shared" si="9"/>
        <v>-5.2382662835249042E-3</v>
      </c>
      <c r="D493" s="8"/>
    </row>
    <row r="494" spans="1:4" x14ac:dyDescent="0.2">
      <c r="A494" s="21">
        <v>43797</v>
      </c>
      <c r="B494" s="6">
        <v>3340.8</v>
      </c>
      <c r="C494" s="4">
        <f t="shared" si="9"/>
        <v>9.0003020235578917E-3</v>
      </c>
      <c r="D494" s="8"/>
    </row>
    <row r="495" spans="1:4" x14ac:dyDescent="0.2">
      <c r="A495" s="21">
        <v>43796</v>
      </c>
      <c r="B495" s="6">
        <v>3311</v>
      </c>
      <c r="C495" s="4">
        <f t="shared" si="9"/>
        <v>2.027660926671252E-3</v>
      </c>
      <c r="D495" s="8"/>
    </row>
    <row r="496" spans="1:4" x14ac:dyDescent="0.2">
      <c r="A496" s="21">
        <v>43795</v>
      </c>
      <c r="B496" s="6">
        <v>3304.3</v>
      </c>
      <c r="C496" s="4">
        <f t="shared" si="9"/>
        <v>-1.1872009569377936E-2</v>
      </c>
      <c r="D496" s="8"/>
    </row>
    <row r="497" spans="1:4" x14ac:dyDescent="0.2">
      <c r="A497" s="21">
        <v>43794</v>
      </c>
      <c r="B497" s="6">
        <v>3344</v>
      </c>
      <c r="C497" s="4">
        <f t="shared" si="9"/>
        <v>1.2934298609638571E-2</v>
      </c>
      <c r="D497" s="8"/>
    </row>
    <row r="498" spans="1:4" x14ac:dyDescent="0.2">
      <c r="A498" s="21">
        <v>43791</v>
      </c>
      <c r="B498" s="6">
        <v>3301.3</v>
      </c>
      <c r="C498" s="4">
        <f t="shared" si="9"/>
        <v>1.5145778114405724E-5</v>
      </c>
      <c r="D498" s="8"/>
    </row>
    <row r="499" spans="1:4" x14ac:dyDescent="0.2">
      <c r="A499" s="21">
        <v>43790</v>
      </c>
      <c r="B499" s="6">
        <v>3301.25</v>
      </c>
      <c r="C499" s="4">
        <f t="shared" si="9"/>
        <v>-7.2473574210233241E-3</v>
      </c>
      <c r="D499" s="8"/>
    </row>
    <row r="500" spans="1:4" x14ac:dyDescent="0.2">
      <c r="A500" s="21">
        <v>43789</v>
      </c>
      <c r="B500" s="6">
        <v>3325.35</v>
      </c>
      <c r="C500" s="4">
        <f t="shared" si="9"/>
        <v>8.2623328583123611E-3</v>
      </c>
      <c r="D500" s="8"/>
    </row>
    <row r="501" spans="1:4" x14ac:dyDescent="0.2">
      <c r="A501" s="21">
        <v>43788</v>
      </c>
      <c r="B501" s="6">
        <v>3298.1</v>
      </c>
      <c r="C501" s="4">
        <f t="shared" si="9"/>
        <v>1.5299839921191915E-2</v>
      </c>
      <c r="D501" s="8"/>
    </row>
    <row r="502" spans="1:4" x14ac:dyDescent="0.2">
      <c r="A502" s="21">
        <v>43787</v>
      </c>
      <c r="B502" s="6">
        <v>3248.4</v>
      </c>
      <c r="C502" s="4">
        <f t="shared" si="9"/>
        <v>3.2273506385213711E-3</v>
      </c>
      <c r="D502" s="8"/>
    </row>
    <row r="503" spans="1:4" x14ac:dyDescent="0.2">
      <c r="A503" s="21">
        <v>43784</v>
      </c>
      <c r="B503" s="6">
        <v>3237.95</v>
      </c>
      <c r="C503" s="4">
        <f t="shared" si="9"/>
        <v>5.8556739461339841E-3</v>
      </c>
      <c r="D503" s="8"/>
    </row>
    <row r="504" spans="1:4" x14ac:dyDescent="0.2">
      <c r="A504" s="21">
        <v>43783</v>
      </c>
      <c r="B504" s="6">
        <v>3219.1</v>
      </c>
      <c r="C504" s="4">
        <f t="shared" si="9"/>
        <v>-5.3761779700293808E-3</v>
      </c>
      <c r="D504" s="8"/>
    </row>
    <row r="505" spans="1:4" x14ac:dyDescent="0.2">
      <c r="A505" s="21">
        <v>43782</v>
      </c>
      <c r="B505" s="6">
        <v>3236.5</v>
      </c>
      <c r="C505" s="4">
        <f t="shared" si="9"/>
        <v>-5.4391248233052114E-3</v>
      </c>
      <c r="D505" s="8"/>
    </row>
    <row r="506" spans="1:4" x14ac:dyDescent="0.2">
      <c r="A506" s="21">
        <v>43780</v>
      </c>
      <c r="B506" s="6">
        <v>3254.2</v>
      </c>
      <c r="C506" s="4">
        <f t="shared" si="9"/>
        <v>-1.2290296810670774E-4</v>
      </c>
      <c r="D506" s="8"/>
    </row>
    <row r="507" spans="1:4" x14ac:dyDescent="0.2">
      <c r="A507" s="21">
        <v>43777</v>
      </c>
      <c r="B507" s="6">
        <v>3254.6</v>
      </c>
      <c r="C507" s="4">
        <f t="shared" si="9"/>
        <v>-9.8118259123476884E-3</v>
      </c>
      <c r="D507" s="8"/>
    </row>
    <row r="508" spans="1:4" x14ac:dyDescent="0.2">
      <c r="A508" s="21">
        <v>43776</v>
      </c>
      <c r="B508" s="6">
        <v>3286.85</v>
      </c>
      <c r="C508" s="4">
        <f t="shared" si="9"/>
        <v>-1.5211901792017372E-5</v>
      </c>
      <c r="D508" s="8"/>
    </row>
    <row r="509" spans="1:4" x14ac:dyDescent="0.2">
      <c r="A509" s="21">
        <v>43775</v>
      </c>
      <c r="B509" s="6">
        <v>3286.9</v>
      </c>
      <c r="C509" s="4">
        <f t="shared" si="9"/>
        <v>-1.0788797884786966E-3</v>
      </c>
      <c r="D509" s="8"/>
    </row>
    <row r="510" spans="1:4" x14ac:dyDescent="0.2">
      <c r="A510" s="21">
        <v>43774</v>
      </c>
      <c r="B510" s="6">
        <v>3290.45</v>
      </c>
      <c r="C510" s="4">
        <f t="shared" si="9"/>
        <v>-5.7561565191117034E-3</v>
      </c>
      <c r="D510" s="8"/>
    </row>
    <row r="511" spans="1:4" x14ac:dyDescent="0.2">
      <c r="A511" s="21">
        <v>43773</v>
      </c>
      <c r="B511" s="6">
        <v>3309.5</v>
      </c>
      <c r="C511" s="4">
        <f t="shared" si="9"/>
        <v>2.1347787248861246E-3</v>
      </c>
      <c r="D511" s="8"/>
    </row>
    <row r="512" spans="1:4" x14ac:dyDescent="0.2">
      <c r="A512" s="21">
        <v>43770</v>
      </c>
      <c r="B512" s="6">
        <v>3302.45</v>
      </c>
      <c r="C512" s="4">
        <f t="shared" si="9"/>
        <v>-6.0495703601150808E-3</v>
      </c>
      <c r="D512" s="8"/>
    </row>
    <row r="513" spans="1:4" x14ac:dyDescent="0.2">
      <c r="A513" s="21">
        <v>43769</v>
      </c>
      <c r="B513" s="6">
        <v>3322.55</v>
      </c>
      <c r="C513" s="4">
        <f t="shared" si="9"/>
        <v>2.7615138528400106E-3</v>
      </c>
      <c r="D513" s="8"/>
    </row>
    <row r="514" spans="1:4" x14ac:dyDescent="0.2">
      <c r="A514" s="21">
        <v>43768</v>
      </c>
      <c r="B514" s="6">
        <v>3313.4</v>
      </c>
      <c r="C514" s="4">
        <f t="shared" ref="C514:C577" si="10">(B514-B515)/B515</f>
        <v>9.1676057624950225E-3</v>
      </c>
      <c r="D514" s="8"/>
    </row>
    <row r="515" spans="1:4" x14ac:dyDescent="0.2">
      <c r="A515" s="21">
        <v>43767</v>
      </c>
      <c r="B515" s="6">
        <v>3283.3</v>
      </c>
      <c r="C515" s="4">
        <f t="shared" si="10"/>
        <v>9.2834527066491274E-3</v>
      </c>
      <c r="D515" s="8"/>
    </row>
    <row r="516" spans="1:4" x14ac:dyDescent="0.2">
      <c r="A516" s="21">
        <v>43763</v>
      </c>
      <c r="B516" s="6">
        <v>3253.1</v>
      </c>
      <c r="C516" s="4">
        <f t="shared" si="10"/>
        <v>-5.5787366072110904E-3</v>
      </c>
      <c r="D516" s="8"/>
    </row>
    <row r="517" spans="1:4" x14ac:dyDescent="0.2">
      <c r="A517" s="21">
        <v>43762</v>
      </c>
      <c r="B517" s="6">
        <v>3271.35</v>
      </c>
      <c r="C517" s="4">
        <f t="shared" si="10"/>
        <v>2.7126436781608919E-3</v>
      </c>
      <c r="D517" s="8"/>
    </row>
    <row r="518" spans="1:4" x14ac:dyDescent="0.2">
      <c r="A518" s="21">
        <v>43761</v>
      </c>
      <c r="B518" s="6">
        <v>3262.5</v>
      </c>
      <c r="C518" s="4">
        <f t="shared" si="10"/>
        <v>-1.0554089709762588E-2</v>
      </c>
      <c r="D518" s="8"/>
    </row>
    <row r="519" spans="1:4" x14ac:dyDescent="0.2">
      <c r="A519" s="21">
        <v>43760</v>
      </c>
      <c r="B519" s="6">
        <v>3297.3</v>
      </c>
      <c r="C519" s="4">
        <f t="shared" si="10"/>
        <v>-1.0603490063015026E-3</v>
      </c>
      <c r="D519" s="8"/>
    </row>
    <row r="520" spans="1:4" x14ac:dyDescent="0.2">
      <c r="A520" s="21">
        <v>43756</v>
      </c>
      <c r="B520" s="6">
        <v>3300.8</v>
      </c>
      <c r="C520" s="4">
        <f t="shared" si="10"/>
        <v>1.3167991651063596E-2</v>
      </c>
      <c r="D520" s="8"/>
    </row>
    <row r="521" spans="1:4" x14ac:dyDescent="0.2">
      <c r="A521" s="21">
        <v>43755</v>
      </c>
      <c r="B521" s="6">
        <v>3257.9</v>
      </c>
      <c r="C521" s="4">
        <f t="shared" si="10"/>
        <v>6.8609574435208069E-3</v>
      </c>
      <c r="D521" s="8"/>
    </row>
    <row r="522" spans="1:4" x14ac:dyDescent="0.2">
      <c r="A522" s="21">
        <v>43754</v>
      </c>
      <c r="B522" s="6">
        <v>3235.7</v>
      </c>
      <c r="C522" s="4">
        <f t="shared" si="10"/>
        <v>4.1429391593091718E-3</v>
      </c>
      <c r="D522" s="8"/>
    </row>
    <row r="523" spans="1:4" x14ac:dyDescent="0.2">
      <c r="A523" s="21">
        <v>43753</v>
      </c>
      <c r="B523" s="6">
        <v>3222.35</v>
      </c>
      <c r="C523" s="4">
        <f t="shared" si="10"/>
        <v>6.8113293027760001E-3</v>
      </c>
      <c r="D523" s="8"/>
    </row>
    <row r="524" spans="1:4" x14ac:dyDescent="0.2">
      <c r="A524" s="21">
        <v>43752</v>
      </c>
      <c r="B524" s="6">
        <v>3200.55</v>
      </c>
      <c r="C524" s="4">
        <f t="shared" si="10"/>
        <v>7.6346692692755716E-3</v>
      </c>
      <c r="D524" s="8"/>
    </row>
    <row r="525" spans="1:4" x14ac:dyDescent="0.2">
      <c r="A525" s="21">
        <v>43749</v>
      </c>
      <c r="B525" s="6">
        <v>3176.3</v>
      </c>
      <c r="C525" s="4">
        <f t="shared" si="10"/>
        <v>1.3556116015132982E-3</v>
      </c>
      <c r="D525" s="8"/>
    </row>
    <row r="526" spans="1:4" x14ac:dyDescent="0.2">
      <c r="A526" s="21">
        <v>43748</v>
      </c>
      <c r="B526" s="6">
        <v>3172</v>
      </c>
      <c r="C526" s="4">
        <f t="shared" si="10"/>
        <v>6.5208078820860821E-3</v>
      </c>
      <c r="D526" s="8"/>
    </row>
    <row r="527" spans="1:4" x14ac:dyDescent="0.2">
      <c r="A527" s="21">
        <v>43747</v>
      </c>
      <c r="B527" s="6">
        <v>3151.45</v>
      </c>
      <c r="C527" s="4">
        <f t="shared" si="10"/>
        <v>1.8502359252795555E-2</v>
      </c>
      <c r="D527" s="8"/>
    </row>
    <row r="528" spans="1:4" x14ac:dyDescent="0.2">
      <c r="A528" s="21">
        <v>43745</v>
      </c>
      <c r="B528" s="6">
        <v>3094.2</v>
      </c>
      <c r="C528" s="4">
        <f t="shared" si="10"/>
        <v>-1.1879670434949311E-2</v>
      </c>
      <c r="D528" s="8"/>
    </row>
    <row r="529" spans="1:4" x14ac:dyDescent="0.2">
      <c r="A529" s="21">
        <v>43742</v>
      </c>
      <c r="B529" s="6">
        <v>3131.4</v>
      </c>
      <c r="C529" s="4">
        <f t="shared" si="10"/>
        <v>-1.2550454086780944E-2</v>
      </c>
      <c r="D529" s="8"/>
    </row>
    <row r="530" spans="1:4" x14ac:dyDescent="0.2">
      <c r="A530" s="21">
        <v>43741</v>
      </c>
      <c r="B530" s="6">
        <v>3171.2</v>
      </c>
      <c r="C530" s="4">
        <f t="shared" si="10"/>
        <v>2.2122495417483093E-3</v>
      </c>
      <c r="D530" s="8"/>
    </row>
    <row r="531" spans="1:4" x14ac:dyDescent="0.2">
      <c r="A531" s="21">
        <v>43739</v>
      </c>
      <c r="B531" s="6">
        <v>3164.2</v>
      </c>
      <c r="C531" s="4">
        <f t="shared" si="10"/>
        <v>-1.3776337115073018E-2</v>
      </c>
      <c r="D531" s="8"/>
    </row>
    <row r="532" spans="1:4" x14ac:dyDescent="0.2">
      <c r="A532" s="21">
        <v>43738</v>
      </c>
      <c r="B532" s="6">
        <v>3208.4</v>
      </c>
      <c r="C532" s="4">
        <f t="shared" si="10"/>
        <v>7.0149558230410405E-3</v>
      </c>
      <c r="D532" s="8"/>
    </row>
    <row r="533" spans="1:4" x14ac:dyDescent="0.2">
      <c r="A533" s="21">
        <v>43735</v>
      </c>
      <c r="B533" s="6">
        <v>3186.05</v>
      </c>
      <c r="C533" s="4">
        <f t="shared" si="10"/>
        <v>-5.7109866275530845E-3</v>
      </c>
      <c r="D533" s="8"/>
    </row>
    <row r="534" spans="1:4" x14ac:dyDescent="0.2">
      <c r="A534" s="21">
        <v>43734</v>
      </c>
      <c r="B534" s="6">
        <v>3204.35</v>
      </c>
      <c r="C534" s="4">
        <f t="shared" si="10"/>
        <v>1.5400459478729275E-2</v>
      </c>
      <c r="D534" s="8"/>
    </row>
    <row r="535" spans="1:4" x14ac:dyDescent="0.2">
      <c r="A535" s="21">
        <v>43733</v>
      </c>
      <c r="B535" s="6">
        <v>3155.75</v>
      </c>
      <c r="C535" s="4">
        <f t="shared" si="10"/>
        <v>-6.1412487205731829E-3</v>
      </c>
      <c r="D535" s="8"/>
    </row>
    <row r="536" spans="1:4" x14ac:dyDescent="0.2">
      <c r="A536" s="21">
        <v>43732</v>
      </c>
      <c r="B536" s="6">
        <v>3175.25</v>
      </c>
      <c r="C536" s="4">
        <f t="shared" si="10"/>
        <v>-1.1687624501992087E-2</v>
      </c>
      <c r="D536" s="8"/>
    </row>
    <row r="537" spans="1:4" x14ac:dyDescent="0.2">
      <c r="A537" s="21">
        <v>43731</v>
      </c>
      <c r="B537" s="6">
        <v>3212.8</v>
      </c>
      <c r="C537" s="4">
        <f t="shared" si="10"/>
        <v>2.9397158007721757E-2</v>
      </c>
      <c r="D537" s="8"/>
    </row>
    <row r="538" spans="1:4" x14ac:dyDescent="0.2">
      <c r="A538" s="21">
        <v>43728</v>
      </c>
      <c r="B538" s="6">
        <v>3121.05</v>
      </c>
      <c r="C538" s="4">
        <f t="shared" si="10"/>
        <v>4.6103569632981456E-2</v>
      </c>
      <c r="D538" s="8"/>
    </row>
    <row r="539" spans="1:4" x14ac:dyDescent="0.2">
      <c r="A539" s="21">
        <v>43727</v>
      </c>
      <c r="B539" s="6">
        <v>2983.5</v>
      </c>
      <c r="C539" s="4">
        <f t="shared" si="10"/>
        <v>-6.906881917283848E-3</v>
      </c>
      <c r="D539" s="8"/>
    </row>
    <row r="540" spans="1:4" x14ac:dyDescent="0.2">
      <c r="A540" s="21">
        <v>43726</v>
      </c>
      <c r="B540" s="6">
        <v>3004.25</v>
      </c>
      <c r="C540" s="4">
        <f t="shared" si="10"/>
        <v>3.0884808013355593E-3</v>
      </c>
      <c r="D540" s="8"/>
    </row>
    <row r="541" spans="1:4" x14ac:dyDescent="0.2">
      <c r="A541" s="21">
        <v>43725</v>
      </c>
      <c r="B541" s="6">
        <v>2995</v>
      </c>
      <c r="C541" s="4">
        <f t="shared" si="10"/>
        <v>-1.6597987227266069E-2</v>
      </c>
      <c r="D541" s="8"/>
    </row>
    <row r="542" spans="1:4" x14ac:dyDescent="0.2">
      <c r="A542" s="21">
        <v>43724</v>
      </c>
      <c r="B542" s="6">
        <v>3045.55</v>
      </c>
      <c r="C542" s="4">
        <f t="shared" si="10"/>
        <v>-8.3517843188329107E-3</v>
      </c>
      <c r="D542" s="8"/>
    </row>
    <row r="543" spans="1:4" x14ac:dyDescent="0.2">
      <c r="A543" s="21">
        <v>43721</v>
      </c>
      <c r="B543" s="6">
        <v>3071.2</v>
      </c>
      <c r="C543" s="4">
        <f t="shared" si="10"/>
        <v>3.9882314481856224E-3</v>
      </c>
      <c r="D543" s="8"/>
    </row>
    <row r="544" spans="1:4" x14ac:dyDescent="0.2">
      <c r="A544" s="21">
        <v>43720</v>
      </c>
      <c r="B544" s="6">
        <v>3059</v>
      </c>
      <c r="C544" s="4">
        <f t="shared" si="10"/>
        <v>-5.0576507131125468E-3</v>
      </c>
      <c r="D544" s="8"/>
    </row>
    <row r="545" spans="1:4" x14ac:dyDescent="0.2">
      <c r="A545" s="21">
        <v>43719</v>
      </c>
      <c r="B545" s="6">
        <v>3074.55</v>
      </c>
      <c r="C545" s="4">
        <f t="shared" si="10"/>
        <v>2.1186095402617295E-3</v>
      </c>
      <c r="D545" s="8"/>
    </row>
    <row r="546" spans="1:4" x14ac:dyDescent="0.2">
      <c r="A546" s="21">
        <v>43717</v>
      </c>
      <c r="B546" s="6">
        <v>3068.05</v>
      </c>
      <c r="C546" s="4">
        <f t="shared" si="10"/>
        <v>1.4197877756107327E-2</v>
      </c>
      <c r="D546" s="8"/>
    </row>
    <row r="547" spans="1:4" x14ac:dyDescent="0.2">
      <c r="A547" s="21">
        <v>43714</v>
      </c>
      <c r="B547" s="6">
        <v>3025.1</v>
      </c>
      <c r="C547" s="4">
        <f t="shared" si="10"/>
        <v>1.1299435028248496E-2</v>
      </c>
      <c r="D547" s="8"/>
    </row>
    <row r="548" spans="1:4" x14ac:dyDescent="0.2">
      <c r="A548" s="21">
        <v>43713</v>
      </c>
      <c r="B548" s="6">
        <v>2991.3</v>
      </c>
      <c r="C548" s="4">
        <f t="shared" si="10"/>
        <v>1.2027404212128962E-2</v>
      </c>
      <c r="D548" s="8"/>
    </row>
    <row r="549" spans="1:4" x14ac:dyDescent="0.2">
      <c r="A549" s="21">
        <v>43712</v>
      </c>
      <c r="B549" s="6">
        <v>2955.75</v>
      </c>
      <c r="C549" s="4">
        <f t="shared" si="10"/>
        <v>1.0702867205799445E-2</v>
      </c>
      <c r="D549" s="8"/>
    </row>
    <row r="550" spans="1:4" x14ac:dyDescent="0.2">
      <c r="A550" s="21">
        <v>43711</v>
      </c>
      <c r="B550" s="6">
        <v>2924.45</v>
      </c>
      <c r="C550" s="4">
        <f t="shared" si="10"/>
        <v>-2.5556869866551247E-2</v>
      </c>
      <c r="D550" s="8"/>
    </row>
    <row r="551" spans="1:4" x14ac:dyDescent="0.2">
      <c r="A551" s="21">
        <v>43707</v>
      </c>
      <c r="B551" s="6">
        <v>3001.15</v>
      </c>
      <c r="C551" s="4">
        <f t="shared" si="10"/>
        <v>-4.0155977764871516E-3</v>
      </c>
      <c r="D551" s="8"/>
    </row>
    <row r="552" spans="1:4" x14ac:dyDescent="0.2">
      <c r="A552" s="21">
        <v>43706</v>
      </c>
      <c r="B552" s="6">
        <v>3013.25</v>
      </c>
      <c r="C552" s="4">
        <f t="shared" si="10"/>
        <v>2.2618037885214063E-3</v>
      </c>
      <c r="D552" s="8"/>
    </row>
    <row r="553" spans="1:4" x14ac:dyDescent="0.2">
      <c r="A553" s="21">
        <v>43705</v>
      </c>
      <c r="B553" s="6">
        <v>3006.45</v>
      </c>
      <c r="C553" s="4">
        <f t="shared" si="10"/>
        <v>-1.0385121790651805E-2</v>
      </c>
      <c r="D553" s="8"/>
    </row>
    <row r="554" spans="1:4" x14ac:dyDescent="0.2">
      <c r="A554" s="21">
        <v>43704</v>
      </c>
      <c r="B554" s="6">
        <v>3038</v>
      </c>
      <c r="C554" s="4">
        <f t="shared" si="10"/>
        <v>7.5115658215464511E-3</v>
      </c>
      <c r="D554" s="8"/>
    </row>
    <row r="555" spans="1:4" x14ac:dyDescent="0.2">
      <c r="A555" s="21">
        <v>43703</v>
      </c>
      <c r="B555" s="6">
        <v>3015.35</v>
      </c>
      <c r="C555" s="4">
        <f t="shared" si="10"/>
        <v>2.2291158123135341E-2</v>
      </c>
      <c r="D555" s="8"/>
    </row>
    <row r="556" spans="1:4" x14ac:dyDescent="0.2">
      <c r="A556" s="21">
        <v>43700</v>
      </c>
      <c r="B556" s="6">
        <v>2949.6</v>
      </c>
      <c r="C556" s="4">
        <f t="shared" si="10"/>
        <v>7.3426454014548686E-3</v>
      </c>
      <c r="D556" s="8"/>
    </row>
    <row r="557" spans="1:4" x14ac:dyDescent="0.2">
      <c r="A557" s="21">
        <v>43699</v>
      </c>
      <c r="B557" s="6">
        <v>2928.1</v>
      </c>
      <c r="C557" s="4">
        <f t="shared" si="10"/>
        <v>-1.1828628317837498E-2</v>
      </c>
      <c r="D557" s="8"/>
    </row>
    <row r="558" spans="1:4" x14ac:dyDescent="0.2">
      <c r="A558" s="21">
        <v>43698</v>
      </c>
      <c r="B558" s="6">
        <v>2963.15</v>
      </c>
      <c r="C558" s="4">
        <f t="shared" si="10"/>
        <v>-1.6430717142714886E-2</v>
      </c>
      <c r="D558" s="8"/>
    </row>
    <row r="559" spans="1:4" x14ac:dyDescent="0.2">
      <c r="A559" s="21">
        <v>43697</v>
      </c>
      <c r="B559" s="6">
        <v>3012.65</v>
      </c>
      <c r="C559" s="4">
        <f t="shared" si="10"/>
        <v>-6.7422768784411386E-3</v>
      </c>
      <c r="D559" s="8"/>
    </row>
    <row r="560" spans="1:4" x14ac:dyDescent="0.2">
      <c r="A560" s="21">
        <v>43696</v>
      </c>
      <c r="B560" s="6">
        <v>3033.1</v>
      </c>
      <c r="C560" s="4">
        <f t="shared" si="10"/>
        <v>3.9886794326474987E-3</v>
      </c>
      <c r="D560" s="8"/>
    </row>
    <row r="561" spans="1:4" x14ac:dyDescent="0.2">
      <c r="A561" s="21">
        <v>43693</v>
      </c>
      <c r="B561" s="6">
        <v>3021.05</v>
      </c>
      <c r="C561" s="4">
        <f t="shared" si="10"/>
        <v>5.0902436995758733E-3</v>
      </c>
      <c r="D561" s="8"/>
    </row>
    <row r="562" spans="1:4" x14ac:dyDescent="0.2">
      <c r="A562" s="21">
        <v>43691</v>
      </c>
      <c r="B562" s="6">
        <v>3005.75</v>
      </c>
      <c r="C562" s="4">
        <f t="shared" si="10"/>
        <v>1.5936591631176941E-2</v>
      </c>
      <c r="D562" s="8"/>
    </row>
    <row r="563" spans="1:4" x14ac:dyDescent="0.2">
      <c r="A563" s="21">
        <v>43690</v>
      </c>
      <c r="B563" s="6">
        <v>2958.6</v>
      </c>
      <c r="C563" s="4">
        <f t="shared" si="10"/>
        <v>-3.6380809692863975E-2</v>
      </c>
      <c r="D563" s="8"/>
    </row>
    <row r="564" spans="1:4" x14ac:dyDescent="0.2">
      <c r="A564" s="21">
        <v>43686</v>
      </c>
      <c r="B564" s="6">
        <v>3070.3</v>
      </c>
      <c r="C564" s="4">
        <f t="shared" si="10"/>
        <v>-5.5338541666660745E-4</v>
      </c>
      <c r="D564" s="8"/>
    </row>
    <row r="565" spans="1:4" x14ac:dyDescent="0.2">
      <c r="A565" s="21">
        <v>43685</v>
      </c>
      <c r="B565" s="6">
        <v>3072</v>
      </c>
      <c r="C565" s="4">
        <f t="shared" si="10"/>
        <v>8.9995401694804213E-3</v>
      </c>
      <c r="D565" s="8"/>
    </row>
    <row r="566" spans="1:4" x14ac:dyDescent="0.2">
      <c r="A566" s="21">
        <v>43684</v>
      </c>
      <c r="B566" s="6">
        <v>3044.6</v>
      </c>
      <c r="C566" s="4">
        <f t="shared" si="10"/>
        <v>-8.5319786374886911E-3</v>
      </c>
      <c r="D566" s="8"/>
    </row>
    <row r="567" spans="1:4" x14ac:dyDescent="0.2">
      <c r="A567" s="21">
        <v>43683</v>
      </c>
      <c r="B567" s="6">
        <v>3070.8</v>
      </c>
      <c r="C567" s="4">
        <f t="shared" si="10"/>
        <v>1.6888535664613548E-2</v>
      </c>
      <c r="D567" s="8"/>
    </row>
    <row r="568" spans="1:4" x14ac:dyDescent="0.2">
      <c r="A568" s="21">
        <v>43682</v>
      </c>
      <c r="B568" s="6">
        <v>3019.8</v>
      </c>
      <c r="C568" s="4">
        <f t="shared" si="10"/>
        <v>-1.3185628155482545E-2</v>
      </c>
      <c r="D568" s="8"/>
    </row>
    <row r="569" spans="1:4" x14ac:dyDescent="0.2">
      <c r="A569" s="21">
        <v>43679</v>
      </c>
      <c r="B569" s="6">
        <v>3060.15</v>
      </c>
      <c r="C569" s="4">
        <f t="shared" si="10"/>
        <v>3.9368141331627381E-3</v>
      </c>
      <c r="D569" s="8"/>
    </row>
    <row r="570" spans="1:4" x14ac:dyDescent="0.2">
      <c r="A570" s="21">
        <v>43678</v>
      </c>
      <c r="B570" s="6">
        <v>3048.15</v>
      </c>
      <c r="C570" s="4">
        <f t="shared" si="10"/>
        <v>-1.2473069509014627E-2</v>
      </c>
      <c r="D570" s="8"/>
    </row>
    <row r="571" spans="1:4" x14ac:dyDescent="0.2">
      <c r="A571" s="21">
        <v>43677</v>
      </c>
      <c r="B571" s="6">
        <v>3086.65</v>
      </c>
      <c r="C571" s="4">
        <f t="shared" si="10"/>
        <v>3.2828980513887013E-3</v>
      </c>
      <c r="D571" s="8"/>
    </row>
    <row r="572" spans="1:4" x14ac:dyDescent="0.2">
      <c r="A572" s="21">
        <v>43676</v>
      </c>
      <c r="B572" s="6">
        <v>3076.55</v>
      </c>
      <c r="C572" s="4">
        <f t="shared" si="10"/>
        <v>-8.2816407391761459E-4</v>
      </c>
      <c r="D572" s="8"/>
    </row>
    <row r="573" spans="1:4" x14ac:dyDescent="0.2">
      <c r="A573" s="21">
        <v>43675</v>
      </c>
      <c r="B573" s="6">
        <v>3079.1</v>
      </c>
      <c r="C573" s="4">
        <f t="shared" si="10"/>
        <v>-1.8504056229380228E-2</v>
      </c>
      <c r="D573" s="8"/>
    </row>
    <row r="574" spans="1:4" x14ac:dyDescent="0.2">
      <c r="A574" s="21">
        <v>43672</v>
      </c>
      <c r="B574" s="6">
        <v>3137.15</v>
      </c>
      <c r="C574" s="4">
        <f t="shared" si="10"/>
        <v>2.7969569108809616E-3</v>
      </c>
      <c r="D574" s="8"/>
    </row>
    <row r="575" spans="1:4" x14ac:dyDescent="0.2">
      <c r="A575" s="21">
        <v>43671</v>
      </c>
      <c r="B575" s="6">
        <v>3128.4</v>
      </c>
      <c r="C575" s="4">
        <f t="shared" si="10"/>
        <v>-6.5417592886630391E-3</v>
      </c>
      <c r="D575" s="8"/>
    </row>
    <row r="576" spans="1:4" x14ac:dyDescent="0.2">
      <c r="A576" s="21">
        <v>43670</v>
      </c>
      <c r="B576" s="6">
        <v>3149</v>
      </c>
      <c r="C576" s="4">
        <f t="shared" si="10"/>
        <v>-1.376470035547059E-2</v>
      </c>
      <c r="D576" s="8"/>
    </row>
    <row r="577" spans="1:4" x14ac:dyDescent="0.2">
      <c r="A577" s="21">
        <v>43669</v>
      </c>
      <c r="B577" s="6">
        <v>3192.95</v>
      </c>
      <c r="C577" s="4">
        <f t="shared" si="10"/>
        <v>4.7674491786769578E-3</v>
      </c>
      <c r="D577" s="8"/>
    </row>
    <row r="578" spans="1:4" x14ac:dyDescent="0.2">
      <c r="A578" s="21">
        <v>43668</v>
      </c>
      <c r="B578" s="6">
        <v>3177.8</v>
      </c>
      <c r="C578" s="4">
        <f t="shared" ref="C578:C641" si="11">(B578-B579)/B579</f>
        <v>2.1128315095708975E-3</v>
      </c>
      <c r="D578" s="8"/>
    </row>
    <row r="579" spans="1:4" x14ac:dyDescent="0.2">
      <c r="A579" s="21">
        <v>43665</v>
      </c>
      <c r="B579" s="6">
        <v>3171.1</v>
      </c>
      <c r="C579" s="4">
        <f t="shared" si="11"/>
        <v>-7.2318577421576326E-3</v>
      </c>
      <c r="D579" s="8"/>
    </row>
    <row r="580" spans="1:4" x14ac:dyDescent="0.2">
      <c r="A580" s="21">
        <v>43664</v>
      </c>
      <c r="B580" s="6">
        <v>3194.2</v>
      </c>
      <c r="C580" s="4">
        <f t="shared" si="11"/>
        <v>-1.4485599247180868E-2</v>
      </c>
      <c r="D580" s="8"/>
    </row>
    <row r="581" spans="1:4" x14ac:dyDescent="0.2">
      <c r="A581" s="21">
        <v>43663</v>
      </c>
      <c r="B581" s="6">
        <v>3241.15</v>
      </c>
      <c r="C581" s="4">
        <f t="shared" si="11"/>
        <v>-4.6372360844529475E-3</v>
      </c>
      <c r="D581" s="8"/>
    </row>
    <row r="582" spans="1:4" x14ac:dyDescent="0.2">
      <c r="A582" s="21">
        <v>43662</v>
      </c>
      <c r="B582" s="6">
        <v>3256.25</v>
      </c>
      <c r="C582" s="4">
        <f t="shared" si="11"/>
        <v>1.2814730719584397E-2</v>
      </c>
      <c r="D582" s="8"/>
    </row>
    <row r="583" spans="1:4" x14ac:dyDescent="0.2">
      <c r="A583" s="21">
        <v>43661</v>
      </c>
      <c r="B583" s="6">
        <v>3215.05</v>
      </c>
      <c r="C583" s="4">
        <f t="shared" si="11"/>
        <v>-1.0662522694402449E-2</v>
      </c>
      <c r="D583" s="8"/>
    </row>
    <row r="584" spans="1:4" x14ac:dyDescent="0.2">
      <c r="A584" s="21">
        <v>43658</v>
      </c>
      <c r="B584" s="6">
        <v>3249.7</v>
      </c>
      <c r="C584" s="4">
        <f t="shared" si="11"/>
        <v>-9.6605107576035448E-3</v>
      </c>
      <c r="D584" s="8"/>
    </row>
    <row r="585" spans="1:4" x14ac:dyDescent="0.2">
      <c r="A585" s="21">
        <v>43657</v>
      </c>
      <c r="B585" s="6">
        <v>3281.4</v>
      </c>
      <c r="C585" s="4">
        <f t="shared" si="11"/>
        <v>4.3001208930785444E-3</v>
      </c>
      <c r="D585" s="8"/>
    </row>
    <row r="586" spans="1:4" x14ac:dyDescent="0.2">
      <c r="A586" s="21">
        <v>43656</v>
      </c>
      <c r="B586" s="6">
        <v>3267.35</v>
      </c>
      <c r="C586" s="4">
        <f t="shared" si="11"/>
        <v>-1.4106393892761233E-2</v>
      </c>
      <c r="D586" s="8"/>
    </row>
    <row r="587" spans="1:4" x14ac:dyDescent="0.2">
      <c r="A587" s="21">
        <v>43655</v>
      </c>
      <c r="B587" s="6">
        <v>3314.1</v>
      </c>
      <c r="C587" s="4">
        <f t="shared" si="11"/>
        <v>1.4106487148102788E-2</v>
      </c>
      <c r="D587" s="8"/>
    </row>
    <row r="588" spans="1:4" x14ac:dyDescent="0.2">
      <c r="A588" s="21">
        <v>43654</v>
      </c>
      <c r="B588" s="6">
        <v>3268</v>
      </c>
      <c r="C588" s="4">
        <f t="shared" si="11"/>
        <v>-3.1258800337932921E-2</v>
      </c>
      <c r="D588" s="8"/>
    </row>
    <row r="589" spans="1:4" x14ac:dyDescent="0.2">
      <c r="A589" s="21">
        <v>43651</v>
      </c>
      <c r="B589" s="6">
        <v>3373.45</v>
      </c>
      <c r="C589" s="4">
        <f t="shared" si="11"/>
        <v>-1.8647001498160131E-2</v>
      </c>
      <c r="D589" s="8"/>
    </row>
    <row r="590" spans="1:4" x14ac:dyDescent="0.2">
      <c r="A590" s="21">
        <v>43650</v>
      </c>
      <c r="B590" s="6">
        <v>3437.55</v>
      </c>
      <c r="C590" s="4">
        <f t="shared" si="11"/>
        <v>3.4152108235913051E-3</v>
      </c>
      <c r="D590" s="8"/>
    </row>
    <row r="591" spans="1:4" x14ac:dyDescent="0.2">
      <c r="A591" s="21">
        <v>43649</v>
      </c>
      <c r="B591" s="6">
        <v>3425.85</v>
      </c>
      <c r="C591" s="4">
        <f t="shared" si="11"/>
        <v>5.6212757213726164E-3</v>
      </c>
      <c r="D591" s="8"/>
    </row>
    <row r="592" spans="1:4" x14ac:dyDescent="0.2">
      <c r="A592" s="21">
        <v>43648</v>
      </c>
      <c r="B592" s="6">
        <v>3406.7</v>
      </c>
      <c r="C592" s="4">
        <f t="shared" si="11"/>
        <v>5.2376104693194056E-3</v>
      </c>
      <c r="D592" s="8"/>
    </row>
    <row r="593" spans="1:4" x14ac:dyDescent="0.2">
      <c r="A593" s="21">
        <v>43647</v>
      </c>
      <c r="B593" s="6">
        <v>3388.95</v>
      </c>
      <c r="C593" s="4">
        <f t="shared" si="11"/>
        <v>5.8619256796865731E-3</v>
      </c>
      <c r="D593" s="8"/>
    </row>
    <row r="594" spans="1:4" x14ac:dyDescent="0.2">
      <c r="A594" s="21">
        <v>43644</v>
      </c>
      <c r="B594" s="6">
        <v>3369.2</v>
      </c>
      <c r="C594" s="4">
        <f t="shared" si="11"/>
        <v>-2.1324487619951049E-3</v>
      </c>
      <c r="D594" s="8"/>
    </row>
    <row r="595" spans="1:4" x14ac:dyDescent="0.2">
      <c r="A595" s="21">
        <v>43643</v>
      </c>
      <c r="B595" s="6">
        <v>3376.4</v>
      </c>
      <c r="C595" s="4">
        <f t="shared" si="11"/>
        <v>-2.961646675548913E-5</v>
      </c>
      <c r="D595" s="8"/>
    </row>
    <row r="596" spans="1:4" x14ac:dyDescent="0.2">
      <c r="A596" s="21">
        <v>43642</v>
      </c>
      <c r="B596" s="6">
        <v>3376.5</v>
      </c>
      <c r="C596" s="4">
        <f t="shared" si="11"/>
        <v>1.3188099203312723E-2</v>
      </c>
      <c r="D596" s="8"/>
    </row>
    <row r="597" spans="1:4" x14ac:dyDescent="0.2">
      <c r="A597" s="21">
        <v>43641</v>
      </c>
      <c r="B597" s="6">
        <v>3332.55</v>
      </c>
      <c r="C597" s="4">
        <f t="shared" si="11"/>
        <v>5.218309328105024E-3</v>
      </c>
      <c r="D597" s="8"/>
    </row>
    <row r="598" spans="1:4" x14ac:dyDescent="0.2">
      <c r="A598" s="21">
        <v>43640</v>
      </c>
      <c r="B598" s="6">
        <v>3315.25</v>
      </c>
      <c r="C598" s="4">
        <f t="shared" si="11"/>
        <v>2.6917900403768784E-3</v>
      </c>
      <c r="D598" s="8"/>
    </row>
    <row r="599" spans="1:4" x14ac:dyDescent="0.2">
      <c r="A599" s="21">
        <v>43637</v>
      </c>
      <c r="B599" s="6">
        <v>3306.35</v>
      </c>
      <c r="C599" s="4">
        <f t="shared" si="11"/>
        <v>-5.8183239618726616E-3</v>
      </c>
      <c r="D599" s="8"/>
    </row>
    <row r="600" spans="1:4" x14ac:dyDescent="0.2">
      <c r="A600" s="21">
        <v>43636</v>
      </c>
      <c r="B600" s="6">
        <v>3325.7</v>
      </c>
      <c r="C600" s="4">
        <f t="shared" si="11"/>
        <v>1.9684194389084721E-2</v>
      </c>
      <c r="D600" s="8"/>
    </row>
    <row r="601" spans="1:4" x14ac:dyDescent="0.2">
      <c r="A601" s="21">
        <v>43635</v>
      </c>
      <c r="B601" s="6">
        <v>3261.5</v>
      </c>
      <c r="C601" s="4">
        <f t="shared" si="11"/>
        <v>-3.2395097949328901E-3</v>
      </c>
      <c r="D601" s="8"/>
    </row>
    <row r="602" spans="1:4" x14ac:dyDescent="0.2">
      <c r="A602" s="21">
        <v>43634</v>
      </c>
      <c r="B602" s="6">
        <v>3272.1</v>
      </c>
      <c r="C602" s="4">
        <f t="shared" si="11"/>
        <v>2.7581134503999265E-3</v>
      </c>
      <c r="D602" s="8"/>
    </row>
    <row r="603" spans="1:4" x14ac:dyDescent="0.2">
      <c r="A603" s="21">
        <v>43633</v>
      </c>
      <c r="B603" s="6">
        <v>3263.1</v>
      </c>
      <c r="C603" s="4">
        <f t="shared" si="11"/>
        <v>-1.3722230618104909E-2</v>
      </c>
      <c r="D603" s="8"/>
    </row>
    <row r="604" spans="1:4" x14ac:dyDescent="0.2">
      <c r="A604" s="21">
        <v>43630</v>
      </c>
      <c r="B604" s="6">
        <v>3308.5</v>
      </c>
      <c r="C604" s="4">
        <f t="shared" si="11"/>
        <v>-4.0788067608856522E-3</v>
      </c>
      <c r="D604" s="8"/>
    </row>
    <row r="605" spans="1:4" x14ac:dyDescent="0.2">
      <c r="A605" s="21">
        <v>43629</v>
      </c>
      <c r="B605" s="6">
        <v>3322.05</v>
      </c>
      <c r="C605" s="4">
        <f t="shared" si="11"/>
        <v>4.6268995237015746E-3</v>
      </c>
      <c r="D605" s="8"/>
    </row>
    <row r="606" spans="1:4" x14ac:dyDescent="0.2">
      <c r="A606" s="21">
        <v>43628</v>
      </c>
      <c r="B606" s="6">
        <v>3306.75</v>
      </c>
      <c r="C606" s="4">
        <f t="shared" si="11"/>
        <v>-9.8068573139691567E-3</v>
      </c>
      <c r="D606" s="8"/>
    </row>
    <row r="607" spans="1:4" x14ac:dyDescent="0.2">
      <c r="A607" s="21">
        <v>43627</v>
      </c>
      <c r="B607" s="6">
        <v>3339.5</v>
      </c>
      <c r="C607" s="4">
        <f t="shared" si="11"/>
        <v>2.0965616389116392E-4</v>
      </c>
      <c r="D607" s="8"/>
    </row>
    <row r="608" spans="1:4" x14ac:dyDescent="0.2">
      <c r="A608" s="21">
        <v>43626</v>
      </c>
      <c r="B608" s="6">
        <v>3338.8</v>
      </c>
      <c r="C608" s="4">
        <f t="shared" si="11"/>
        <v>6.6632496155818628E-3</v>
      </c>
      <c r="D608" s="8"/>
    </row>
    <row r="609" spans="1:4" x14ac:dyDescent="0.2">
      <c r="A609" s="21">
        <v>43623</v>
      </c>
      <c r="B609" s="6">
        <v>3316.7</v>
      </c>
      <c r="C609" s="4">
        <f t="shared" si="11"/>
        <v>-1.2947907256850894E-3</v>
      </c>
      <c r="D609" s="8"/>
    </row>
    <row r="610" spans="1:4" x14ac:dyDescent="0.2">
      <c r="A610" s="21">
        <v>43622</v>
      </c>
      <c r="B610" s="6">
        <v>3321</v>
      </c>
      <c r="C610" s="4">
        <f t="shared" si="11"/>
        <v>-1.4510816344698682E-2</v>
      </c>
      <c r="D610" s="8"/>
    </row>
    <row r="611" spans="1:4" x14ac:dyDescent="0.2">
      <c r="A611" s="21">
        <v>43620</v>
      </c>
      <c r="B611" s="6">
        <v>3369.9</v>
      </c>
      <c r="C611" s="4">
        <f t="shared" si="11"/>
        <v>3.5736621102474761E-3</v>
      </c>
      <c r="D611" s="8"/>
    </row>
    <row r="612" spans="1:4" x14ac:dyDescent="0.2">
      <c r="A612" s="21">
        <v>43619</v>
      </c>
      <c r="B612" s="6">
        <v>3357.9</v>
      </c>
      <c r="C612" s="4">
        <f t="shared" si="11"/>
        <v>5.7055573026641455E-3</v>
      </c>
      <c r="D612" s="8"/>
    </row>
    <row r="613" spans="1:4" x14ac:dyDescent="0.2">
      <c r="A613" s="21">
        <v>43616</v>
      </c>
      <c r="B613" s="6">
        <v>3338.85</v>
      </c>
      <c r="C613" s="4">
        <f t="shared" si="11"/>
        <v>-4.4279452544950084E-3</v>
      </c>
      <c r="D613" s="8"/>
    </row>
    <row r="614" spans="1:4" x14ac:dyDescent="0.2">
      <c r="A614" s="21">
        <v>43615</v>
      </c>
      <c r="B614" s="6">
        <v>3353.7</v>
      </c>
      <c r="C614" s="4">
        <f t="shared" si="11"/>
        <v>1.1292875989445856E-2</v>
      </c>
      <c r="D614" s="8"/>
    </row>
    <row r="615" spans="1:4" x14ac:dyDescent="0.2">
      <c r="A615" s="21">
        <v>43614</v>
      </c>
      <c r="B615" s="6">
        <v>3316.25</v>
      </c>
      <c r="C615" s="4">
        <f t="shared" si="11"/>
        <v>-1.2109386636480113E-2</v>
      </c>
      <c r="D615" s="8"/>
    </row>
    <row r="616" spans="1:4" x14ac:dyDescent="0.2">
      <c r="A616" s="21">
        <v>43613</v>
      </c>
      <c r="B616" s="6">
        <v>3356.9</v>
      </c>
      <c r="C616" s="4">
        <f t="shared" si="11"/>
        <v>-6.8490111093031433E-3</v>
      </c>
      <c r="D616" s="8"/>
    </row>
    <row r="617" spans="1:4" x14ac:dyDescent="0.2">
      <c r="A617" s="21">
        <v>43612</v>
      </c>
      <c r="B617" s="6">
        <v>3380.05</v>
      </c>
      <c r="C617" s="4">
        <f t="shared" si="11"/>
        <v>2.2429595571553915E-2</v>
      </c>
      <c r="D617" s="8"/>
    </row>
    <row r="618" spans="1:4" x14ac:dyDescent="0.2">
      <c r="A618" s="21">
        <v>43609</v>
      </c>
      <c r="B618" s="6">
        <v>3305.9</v>
      </c>
      <c r="C618" s="4">
        <f t="shared" si="11"/>
        <v>2.9442446323197466E-2</v>
      </c>
      <c r="D618" s="8"/>
    </row>
    <row r="619" spans="1:4" x14ac:dyDescent="0.2">
      <c r="A619" s="21">
        <v>43608</v>
      </c>
      <c r="B619" s="6">
        <v>3211.35</v>
      </c>
      <c r="C619" s="4">
        <f t="shared" si="11"/>
        <v>1.3235943711743491E-2</v>
      </c>
      <c r="D619" s="8"/>
    </row>
    <row r="620" spans="1:4" x14ac:dyDescent="0.2">
      <c r="A620" s="21">
        <v>43607</v>
      </c>
      <c r="B620" s="6">
        <v>3169.4</v>
      </c>
      <c r="C620" s="4">
        <f t="shared" si="11"/>
        <v>5.5522066055395157E-3</v>
      </c>
      <c r="D620" s="8"/>
    </row>
    <row r="621" spans="1:4" x14ac:dyDescent="0.2">
      <c r="A621" s="21">
        <v>43606</v>
      </c>
      <c r="B621" s="6">
        <v>3151.9</v>
      </c>
      <c r="C621" s="4">
        <f t="shared" si="11"/>
        <v>-1.1354725385025508E-2</v>
      </c>
      <c r="D621" s="8"/>
    </row>
    <row r="622" spans="1:4" x14ac:dyDescent="0.2">
      <c r="A622" s="21">
        <v>43605</v>
      </c>
      <c r="B622" s="6">
        <v>3188.1</v>
      </c>
      <c r="C622" s="4">
        <f t="shared" si="11"/>
        <v>5.143215210329298E-2</v>
      </c>
      <c r="D622" s="8"/>
    </row>
    <row r="623" spans="1:4" x14ac:dyDescent="0.2">
      <c r="A623" s="21">
        <v>43602</v>
      </c>
      <c r="B623" s="6">
        <v>3032.15</v>
      </c>
      <c r="C623" s="4">
        <f t="shared" si="11"/>
        <v>7.2249534945522187E-3</v>
      </c>
      <c r="D623" s="8"/>
    </row>
    <row r="624" spans="1:4" x14ac:dyDescent="0.2">
      <c r="A624" s="21">
        <v>43601</v>
      </c>
      <c r="B624" s="6">
        <v>3010.4</v>
      </c>
      <c r="C624" s="4">
        <f t="shared" si="11"/>
        <v>4.789639692261447E-3</v>
      </c>
      <c r="D624" s="8"/>
    </row>
    <row r="625" spans="1:4" x14ac:dyDescent="0.2">
      <c r="A625" s="21">
        <v>43600</v>
      </c>
      <c r="B625" s="6">
        <v>2996.05</v>
      </c>
      <c r="C625" s="4">
        <f t="shared" si="11"/>
        <v>-1.5784632567918178E-2</v>
      </c>
      <c r="D625" s="8"/>
    </row>
    <row r="626" spans="1:4" x14ac:dyDescent="0.2">
      <c r="A626" s="21">
        <v>43599</v>
      </c>
      <c r="B626" s="6">
        <v>3044.1</v>
      </c>
      <c r="C626" s="4">
        <f t="shared" si="11"/>
        <v>1.9816077321228191E-2</v>
      </c>
      <c r="D626" s="8"/>
    </row>
    <row r="627" spans="1:4" x14ac:dyDescent="0.2">
      <c r="A627" s="21">
        <v>43598</v>
      </c>
      <c r="B627" s="6">
        <v>2984.95</v>
      </c>
      <c r="C627" s="4">
        <f t="shared" si="11"/>
        <v>-2.2209483252804908E-2</v>
      </c>
      <c r="D627" s="8"/>
    </row>
    <row r="628" spans="1:4" x14ac:dyDescent="0.2">
      <c r="A628" s="21">
        <v>43595</v>
      </c>
      <c r="B628" s="6">
        <v>3052.75</v>
      </c>
      <c r="C628" s="4">
        <f t="shared" si="11"/>
        <v>2.9568788501026693E-3</v>
      </c>
      <c r="D628" s="8"/>
    </row>
    <row r="629" spans="1:4" x14ac:dyDescent="0.2">
      <c r="A629" s="21">
        <v>43594</v>
      </c>
      <c r="B629" s="6">
        <v>3043.75</v>
      </c>
      <c r="C629" s="4">
        <f t="shared" si="11"/>
        <v>-1.032352463014144E-2</v>
      </c>
      <c r="D629" s="8"/>
    </row>
    <row r="630" spans="1:4" x14ac:dyDescent="0.2">
      <c r="A630" s="21">
        <v>43593</v>
      </c>
      <c r="B630" s="6">
        <v>3075.5</v>
      </c>
      <c r="C630" s="4">
        <f t="shared" si="11"/>
        <v>-1.0552391982755906E-2</v>
      </c>
      <c r="D630" s="8"/>
    </row>
    <row r="631" spans="1:4" x14ac:dyDescent="0.2">
      <c r="A631" s="21">
        <v>43592</v>
      </c>
      <c r="B631" s="6">
        <v>3108.3</v>
      </c>
      <c r="C631" s="4">
        <f t="shared" si="11"/>
        <v>-5.7894063459569822E-3</v>
      </c>
      <c r="D631" s="8"/>
    </row>
    <row r="632" spans="1:4" x14ac:dyDescent="0.2">
      <c r="A632" s="21">
        <v>43591</v>
      </c>
      <c r="B632" s="6">
        <v>3126.4</v>
      </c>
      <c r="C632" s="4">
        <f t="shared" si="11"/>
        <v>-7.6023298998523399E-3</v>
      </c>
      <c r="D632" s="8"/>
    </row>
    <row r="633" spans="1:4" x14ac:dyDescent="0.2">
      <c r="A633" s="21">
        <v>43588</v>
      </c>
      <c r="B633" s="6">
        <v>3150.35</v>
      </c>
      <c r="C633" s="4">
        <f t="shared" si="11"/>
        <v>5.8107051067157762E-3</v>
      </c>
      <c r="D633" s="8"/>
    </row>
    <row r="634" spans="1:4" x14ac:dyDescent="0.2">
      <c r="A634" s="21">
        <v>43587</v>
      </c>
      <c r="B634" s="6">
        <v>3132.15</v>
      </c>
      <c r="C634" s="4">
        <f t="shared" si="11"/>
        <v>7.9324215607401733E-3</v>
      </c>
      <c r="D634" s="8"/>
    </row>
    <row r="635" spans="1:4" x14ac:dyDescent="0.2">
      <c r="A635" s="21">
        <v>43585</v>
      </c>
      <c r="B635" s="6">
        <v>3107.5</v>
      </c>
      <c r="C635" s="4">
        <f t="shared" si="11"/>
        <v>-1.1121895336441255E-2</v>
      </c>
      <c r="D635" s="8"/>
    </row>
    <row r="636" spans="1:4" x14ac:dyDescent="0.2">
      <c r="A636" s="21">
        <v>43581</v>
      </c>
      <c r="B636" s="6">
        <v>3142.45</v>
      </c>
      <c r="C636" s="4">
        <f t="shared" si="11"/>
        <v>-3.0222052554567438E-4</v>
      </c>
      <c r="D636" s="8"/>
    </row>
    <row r="637" spans="1:4" x14ac:dyDescent="0.2">
      <c r="A637" s="21">
        <v>43580</v>
      </c>
      <c r="B637" s="6">
        <v>3143.4</v>
      </c>
      <c r="C637" s="4">
        <f t="shared" si="11"/>
        <v>-8.3911671924289926E-3</v>
      </c>
      <c r="D637" s="8"/>
    </row>
    <row r="638" spans="1:4" x14ac:dyDescent="0.2">
      <c r="A638" s="21">
        <v>43579</v>
      </c>
      <c r="B638" s="6">
        <v>3170</v>
      </c>
      <c r="C638" s="4">
        <f t="shared" si="11"/>
        <v>7.9010540037835735E-3</v>
      </c>
      <c r="D638" s="8"/>
    </row>
    <row r="639" spans="1:4" x14ac:dyDescent="0.2">
      <c r="A639" s="21">
        <v>43578</v>
      </c>
      <c r="B639" s="6">
        <v>3145.15</v>
      </c>
      <c r="C639" s="4">
        <f t="shared" si="11"/>
        <v>-8.9801963039402577E-3</v>
      </c>
      <c r="D639" s="8"/>
    </row>
    <row r="640" spans="1:4" x14ac:dyDescent="0.2">
      <c r="A640" s="21">
        <v>43577</v>
      </c>
      <c r="B640" s="6">
        <v>3173.65</v>
      </c>
      <c r="C640" s="4">
        <f t="shared" si="11"/>
        <v>-6.8688196269870508E-3</v>
      </c>
      <c r="D640" s="8"/>
    </row>
    <row r="641" spans="1:4" x14ac:dyDescent="0.2">
      <c r="A641" s="21">
        <v>43573</v>
      </c>
      <c r="B641" s="6">
        <v>3195.6</v>
      </c>
      <c r="C641" s="4">
        <f t="shared" si="11"/>
        <v>-1.391674638195449E-2</v>
      </c>
      <c r="D641" s="8"/>
    </row>
    <row r="642" spans="1:4" x14ac:dyDescent="0.2">
      <c r="A642" s="21">
        <v>43571</v>
      </c>
      <c r="B642" s="6">
        <v>3240.7</v>
      </c>
      <c r="C642" s="4">
        <f t="shared" ref="C642:C705" si="12">(B642-B643)/B643</f>
        <v>1.1770215423040842E-2</v>
      </c>
      <c r="D642" s="8"/>
    </row>
    <row r="643" spans="1:4" x14ac:dyDescent="0.2">
      <c r="A643" s="21">
        <v>43570</v>
      </c>
      <c r="B643" s="6">
        <v>3203</v>
      </c>
      <c r="C643" s="4">
        <f t="shared" si="12"/>
        <v>2.7392971746106284E-3</v>
      </c>
      <c r="D643" s="8"/>
    </row>
    <row r="644" spans="1:4" x14ac:dyDescent="0.2">
      <c r="A644" s="21">
        <v>43567</v>
      </c>
      <c r="B644" s="6">
        <v>3194.25</v>
      </c>
      <c r="C644" s="4">
        <f t="shared" si="12"/>
        <v>-4.5373470601114567E-4</v>
      </c>
      <c r="D644" s="8"/>
    </row>
    <row r="645" spans="1:4" x14ac:dyDescent="0.2">
      <c r="A645" s="21">
        <v>43566</v>
      </c>
      <c r="B645" s="6">
        <v>3195.7</v>
      </c>
      <c r="C645" s="4">
        <f t="shared" si="12"/>
        <v>4.0057179660377955E-3</v>
      </c>
      <c r="D645" s="8"/>
    </row>
    <row r="646" spans="1:4" x14ac:dyDescent="0.2">
      <c r="A646" s="21">
        <v>43565</v>
      </c>
      <c r="B646" s="6">
        <v>3182.95</v>
      </c>
      <c r="C646" s="4">
        <f t="shared" si="12"/>
        <v>-6.5699126092385084E-3</v>
      </c>
      <c r="D646" s="8"/>
    </row>
    <row r="647" spans="1:4" x14ac:dyDescent="0.2">
      <c r="A647" s="21">
        <v>43564</v>
      </c>
      <c r="B647" s="6">
        <v>3204</v>
      </c>
      <c r="C647" s="4">
        <f t="shared" si="12"/>
        <v>-1.1379046965847555E-3</v>
      </c>
      <c r="D647" s="8"/>
    </row>
    <row r="648" spans="1:4" x14ac:dyDescent="0.2">
      <c r="A648" s="21">
        <v>43563</v>
      </c>
      <c r="B648" s="6">
        <v>3207.65</v>
      </c>
      <c r="C648" s="4">
        <f t="shared" si="12"/>
        <v>-2.0259950752737926E-4</v>
      </c>
      <c r="D648" s="8"/>
    </row>
    <row r="649" spans="1:4" x14ac:dyDescent="0.2">
      <c r="A649" s="21">
        <v>43560</v>
      </c>
      <c r="B649" s="6">
        <v>3208.3</v>
      </c>
      <c r="C649" s="4">
        <f t="shared" si="12"/>
        <v>1.9205846072170543E-3</v>
      </c>
      <c r="D649" s="8"/>
    </row>
    <row r="650" spans="1:4" x14ac:dyDescent="0.2">
      <c r="A650" s="21">
        <v>43559</v>
      </c>
      <c r="B650" s="6">
        <v>3202.15</v>
      </c>
      <c r="C650" s="4">
        <f t="shared" si="12"/>
        <v>-1.8235660847880015E-3</v>
      </c>
      <c r="D650" s="8"/>
    </row>
    <row r="651" spans="1:4" x14ac:dyDescent="0.2">
      <c r="A651" s="21">
        <v>43558</v>
      </c>
      <c r="B651" s="6">
        <v>3208</v>
      </c>
      <c r="C651" s="4">
        <f t="shared" si="12"/>
        <v>-1.2649656828044661E-2</v>
      </c>
      <c r="D651" s="8"/>
    </row>
    <row r="652" spans="1:4" x14ac:dyDescent="0.2">
      <c r="A652" s="21">
        <v>43557</v>
      </c>
      <c r="B652" s="6">
        <v>3249.1</v>
      </c>
      <c r="C652" s="4">
        <f t="shared" si="12"/>
        <v>3.2266530807589021E-3</v>
      </c>
      <c r="D652" s="8"/>
    </row>
    <row r="653" spans="1:4" x14ac:dyDescent="0.2">
      <c r="A653" s="21">
        <v>43556</v>
      </c>
      <c r="B653" s="6">
        <v>3238.65</v>
      </c>
      <c r="C653" s="4">
        <f t="shared" si="12"/>
        <v>9.5857102777517997E-3</v>
      </c>
      <c r="D653" s="8"/>
    </row>
    <row r="654" spans="1:4" x14ac:dyDescent="0.2">
      <c r="A654" s="21">
        <v>43553</v>
      </c>
      <c r="B654" s="6">
        <v>3207.9</v>
      </c>
      <c r="C654" s="4">
        <f t="shared" si="12"/>
        <v>3.2211658744058613E-3</v>
      </c>
      <c r="D654" s="8"/>
    </row>
    <row r="655" spans="1:4" x14ac:dyDescent="0.2">
      <c r="A655" s="21">
        <v>43552</v>
      </c>
      <c r="B655" s="6">
        <v>3197.6</v>
      </c>
      <c r="C655" s="4">
        <f t="shared" si="12"/>
        <v>1.0172490048650982E-2</v>
      </c>
      <c r="D655" s="8"/>
    </row>
    <row r="656" spans="1:4" x14ac:dyDescent="0.2">
      <c r="A656" s="21">
        <v>43551</v>
      </c>
      <c r="B656" s="6">
        <v>3165.4</v>
      </c>
      <c r="C656" s="4">
        <f t="shared" si="12"/>
        <v>-7.7427039904704609E-3</v>
      </c>
      <c r="D656" s="8"/>
    </row>
    <row r="657" spans="1:4" x14ac:dyDescent="0.2">
      <c r="A657" s="21">
        <v>43550</v>
      </c>
      <c r="B657" s="6">
        <v>3190.1</v>
      </c>
      <c r="C657" s="4">
        <f t="shared" si="12"/>
        <v>9.8928407490067594E-3</v>
      </c>
      <c r="D657" s="8"/>
    </row>
    <row r="658" spans="1:4" x14ac:dyDescent="0.2">
      <c r="A658" s="21">
        <v>43549</v>
      </c>
      <c r="B658" s="6">
        <v>3158.85</v>
      </c>
      <c r="C658" s="4">
        <f t="shared" si="12"/>
        <v>-8.4905364261276817E-3</v>
      </c>
      <c r="D658" s="8"/>
    </row>
    <row r="659" spans="1:4" x14ac:dyDescent="0.2">
      <c r="A659" s="21">
        <v>43546</v>
      </c>
      <c r="B659" s="6">
        <v>3185.9</v>
      </c>
      <c r="C659" s="4">
        <f t="shared" si="12"/>
        <v>7.3992094861660366E-3</v>
      </c>
      <c r="D659" s="8"/>
    </row>
    <row r="660" spans="1:4" x14ac:dyDescent="0.2">
      <c r="A660" s="21">
        <v>43544</v>
      </c>
      <c r="B660" s="6">
        <v>3162.5</v>
      </c>
      <c r="C660" s="4">
        <f t="shared" si="12"/>
        <v>-2.9792398997461559E-3</v>
      </c>
      <c r="D660" s="8"/>
    </row>
    <row r="661" spans="1:4" x14ac:dyDescent="0.2">
      <c r="A661" s="21">
        <v>43543</v>
      </c>
      <c r="B661" s="6">
        <v>3171.95</v>
      </c>
      <c r="C661" s="4">
        <f t="shared" si="12"/>
        <v>2.4809582503713249E-3</v>
      </c>
      <c r="D661" s="8"/>
    </row>
    <row r="662" spans="1:4" x14ac:dyDescent="0.2">
      <c r="A662" s="21">
        <v>43542</v>
      </c>
      <c r="B662" s="6">
        <v>3164.1</v>
      </c>
      <c r="C662" s="4">
        <f t="shared" si="12"/>
        <v>-2.88347908295914E-3</v>
      </c>
      <c r="D662" s="8"/>
    </row>
    <row r="663" spans="1:4" x14ac:dyDescent="0.2">
      <c r="A663" s="21">
        <v>43539</v>
      </c>
      <c r="B663" s="6">
        <v>3173.25</v>
      </c>
      <c r="C663" s="4">
        <f t="shared" si="12"/>
        <v>9.7370053935372722E-3</v>
      </c>
      <c r="D663" s="8"/>
    </row>
    <row r="664" spans="1:4" x14ac:dyDescent="0.2">
      <c r="A664" s="21">
        <v>43538</v>
      </c>
      <c r="B664" s="6">
        <v>3142.65</v>
      </c>
      <c r="C664" s="4">
        <f t="shared" si="12"/>
        <v>0</v>
      </c>
      <c r="D664" s="8"/>
    </row>
    <row r="665" spans="1:4" x14ac:dyDescent="0.2">
      <c r="A665" s="21">
        <v>43537</v>
      </c>
      <c r="B665" s="6">
        <v>3142.65</v>
      </c>
      <c r="C665" s="4">
        <f t="shared" si="12"/>
        <v>-8.2366863905325161E-3</v>
      </c>
      <c r="D665" s="8"/>
    </row>
    <row r="666" spans="1:4" x14ac:dyDescent="0.2">
      <c r="A666" s="21">
        <v>43536</v>
      </c>
      <c r="B666" s="6">
        <v>3168.75</v>
      </c>
      <c r="C666" s="4">
        <f t="shared" si="12"/>
        <v>1.828494304031367E-2</v>
      </c>
      <c r="D666" s="8"/>
    </row>
    <row r="667" spans="1:4" x14ac:dyDescent="0.2">
      <c r="A667" s="21">
        <v>43535</v>
      </c>
      <c r="B667" s="6">
        <v>3111.85</v>
      </c>
      <c r="C667" s="4">
        <f t="shared" si="12"/>
        <v>2.4123348307580828E-2</v>
      </c>
      <c r="D667" s="8"/>
    </row>
    <row r="668" spans="1:4" x14ac:dyDescent="0.2">
      <c r="A668" s="21">
        <v>43532</v>
      </c>
      <c r="B668" s="6">
        <v>3038.55</v>
      </c>
      <c r="C668" s="4">
        <f t="shared" si="12"/>
        <v>1.8959377472962278E-3</v>
      </c>
      <c r="D668" s="8"/>
    </row>
    <row r="669" spans="1:4" x14ac:dyDescent="0.2">
      <c r="A669" s="21">
        <v>43531</v>
      </c>
      <c r="B669" s="6">
        <v>3032.8</v>
      </c>
      <c r="C669" s="4">
        <f t="shared" si="12"/>
        <v>7.8928565494092821E-3</v>
      </c>
      <c r="D669" s="8"/>
    </row>
    <row r="670" spans="1:4" x14ac:dyDescent="0.2">
      <c r="A670" s="21">
        <v>43530</v>
      </c>
      <c r="B670" s="6">
        <v>3009.05</v>
      </c>
      <c r="C670" s="4">
        <f t="shared" si="12"/>
        <v>9.9008239499253237E-3</v>
      </c>
      <c r="D670" s="8"/>
    </row>
    <row r="671" spans="1:4" x14ac:dyDescent="0.2">
      <c r="A671" s="21">
        <v>43529</v>
      </c>
      <c r="B671" s="6">
        <v>2979.55</v>
      </c>
      <c r="C671" s="4">
        <f t="shared" si="12"/>
        <v>1.2539717601481688E-2</v>
      </c>
      <c r="D671" s="8"/>
    </row>
    <row r="672" spans="1:4" x14ac:dyDescent="0.2">
      <c r="A672" s="21">
        <v>43525</v>
      </c>
      <c r="B672" s="6">
        <v>2942.65</v>
      </c>
      <c r="C672" s="4">
        <f t="shared" si="12"/>
        <v>8.5512561264010269E-3</v>
      </c>
      <c r="D672" s="8"/>
    </row>
    <row r="673" spans="1:4" x14ac:dyDescent="0.2">
      <c r="A673" s="21">
        <v>43524</v>
      </c>
      <c r="B673" s="6">
        <v>2917.7</v>
      </c>
      <c r="C673" s="4">
        <f t="shared" si="12"/>
        <v>6.0861019637591194E-3</v>
      </c>
      <c r="D673" s="8"/>
    </row>
    <row r="674" spans="1:4" x14ac:dyDescent="0.2">
      <c r="A674" s="21">
        <v>43523</v>
      </c>
      <c r="B674" s="6">
        <v>2900.05</v>
      </c>
      <c r="C674" s="4">
        <f t="shared" si="12"/>
        <v>3.5990517882788886E-3</v>
      </c>
      <c r="D674" s="8"/>
    </row>
    <row r="675" spans="1:4" x14ac:dyDescent="0.2">
      <c r="A675" s="21">
        <v>43522</v>
      </c>
      <c r="B675" s="6">
        <v>2889.65</v>
      </c>
      <c r="C675" s="4">
        <f t="shared" si="12"/>
        <v>-2.7436499171727699E-3</v>
      </c>
      <c r="D675" s="8"/>
    </row>
    <row r="676" spans="1:4" x14ac:dyDescent="0.2">
      <c r="A676" s="21">
        <v>43521</v>
      </c>
      <c r="B676" s="6">
        <v>2897.6</v>
      </c>
      <c r="C676" s="4">
        <f t="shared" si="12"/>
        <v>-6.8038869560746234E-3</v>
      </c>
      <c r="D676" s="8"/>
    </row>
    <row r="677" spans="1:4" x14ac:dyDescent="0.2">
      <c r="A677" s="21">
        <v>43518</v>
      </c>
      <c r="B677" s="6">
        <v>2917.45</v>
      </c>
      <c r="C677" s="4">
        <f t="shared" si="12"/>
        <v>3.6810871247956716E-3</v>
      </c>
      <c r="D677" s="8"/>
    </row>
    <row r="678" spans="1:4" x14ac:dyDescent="0.2">
      <c r="A678" s="21">
        <v>43517</v>
      </c>
      <c r="B678" s="6">
        <v>2906.75</v>
      </c>
      <c r="C678" s="4">
        <f t="shared" si="12"/>
        <v>2.0511583011582385E-3</v>
      </c>
      <c r="D678" s="8"/>
    </row>
    <row r="679" spans="1:4" x14ac:dyDescent="0.2">
      <c r="A679" s="21">
        <v>43516</v>
      </c>
      <c r="B679" s="6">
        <v>2900.8</v>
      </c>
      <c r="C679" s="4">
        <f t="shared" si="12"/>
        <v>1.7235635509266597E-2</v>
      </c>
      <c r="D679" s="8"/>
    </row>
    <row r="680" spans="1:4" x14ac:dyDescent="0.2">
      <c r="A680" s="21">
        <v>43515</v>
      </c>
      <c r="B680" s="6">
        <v>2851.65</v>
      </c>
      <c r="C680" s="4">
        <f t="shared" si="12"/>
        <v>0</v>
      </c>
      <c r="D680" s="8"/>
    </row>
    <row r="681" spans="1:4" x14ac:dyDescent="0.2">
      <c r="A681" s="21">
        <v>43514</v>
      </c>
      <c r="B681" s="6">
        <v>2851.65</v>
      </c>
      <c r="C681" s="4">
        <f t="shared" si="12"/>
        <v>-1.5930256984804032E-3</v>
      </c>
      <c r="D681" s="8"/>
    </row>
    <row r="682" spans="1:4" x14ac:dyDescent="0.2">
      <c r="A682" s="21">
        <v>43511</v>
      </c>
      <c r="B682" s="6">
        <v>2856.2</v>
      </c>
      <c r="C682" s="4">
        <f t="shared" si="12"/>
        <v>1.3555713271823923E-2</v>
      </c>
      <c r="D682" s="8"/>
    </row>
    <row r="683" spans="1:4" x14ac:dyDescent="0.2">
      <c r="A683" s="21">
        <v>43510</v>
      </c>
      <c r="B683" s="6">
        <v>2818</v>
      </c>
      <c r="C683" s="4">
        <f t="shared" si="12"/>
        <v>3.418316479133994E-3</v>
      </c>
      <c r="D683" s="8"/>
    </row>
    <row r="684" spans="1:4" x14ac:dyDescent="0.2">
      <c r="A684" s="21">
        <v>43509</v>
      </c>
      <c r="B684" s="6">
        <v>2808.4</v>
      </c>
      <c r="C684" s="4">
        <f t="shared" si="12"/>
        <v>-1.6201635927346608E-2</v>
      </c>
      <c r="D684" s="8"/>
    </row>
    <row r="685" spans="1:4" x14ac:dyDescent="0.2">
      <c r="A685" s="21">
        <v>43508</v>
      </c>
      <c r="B685" s="6">
        <v>2854.65</v>
      </c>
      <c r="C685" s="4">
        <f t="shared" si="12"/>
        <v>-2.2892492660421247E-3</v>
      </c>
      <c r="D685" s="8"/>
    </row>
    <row r="686" spans="1:4" x14ac:dyDescent="0.2">
      <c r="A686" s="21">
        <v>43507</v>
      </c>
      <c r="B686" s="6">
        <v>2861.2</v>
      </c>
      <c r="C686" s="4">
        <f t="shared" si="12"/>
        <v>-8.0776564395909807E-3</v>
      </c>
      <c r="D686" s="8"/>
    </row>
    <row r="687" spans="1:4" x14ac:dyDescent="0.2">
      <c r="A687" s="21">
        <v>43504</v>
      </c>
      <c r="B687" s="6">
        <v>2884.5</v>
      </c>
      <c r="C687" s="4">
        <f t="shared" si="12"/>
        <v>-1.300256629597947E-2</v>
      </c>
      <c r="D687" s="8"/>
    </row>
    <row r="688" spans="1:4" x14ac:dyDescent="0.2">
      <c r="A688" s="21">
        <v>43503</v>
      </c>
      <c r="B688" s="6">
        <v>2922.5</v>
      </c>
      <c r="C688" s="4">
        <f t="shared" si="12"/>
        <v>-3.2741038845878071E-3</v>
      </c>
      <c r="D688" s="8"/>
    </row>
    <row r="689" spans="1:4" x14ac:dyDescent="0.2">
      <c r="A689" s="21">
        <v>43502</v>
      </c>
      <c r="B689" s="6">
        <v>2932.1</v>
      </c>
      <c r="C689" s="4">
        <f t="shared" si="12"/>
        <v>2.2046382855091407E-3</v>
      </c>
      <c r="D689" s="8"/>
    </row>
    <row r="690" spans="1:4" x14ac:dyDescent="0.2">
      <c r="A690" s="21">
        <v>43501</v>
      </c>
      <c r="B690" s="6">
        <v>2925.65</v>
      </c>
      <c r="C690" s="4">
        <f t="shared" si="12"/>
        <v>-6.3005230622918719E-3</v>
      </c>
      <c r="D690" s="8"/>
    </row>
    <row r="691" spans="1:4" x14ac:dyDescent="0.2">
      <c r="A691" s="21">
        <v>43500</v>
      </c>
      <c r="B691" s="6">
        <v>2944.2</v>
      </c>
      <c r="C691" s="4">
        <f t="shared" si="12"/>
        <v>-1.792891809403092E-2</v>
      </c>
      <c r="D691" s="8"/>
    </row>
    <row r="692" spans="1:4" x14ac:dyDescent="0.2">
      <c r="A692" s="21">
        <v>43497</v>
      </c>
      <c r="B692" s="6">
        <v>2997.95</v>
      </c>
      <c r="C692" s="4">
        <f t="shared" si="12"/>
        <v>7.0880292927087054E-3</v>
      </c>
      <c r="D692" s="8"/>
    </row>
    <row r="693" spans="1:4" x14ac:dyDescent="0.2">
      <c r="A693" s="21">
        <v>43496</v>
      </c>
      <c r="B693" s="6">
        <v>2976.85</v>
      </c>
      <c r="C693" s="4">
        <f t="shared" si="12"/>
        <v>9.3754238437542704E-3</v>
      </c>
      <c r="D693" s="8"/>
    </row>
    <row r="694" spans="1:4" x14ac:dyDescent="0.2">
      <c r="A694" s="21">
        <v>43495</v>
      </c>
      <c r="B694" s="6">
        <v>2949.2</v>
      </c>
      <c r="C694" s="4">
        <f t="shared" si="12"/>
        <v>6.9558726227023635E-4</v>
      </c>
      <c r="D694" s="8"/>
    </row>
    <row r="695" spans="1:4" x14ac:dyDescent="0.2">
      <c r="A695" s="21">
        <v>43494</v>
      </c>
      <c r="B695" s="6">
        <v>2947.15</v>
      </c>
      <c r="C695" s="4">
        <f t="shared" si="12"/>
        <v>1.9037582227056852E-3</v>
      </c>
      <c r="D695" s="8"/>
    </row>
    <row r="696" spans="1:4" x14ac:dyDescent="0.2">
      <c r="A696" s="21">
        <v>43493</v>
      </c>
      <c r="B696" s="6">
        <v>2941.55</v>
      </c>
      <c r="C696" s="4">
        <f t="shared" si="12"/>
        <v>-9.2121661221327457E-3</v>
      </c>
      <c r="D696" s="8"/>
    </row>
    <row r="697" spans="1:4" x14ac:dyDescent="0.2">
      <c r="A697" s="21">
        <v>43490</v>
      </c>
      <c r="B697" s="6">
        <v>2968.9</v>
      </c>
      <c r="C697" s="4">
        <f t="shared" si="12"/>
        <v>-5.1436709390968952E-3</v>
      </c>
      <c r="D697" s="8"/>
    </row>
    <row r="698" spans="1:4" x14ac:dyDescent="0.2">
      <c r="A698" s="21">
        <v>43489</v>
      </c>
      <c r="B698" s="6">
        <v>2984.25</v>
      </c>
      <c r="C698" s="4">
        <f t="shared" si="12"/>
        <v>-5.0510102020404381E-3</v>
      </c>
      <c r="D698" s="8"/>
    </row>
    <row r="699" spans="1:4" x14ac:dyDescent="0.2">
      <c r="A699" s="21">
        <v>43488</v>
      </c>
      <c r="B699" s="6">
        <v>2999.4</v>
      </c>
      <c r="C699" s="4">
        <f t="shared" si="12"/>
        <v>-6.6238325495131482E-3</v>
      </c>
      <c r="D699" s="8"/>
    </row>
    <row r="700" spans="1:4" x14ac:dyDescent="0.2">
      <c r="A700" s="21">
        <v>43487</v>
      </c>
      <c r="B700" s="6">
        <v>3019.4</v>
      </c>
      <c r="C700" s="4">
        <f t="shared" si="12"/>
        <v>-5.1891998748002568E-3</v>
      </c>
      <c r="D700" s="8"/>
    </row>
    <row r="701" spans="1:4" x14ac:dyDescent="0.2">
      <c r="A701" s="21">
        <v>43486</v>
      </c>
      <c r="B701" s="6">
        <v>3035.15</v>
      </c>
      <c r="C701" s="4">
        <f t="shared" si="12"/>
        <v>-6.6601210931107541E-3</v>
      </c>
      <c r="D701" s="8"/>
    </row>
    <row r="702" spans="1:4" x14ac:dyDescent="0.2">
      <c r="A702" s="21">
        <v>43483</v>
      </c>
      <c r="B702" s="6">
        <v>3055.5</v>
      </c>
      <c r="C702" s="4">
        <f t="shared" si="12"/>
        <v>-1.5942028985507246E-2</v>
      </c>
      <c r="D702" s="8"/>
    </row>
    <row r="703" spans="1:4" x14ac:dyDescent="0.2">
      <c r="A703" s="21">
        <v>43482</v>
      </c>
      <c r="B703" s="6">
        <v>3105</v>
      </c>
      <c r="C703" s="4">
        <f t="shared" si="12"/>
        <v>1.063932682077629E-3</v>
      </c>
      <c r="D703" s="8"/>
    </row>
    <row r="704" spans="1:4" x14ac:dyDescent="0.2">
      <c r="A704" s="21">
        <v>43481</v>
      </c>
      <c r="B704" s="6">
        <v>3101.7</v>
      </c>
      <c r="C704" s="4">
        <f t="shared" si="12"/>
        <v>1.5822784810125407E-3</v>
      </c>
      <c r="D704" s="8"/>
    </row>
    <row r="705" spans="1:4" x14ac:dyDescent="0.2">
      <c r="A705" s="21">
        <v>43480</v>
      </c>
      <c r="B705" s="6">
        <v>3096.8</v>
      </c>
      <c r="C705" s="4">
        <f t="shared" si="12"/>
        <v>7.0075603609463235E-3</v>
      </c>
      <c r="D705" s="8"/>
    </row>
    <row r="706" spans="1:4" x14ac:dyDescent="0.2">
      <c r="A706" s="21">
        <v>43479</v>
      </c>
      <c r="B706" s="6">
        <v>3075.25</v>
      </c>
      <c r="C706" s="4">
        <f t="shared" ref="C706:C769" si="13">(B706-B707)/B707</f>
        <v>-1.4184965539349255E-2</v>
      </c>
      <c r="D706" s="8"/>
    </row>
    <row r="707" spans="1:4" x14ac:dyDescent="0.2">
      <c r="A707" s="21">
        <v>43476</v>
      </c>
      <c r="B707" s="6">
        <v>3119.5</v>
      </c>
      <c r="C707" s="4">
        <f t="shared" si="13"/>
        <v>-1.1048234977095095E-2</v>
      </c>
      <c r="D707" s="8"/>
    </row>
    <row r="708" spans="1:4" x14ac:dyDescent="0.2">
      <c r="A708" s="21">
        <v>43475</v>
      </c>
      <c r="B708" s="6">
        <v>3154.35</v>
      </c>
      <c r="C708" s="4">
        <f t="shared" si="13"/>
        <v>2.7179095937439526E-3</v>
      </c>
      <c r="D708" s="8"/>
    </row>
    <row r="709" spans="1:4" x14ac:dyDescent="0.2">
      <c r="A709" s="21">
        <v>43474</v>
      </c>
      <c r="B709" s="6">
        <v>3145.8</v>
      </c>
      <c r="C709" s="4">
        <f t="shared" si="13"/>
        <v>3.1789426836749786E-5</v>
      </c>
      <c r="D709" s="8"/>
    </row>
    <row r="710" spans="1:4" x14ac:dyDescent="0.2">
      <c r="A710" s="21">
        <v>43473</v>
      </c>
      <c r="B710" s="6">
        <v>3145.7</v>
      </c>
      <c r="C710" s="4">
        <f t="shared" si="13"/>
        <v>-2.2247648105780347E-4</v>
      </c>
      <c r="D710" s="8"/>
    </row>
    <row r="711" spans="1:4" x14ac:dyDescent="0.2">
      <c r="A711" s="21">
        <v>43472</v>
      </c>
      <c r="B711" s="6">
        <v>3146.4</v>
      </c>
      <c r="C711" s="4">
        <f t="shared" si="13"/>
        <v>5.0309041253413823E-3</v>
      </c>
      <c r="D711" s="8"/>
    </row>
    <row r="712" spans="1:4" x14ac:dyDescent="0.2">
      <c r="A712" s="21">
        <v>43469</v>
      </c>
      <c r="B712" s="6">
        <v>3130.65</v>
      </c>
      <c r="C712" s="4">
        <f t="shared" si="13"/>
        <v>8.5694495900516775E-3</v>
      </c>
      <c r="D712" s="8"/>
    </row>
    <row r="713" spans="1:4" x14ac:dyDescent="0.2">
      <c r="A713" s="21">
        <v>43468</v>
      </c>
      <c r="B713" s="6">
        <v>3104.05</v>
      </c>
      <c r="C713" s="4">
        <f t="shared" si="13"/>
        <v>-1.2691041524197153E-2</v>
      </c>
      <c r="D713" s="8"/>
    </row>
    <row r="714" spans="1:4" x14ac:dyDescent="0.2">
      <c r="A714" s="21">
        <v>43467</v>
      </c>
      <c r="B714" s="6">
        <v>3143.95</v>
      </c>
      <c r="C714" s="4">
        <f t="shared" si="13"/>
        <v>-1.4605632257761314E-2</v>
      </c>
      <c r="D714" s="8"/>
    </row>
    <row r="715" spans="1:4" x14ac:dyDescent="0.2">
      <c r="A715" s="21">
        <v>43466</v>
      </c>
      <c r="B715" s="6">
        <v>3190.55</v>
      </c>
      <c r="C715" s="4">
        <f t="shared" si="13"/>
        <v>4.8026958082700846E-3</v>
      </c>
      <c r="D715" s="8"/>
    </row>
    <row r="716" spans="1:4" x14ac:dyDescent="0.2">
      <c r="A716" s="21">
        <v>43465</v>
      </c>
      <c r="B716" s="6">
        <v>3175.3</v>
      </c>
      <c r="C716" s="4">
        <f t="shared" si="13"/>
        <v>-6.6091773147853878E-4</v>
      </c>
      <c r="D716" s="8"/>
    </row>
    <row r="717" spans="1:4" x14ac:dyDescent="0.2">
      <c r="A717" s="21">
        <v>43462</v>
      </c>
      <c r="B717" s="6">
        <v>3177.4</v>
      </c>
      <c r="C717" s="4">
        <f t="shared" si="13"/>
        <v>7.3872102977078037E-3</v>
      </c>
      <c r="D717" s="8"/>
    </row>
    <row r="718" spans="1:4" x14ac:dyDescent="0.2">
      <c r="A718" s="21">
        <v>43461</v>
      </c>
      <c r="B718" s="6">
        <v>3154.1</v>
      </c>
      <c r="C718" s="4">
        <f t="shared" si="13"/>
        <v>4.6984248331661017E-3</v>
      </c>
      <c r="D718" s="8"/>
    </row>
    <row r="719" spans="1:4" x14ac:dyDescent="0.2">
      <c r="A719" s="21">
        <v>43460</v>
      </c>
      <c r="B719" s="6">
        <v>3139.35</v>
      </c>
      <c r="C719" s="4">
        <f t="shared" si="13"/>
        <v>1.1013960678228046E-2</v>
      </c>
      <c r="D719" s="8"/>
    </row>
    <row r="720" spans="1:4" x14ac:dyDescent="0.2">
      <c r="A720" s="21">
        <v>43458</v>
      </c>
      <c r="B720" s="6">
        <v>3105.15</v>
      </c>
      <c r="C720" s="4">
        <f t="shared" si="13"/>
        <v>-8.4144978444834449E-3</v>
      </c>
      <c r="D720" s="8"/>
    </row>
    <row r="721" spans="1:4" x14ac:dyDescent="0.2">
      <c r="A721" s="21">
        <v>43455</v>
      </c>
      <c r="B721" s="6">
        <v>3131.5</v>
      </c>
      <c r="C721" s="4">
        <f t="shared" si="13"/>
        <v>-1.5932373829426128E-2</v>
      </c>
      <c r="D721" s="8"/>
    </row>
    <row r="722" spans="1:4" x14ac:dyDescent="0.2">
      <c r="A722" s="21">
        <v>43454</v>
      </c>
      <c r="B722" s="6">
        <v>3182.2</v>
      </c>
      <c r="C722" s="4">
        <f t="shared" si="13"/>
        <v>1.4161185763287914E-3</v>
      </c>
      <c r="D722" s="8"/>
    </row>
    <row r="723" spans="1:4" x14ac:dyDescent="0.2">
      <c r="A723" s="21">
        <v>43453</v>
      </c>
      <c r="B723" s="6">
        <v>3177.7</v>
      </c>
      <c r="C723" s="4">
        <f t="shared" si="13"/>
        <v>1.3426457456308175E-2</v>
      </c>
      <c r="D723" s="8"/>
    </row>
    <row r="724" spans="1:4" x14ac:dyDescent="0.2">
      <c r="A724" s="21">
        <v>43452</v>
      </c>
      <c r="B724" s="6">
        <v>3135.6</v>
      </c>
      <c r="C724" s="4">
        <f t="shared" si="13"/>
        <v>1.1549132202077464E-2</v>
      </c>
      <c r="D724" s="8"/>
    </row>
    <row r="725" spans="1:4" x14ac:dyDescent="0.2">
      <c r="A725" s="21">
        <v>43451</v>
      </c>
      <c r="B725" s="6">
        <v>3099.8</v>
      </c>
      <c r="C725" s="4">
        <f t="shared" si="13"/>
        <v>4.2602821829491816E-3</v>
      </c>
      <c r="D725" s="8"/>
    </row>
    <row r="726" spans="1:4" x14ac:dyDescent="0.2">
      <c r="A726" s="21">
        <v>43448</v>
      </c>
      <c r="B726" s="6">
        <v>3086.65</v>
      </c>
      <c r="C726" s="4">
        <f t="shared" si="13"/>
        <v>5.3415845615178217E-3</v>
      </c>
      <c r="D726" s="8"/>
    </row>
    <row r="727" spans="1:4" x14ac:dyDescent="0.2">
      <c r="A727" s="21">
        <v>43447</v>
      </c>
      <c r="B727" s="6">
        <v>3070.25</v>
      </c>
      <c r="C727" s="4">
        <f t="shared" si="13"/>
        <v>6.1610054236511114E-3</v>
      </c>
      <c r="D727" s="8"/>
    </row>
    <row r="728" spans="1:4" x14ac:dyDescent="0.2">
      <c r="A728" s="21">
        <v>43446</v>
      </c>
      <c r="B728" s="6">
        <v>3051.45</v>
      </c>
      <c r="C728" s="4">
        <f t="shared" si="13"/>
        <v>2.5232247551531209E-2</v>
      </c>
      <c r="D728" s="8"/>
    </row>
    <row r="729" spans="1:4" x14ac:dyDescent="0.2">
      <c r="A729" s="21">
        <v>43445</v>
      </c>
      <c r="B729" s="6">
        <v>2976.35</v>
      </c>
      <c r="C729" s="4">
        <f t="shared" si="13"/>
        <v>2.4080560420315545E-3</v>
      </c>
      <c r="D729" s="8"/>
    </row>
    <row r="730" spans="1:4" x14ac:dyDescent="0.2">
      <c r="A730" s="21">
        <v>43444</v>
      </c>
      <c r="B730" s="6">
        <v>2969.2</v>
      </c>
      <c r="C730" s="4">
        <f t="shared" si="13"/>
        <v>-2.230856616012776E-2</v>
      </c>
      <c r="D730" s="8"/>
    </row>
    <row r="731" spans="1:4" x14ac:dyDescent="0.2">
      <c r="A731" s="21">
        <v>43441</v>
      </c>
      <c r="B731" s="6">
        <v>3036.95</v>
      </c>
      <c r="C731" s="4">
        <f t="shared" si="13"/>
        <v>6.2789927104041805E-3</v>
      </c>
      <c r="D731" s="8"/>
    </row>
    <row r="732" spans="1:4" x14ac:dyDescent="0.2">
      <c r="A732" s="21">
        <v>43440</v>
      </c>
      <c r="B732" s="6">
        <v>3018</v>
      </c>
      <c r="C732" s="4">
        <f t="shared" si="13"/>
        <v>-1.3322435635472007E-2</v>
      </c>
      <c r="D732" s="8"/>
    </row>
    <row r="733" spans="1:4" x14ac:dyDescent="0.2">
      <c r="A733" s="21">
        <v>43439</v>
      </c>
      <c r="B733" s="6">
        <v>3058.75</v>
      </c>
      <c r="C733" s="4">
        <f t="shared" si="13"/>
        <v>-1.6099459598558987E-2</v>
      </c>
      <c r="D733" s="8"/>
    </row>
    <row r="734" spans="1:4" x14ac:dyDescent="0.2">
      <c r="A734" s="21">
        <v>43438</v>
      </c>
      <c r="B734" s="6">
        <v>3108.8</v>
      </c>
      <c r="C734" s="4">
        <f t="shared" si="13"/>
        <v>-3.621678792346312E-3</v>
      </c>
      <c r="D734" s="8"/>
    </row>
    <row r="735" spans="1:4" x14ac:dyDescent="0.2">
      <c r="A735" s="21">
        <v>43437</v>
      </c>
      <c r="B735" s="6">
        <v>3120.1</v>
      </c>
      <c r="C735" s="4">
        <f t="shared" si="13"/>
        <v>1.0722384191771918E-2</v>
      </c>
      <c r="D735" s="8"/>
    </row>
    <row r="736" spans="1:4" x14ac:dyDescent="0.2">
      <c r="A736" s="21">
        <v>43434</v>
      </c>
      <c r="B736" s="6">
        <v>3087</v>
      </c>
      <c r="C736" s="4">
        <f t="shared" si="13"/>
        <v>-2.6814848318418832E-3</v>
      </c>
      <c r="D736" s="8"/>
    </row>
    <row r="737" spans="1:4" x14ac:dyDescent="0.2">
      <c r="A737" s="21">
        <v>43433</v>
      </c>
      <c r="B737" s="6">
        <v>3095.3</v>
      </c>
      <c r="C737" s="4">
        <f t="shared" si="13"/>
        <v>7.125658879416962E-3</v>
      </c>
      <c r="D737" s="8"/>
    </row>
    <row r="738" spans="1:4" x14ac:dyDescent="0.2">
      <c r="A738" s="21">
        <v>43432</v>
      </c>
      <c r="B738" s="6">
        <v>3073.4</v>
      </c>
      <c r="C738" s="4">
        <f t="shared" si="13"/>
        <v>-1.474642559466564E-2</v>
      </c>
      <c r="D738" s="8"/>
    </row>
    <row r="739" spans="1:4" x14ac:dyDescent="0.2">
      <c r="A739" s="21">
        <v>43431</v>
      </c>
      <c r="B739" s="6">
        <v>3119.4</v>
      </c>
      <c r="C739" s="4">
        <f t="shared" si="13"/>
        <v>7.8602479988459006E-4</v>
      </c>
      <c r="D739" s="8"/>
    </row>
    <row r="740" spans="1:4" x14ac:dyDescent="0.2">
      <c r="A740" s="21">
        <v>43430</v>
      </c>
      <c r="B740" s="6">
        <v>3116.95</v>
      </c>
      <c r="C740" s="4">
        <f t="shared" si="13"/>
        <v>7.0758146071952426E-3</v>
      </c>
      <c r="D740" s="8"/>
    </row>
    <row r="741" spans="1:4" x14ac:dyDescent="0.2">
      <c r="A741" s="21">
        <v>43426</v>
      </c>
      <c r="B741" s="6">
        <v>3095.05</v>
      </c>
      <c r="C741" s="4">
        <f t="shared" si="13"/>
        <v>-4.7590719809636247E-3</v>
      </c>
      <c r="D741" s="8"/>
    </row>
    <row r="742" spans="1:4" x14ac:dyDescent="0.2">
      <c r="A742" s="21">
        <v>43425</v>
      </c>
      <c r="B742" s="6">
        <v>3109.85</v>
      </c>
      <c r="C742" s="4">
        <f t="shared" si="13"/>
        <v>-3.6523828594313469E-3</v>
      </c>
      <c r="D742" s="8"/>
    </row>
    <row r="743" spans="1:4" x14ac:dyDescent="0.2">
      <c r="A743" s="21">
        <v>43424</v>
      </c>
      <c r="B743" s="6">
        <v>3121.25</v>
      </c>
      <c r="C743" s="4">
        <f t="shared" si="13"/>
        <v>-6.2245287824758602E-3</v>
      </c>
      <c r="D743" s="8"/>
    </row>
    <row r="744" spans="1:4" x14ac:dyDescent="0.2">
      <c r="A744" s="21">
        <v>43423</v>
      </c>
      <c r="B744" s="6">
        <v>3140.8</v>
      </c>
      <c r="C744" s="4">
        <f t="shared" si="13"/>
        <v>7.7972084068667355E-3</v>
      </c>
      <c r="D744" s="8"/>
    </row>
    <row r="745" spans="1:4" x14ac:dyDescent="0.2">
      <c r="A745" s="21">
        <v>43420</v>
      </c>
      <c r="B745" s="6">
        <v>3116.5</v>
      </c>
      <c r="C745" s="4">
        <f t="shared" si="13"/>
        <v>1.0849645643113092E-2</v>
      </c>
      <c r="D745" s="8"/>
    </row>
    <row r="746" spans="1:4" x14ac:dyDescent="0.2">
      <c r="A746" s="21">
        <v>43419</v>
      </c>
      <c r="B746" s="6">
        <v>3083.05</v>
      </c>
      <c r="C746" s="4">
        <f t="shared" si="13"/>
        <v>3.8257415426692278E-3</v>
      </c>
      <c r="D746" s="8"/>
    </row>
    <row r="747" spans="1:4" x14ac:dyDescent="0.2">
      <c r="A747" s="21">
        <v>43418</v>
      </c>
      <c r="B747" s="6">
        <v>3071.3</v>
      </c>
      <c r="C747" s="4">
        <f t="shared" si="13"/>
        <v>8.6357192902419334E-4</v>
      </c>
      <c r="D747" s="8"/>
    </row>
    <row r="748" spans="1:4" x14ac:dyDescent="0.2">
      <c r="A748" s="21">
        <v>43417</v>
      </c>
      <c r="B748" s="6">
        <v>3068.65</v>
      </c>
      <c r="C748" s="4">
        <f t="shared" si="13"/>
        <v>1.3407968824821224E-2</v>
      </c>
      <c r="D748" s="8"/>
    </row>
    <row r="749" spans="1:4" x14ac:dyDescent="0.2">
      <c r="A749" s="21">
        <v>43416</v>
      </c>
      <c r="B749" s="6">
        <v>3028.05</v>
      </c>
      <c r="C749" s="4">
        <f t="shared" si="13"/>
        <v>-1.3825109916951578E-2</v>
      </c>
      <c r="D749" s="8"/>
    </row>
    <row r="750" spans="1:4" x14ac:dyDescent="0.2">
      <c r="A750" s="21">
        <v>43413</v>
      </c>
      <c r="B750" s="6">
        <v>3070.5</v>
      </c>
      <c r="C750" s="4">
        <f t="shared" si="13"/>
        <v>5.3039976426676547E-3</v>
      </c>
      <c r="D750" s="8"/>
    </row>
    <row r="751" spans="1:4" x14ac:dyDescent="0.2">
      <c r="A751" s="21">
        <v>43411</v>
      </c>
      <c r="B751" s="6">
        <v>3054.3</v>
      </c>
      <c r="C751" s="4">
        <f t="shared" si="13"/>
        <v>3.4826034103230818E-3</v>
      </c>
      <c r="D751" s="8"/>
    </row>
    <row r="752" spans="1:4" x14ac:dyDescent="0.2">
      <c r="A752" s="21">
        <v>43410</v>
      </c>
      <c r="B752" s="6">
        <v>3043.7</v>
      </c>
      <c r="C752" s="4">
        <f t="shared" si="13"/>
        <v>3.362452612493759E-3</v>
      </c>
      <c r="D752" s="8"/>
    </row>
    <row r="753" spans="1:4" x14ac:dyDescent="0.2">
      <c r="A753" s="21">
        <v>43409</v>
      </c>
      <c r="B753" s="6">
        <v>3033.5</v>
      </c>
      <c r="C753" s="4">
        <f t="shared" si="13"/>
        <v>-8.6115332450936843E-3</v>
      </c>
      <c r="D753" s="8"/>
    </row>
    <row r="754" spans="1:4" x14ac:dyDescent="0.2">
      <c r="A754" s="21">
        <v>43406</v>
      </c>
      <c r="B754" s="6">
        <v>3059.85</v>
      </c>
      <c r="C754" s="4">
        <f t="shared" si="13"/>
        <v>1.9406316631130065E-2</v>
      </c>
      <c r="D754" s="8"/>
    </row>
    <row r="755" spans="1:4" x14ac:dyDescent="0.2">
      <c r="A755" s="21">
        <v>43405</v>
      </c>
      <c r="B755" s="6">
        <v>3001.6</v>
      </c>
      <c r="C755" s="4">
        <f t="shared" si="13"/>
        <v>1.0673760059261192E-2</v>
      </c>
      <c r="D755" s="8"/>
    </row>
    <row r="756" spans="1:4" x14ac:dyDescent="0.2">
      <c r="A756" s="21">
        <v>43404</v>
      </c>
      <c r="B756" s="6">
        <v>2969.9</v>
      </c>
      <c r="C756" s="4">
        <f t="shared" si="13"/>
        <v>1.1408527448576488E-2</v>
      </c>
      <c r="D756" s="8"/>
    </row>
    <row r="757" spans="1:4" x14ac:dyDescent="0.2">
      <c r="A757" s="21">
        <v>43403</v>
      </c>
      <c r="B757" s="6">
        <v>2936.4</v>
      </c>
      <c r="C757" s="4">
        <f t="shared" si="13"/>
        <v>2.0475020475020475E-3</v>
      </c>
      <c r="D757" s="8"/>
    </row>
    <row r="758" spans="1:4" x14ac:dyDescent="0.2">
      <c r="A758" s="21">
        <v>43402</v>
      </c>
      <c r="B758" s="6">
        <v>2930.4</v>
      </c>
      <c r="C758" s="4">
        <f t="shared" si="13"/>
        <v>3.3741952553135231E-2</v>
      </c>
      <c r="D758" s="8"/>
    </row>
    <row r="759" spans="1:4" x14ac:dyDescent="0.2">
      <c r="A759" s="21">
        <v>43399</v>
      </c>
      <c r="B759" s="6">
        <v>2834.75</v>
      </c>
      <c r="C759" s="4">
        <f t="shared" si="13"/>
        <v>-5.9263934914874162E-3</v>
      </c>
      <c r="D759" s="8"/>
    </row>
    <row r="760" spans="1:4" x14ac:dyDescent="0.2">
      <c r="A760" s="21">
        <v>43398</v>
      </c>
      <c r="B760" s="6">
        <v>2851.65</v>
      </c>
      <c r="C760" s="4">
        <f t="shared" si="13"/>
        <v>-1.3304037922563171E-2</v>
      </c>
      <c r="D760" s="8"/>
    </row>
    <row r="761" spans="1:4" x14ac:dyDescent="0.2">
      <c r="A761" s="21">
        <v>43397</v>
      </c>
      <c r="B761" s="6">
        <v>2890.1</v>
      </c>
      <c r="C761" s="4">
        <f t="shared" si="13"/>
        <v>1.3803385074103273E-2</v>
      </c>
      <c r="D761" s="8"/>
    </row>
    <row r="762" spans="1:4" x14ac:dyDescent="0.2">
      <c r="A762" s="21">
        <v>43396</v>
      </c>
      <c r="B762" s="6">
        <v>2850.75</v>
      </c>
      <c r="C762" s="4">
        <f t="shared" si="13"/>
        <v>5.6157099485808367E-4</v>
      </c>
      <c r="D762" s="8"/>
    </row>
    <row r="763" spans="1:4" x14ac:dyDescent="0.2">
      <c r="A763" s="21">
        <v>43395</v>
      </c>
      <c r="B763" s="6">
        <v>2849.15</v>
      </c>
      <c r="C763" s="4">
        <f t="shared" si="13"/>
        <v>-9.9929873772787838E-4</v>
      </c>
      <c r="D763" s="8"/>
    </row>
    <row r="764" spans="1:4" x14ac:dyDescent="0.2">
      <c r="A764" s="21">
        <v>43392</v>
      </c>
      <c r="B764" s="6">
        <v>2852</v>
      </c>
      <c r="C764" s="4">
        <f t="shared" si="13"/>
        <v>-5.2666457395974713E-3</v>
      </c>
      <c r="D764" s="8"/>
    </row>
    <row r="765" spans="1:4" x14ac:dyDescent="0.2">
      <c r="A765" s="21">
        <v>43390</v>
      </c>
      <c r="B765" s="6">
        <v>2867.1</v>
      </c>
      <c r="C765" s="4">
        <f t="shared" si="13"/>
        <v>-1.5148392415498733E-2</v>
      </c>
      <c r="D765" s="8"/>
    </row>
    <row r="766" spans="1:4" x14ac:dyDescent="0.2">
      <c r="A766" s="21">
        <v>43389</v>
      </c>
      <c r="B766" s="6">
        <v>2911.2</v>
      </c>
      <c r="C766" s="4">
        <f t="shared" si="13"/>
        <v>8.1554204976363922E-3</v>
      </c>
      <c r="D766" s="8"/>
    </row>
    <row r="767" spans="1:4" x14ac:dyDescent="0.2">
      <c r="A767" s="21">
        <v>43388</v>
      </c>
      <c r="B767" s="6">
        <v>2887.65</v>
      </c>
      <c r="C767" s="4">
        <f t="shared" si="13"/>
        <v>-2.4182543658127923E-3</v>
      </c>
      <c r="D767" s="8"/>
    </row>
    <row r="768" spans="1:4" x14ac:dyDescent="0.2">
      <c r="A768" s="21">
        <v>43385</v>
      </c>
      <c r="B768" s="6">
        <v>2894.65</v>
      </c>
      <c r="C768" s="4">
        <f t="shared" si="13"/>
        <v>1.9799538480508826E-2</v>
      </c>
      <c r="D768" s="8"/>
    </row>
    <row r="769" spans="1:4" x14ac:dyDescent="0.2">
      <c r="A769" s="21">
        <v>43384</v>
      </c>
      <c r="B769" s="6">
        <v>2838.45</v>
      </c>
      <c r="C769" s="4">
        <f t="shared" si="13"/>
        <v>-1.9686059161788325E-2</v>
      </c>
      <c r="D769" s="8"/>
    </row>
    <row r="770" spans="1:4" x14ac:dyDescent="0.2">
      <c r="A770" s="21">
        <v>43383</v>
      </c>
      <c r="B770" s="6">
        <v>2895.45</v>
      </c>
      <c r="C770" s="4">
        <f t="shared" ref="C770:C833" si="14">(B770-B771)/B771</f>
        <v>2.4376006085156686E-2</v>
      </c>
      <c r="D770" s="8"/>
    </row>
    <row r="771" spans="1:4" x14ac:dyDescent="0.2">
      <c r="A771" s="21">
        <v>43382</v>
      </c>
      <c r="B771" s="6">
        <v>2826.55</v>
      </c>
      <c r="C771" s="4">
        <f t="shared" si="14"/>
        <v>-7.7772867874496441E-4</v>
      </c>
      <c r="D771" s="8"/>
    </row>
    <row r="772" spans="1:4" x14ac:dyDescent="0.2">
      <c r="A772" s="21">
        <v>43381</v>
      </c>
      <c r="B772" s="6">
        <v>2828.75</v>
      </c>
      <c r="C772" s="4">
        <f t="shared" si="14"/>
        <v>-5.8515498699655902E-3</v>
      </c>
      <c r="D772" s="8"/>
    </row>
    <row r="773" spans="1:4" x14ac:dyDescent="0.2">
      <c r="A773" s="21">
        <v>43378</v>
      </c>
      <c r="B773" s="6">
        <v>2845.4</v>
      </c>
      <c r="C773" s="4">
        <f t="shared" si="14"/>
        <v>-2.5447819981504857E-2</v>
      </c>
      <c r="D773" s="8"/>
    </row>
    <row r="774" spans="1:4" x14ac:dyDescent="0.2">
      <c r="A774" s="21">
        <v>43377</v>
      </c>
      <c r="B774" s="6">
        <v>2919.7</v>
      </c>
      <c r="C774" s="4">
        <f t="shared" si="14"/>
        <v>-4.6873135727556296E-3</v>
      </c>
      <c r="D774" s="8"/>
    </row>
    <row r="775" spans="1:4" x14ac:dyDescent="0.2">
      <c r="A775" s="21">
        <v>43376</v>
      </c>
      <c r="B775" s="6">
        <v>2933.45</v>
      </c>
      <c r="C775" s="4">
        <f t="shared" si="14"/>
        <v>-1.0724222240957822E-2</v>
      </c>
      <c r="D775" s="8"/>
    </row>
    <row r="776" spans="1:4" x14ac:dyDescent="0.2">
      <c r="A776" s="21">
        <v>43374</v>
      </c>
      <c r="B776" s="6">
        <v>2965.25</v>
      </c>
      <c r="C776" s="4">
        <f t="shared" si="14"/>
        <v>-6.9086374818865025E-4</v>
      </c>
      <c r="D776" s="8"/>
    </row>
    <row r="777" spans="1:4" x14ac:dyDescent="0.2">
      <c r="A777" s="21">
        <v>43371</v>
      </c>
      <c r="B777" s="6">
        <v>2967.3</v>
      </c>
      <c r="C777" s="4">
        <f t="shared" si="14"/>
        <v>-2.5661232330197389E-2</v>
      </c>
      <c r="D777" s="8"/>
    </row>
    <row r="778" spans="1:4" x14ac:dyDescent="0.2">
      <c r="A778" s="21">
        <v>43370</v>
      </c>
      <c r="B778" s="6">
        <v>3045.45</v>
      </c>
      <c r="C778" s="4">
        <f t="shared" si="14"/>
        <v>-1.2676079168760552E-2</v>
      </c>
      <c r="D778" s="8"/>
    </row>
    <row r="779" spans="1:4" x14ac:dyDescent="0.2">
      <c r="A779" s="21">
        <v>43369</v>
      </c>
      <c r="B779" s="6">
        <v>3084.55</v>
      </c>
      <c r="C779" s="4">
        <f t="shared" si="14"/>
        <v>3.1383134410875447E-3</v>
      </c>
      <c r="D779" s="8"/>
    </row>
    <row r="780" spans="1:4" x14ac:dyDescent="0.2">
      <c r="A780" s="21">
        <v>43368</v>
      </c>
      <c r="B780" s="6">
        <v>3074.9</v>
      </c>
      <c r="C780" s="4">
        <f t="shared" si="14"/>
        <v>-2.4817115699664531E-3</v>
      </c>
      <c r="D780" s="8"/>
    </row>
    <row r="781" spans="1:4" x14ac:dyDescent="0.2">
      <c r="A781" s="21">
        <v>43367</v>
      </c>
      <c r="B781" s="6">
        <v>3082.55</v>
      </c>
      <c r="C781" s="4">
        <f t="shared" si="14"/>
        <v>-1.8171104599311927E-2</v>
      </c>
      <c r="D781" s="8"/>
    </row>
    <row r="782" spans="1:4" x14ac:dyDescent="0.2">
      <c r="A782" s="21">
        <v>43364</v>
      </c>
      <c r="B782" s="6">
        <v>3139.6</v>
      </c>
      <c r="C782" s="4">
        <f t="shared" si="14"/>
        <v>-6.534293173008493E-3</v>
      </c>
      <c r="D782" s="8"/>
    </row>
    <row r="783" spans="1:4" x14ac:dyDescent="0.2">
      <c r="A783" s="21">
        <v>43362</v>
      </c>
      <c r="B783" s="6">
        <v>3160.25</v>
      </c>
      <c r="C783" s="4">
        <f t="shared" si="14"/>
        <v>-2.6037557203724159E-3</v>
      </c>
      <c r="D783" s="8"/>
    </row>
    <row r="784" spans="1:4" x14ac:dyDescent="0.2">
      <c r="A784" s="21">
        <v>43361</v>
      </c>
      <c r="B784" s="6">
        <v>3168.5</v>
      </c>
      <c r="C784" s="4">
        <f t="shared" si="14"/>
        <v>-1.7778259993490059E-2</v>
      </c>
      <c r="D784" s="8"/>
    </row>
    <row r="785" spans="1:4" x14ac:dyDescent="0.2">
      <c r="A785" s="21">
        <v>43360</v>
      </c>
      <c r="B785" s="6">
        <v>3225.85</v>
      </c>
      <c r="C785" s="4">
        <f t="shared" si="14"/>
        <v>-5.7941534526066542E-3</v>
      </c>
      <c r="D785" s="8"/>
    </row>
    <row r="786" spans="1:4" x14ac:dyDescent="0.2">
      <c r="A786" s="21">
        <v>43357</v>
      </c>
      <c r="B786" s="6">
        <v>3244.65</v>
      </c>
      <c r="C786" s="4">
        <f t="shared" si="14"/>
        <v>1.6988199156858837E-2</v>
      </c>
      <c r="D786" s="8"/>
    </row>
    <row r="787" spans="1:4" x14ac:dyDescent="0.2">
      <c r="A787" s="21">
        <v>43355</v>
      </c>
      <c r="B787" s="6">
        <v>3190.45</v>
      </c>
      <c r="C787" s="4">
        <f t="shared" si="14"/>
        <v>9.0772515221000452E-3</v>
      </c>
      <c r="D787" s="8"/>
    </row>
    <row r="788" spans="1:4" x14ac:dyDescent="0.2">
      <c r="A788" s="21">
        <v>43354</v>
      </c>
      <c r="B788" s="6">
        <v>3161.75</v>
      </c>
      <c r="C788" s="4">
        <f t="shared" si="14"/>
        <v>-1.3463758619613745E-2</v>
      </c>
      <c r="D788" s="8"/>
    </row>
    <row r="789" spans="1:4" x14ac:dyDescent="0.2">
      <c r="A789" s="21">
        <v>43353</v>
      </c>
      <c r="B789" s="6">
        <v>3204.9</v>
      </c>
      <c r="C789" s="4">
        <f t="shared" si="14"/>
        <v>-1.016122058187661E-2</v>
      </c>
      <c r="D789" s="8"/>
    </row>
    <row r="790" spans="1:4" x14ac:dyDescent="0.2">
      <c r="A790" s="21">
        <v>43350</v>
      </c>
      <c r="B790" s="6">
        <v>3237.8</v>
      </c>
      <c r="C790" s="4">
        <f t="shared" si="14"/>
        <v>6.2623343123087002E-3</v>
      </c>
      <c r="D790" s="8"/>
    </row>
    <row r="791" spans="1:4" x14ac:dyDescent="0.2">
      <c r="A791" s="21">
        <v>43349</v>
      </c>
      <c r="B791" s="6">
        <v>3217.65</v>
      </c>
      <c r="C791" s="4">
        <f t="shared" si="14"/>
        <v>4.2289566492931504E-3</v>
      </c>
      <c r="D791" s="8"/>
    </row>
    <row r="792" spans="1:4" x14ac:dyDescent="0.2">
      <c r="A792" s="21">
        <v>43348</v>
      </c>
      <c r="B792" s="6">
        <v>3204.1</v>
      </c>
      <c r="C792" s="4">
        <f t="shared" si="14"/>
        <v>-6.1570433784642782E-3</v>
      </c>
      <c r="D792" s="8"/>
    </row>
    <row r="793" spans="1:4" x14ac:dyDescent="0.2">
      <c r="A793" s="21">
        <v>43347</v>
      </c>
      <c r="B793" s="6">
        <v>3223.95</v>
      </c>
      <c r="C793" s="4">
        <f t="shared" si="14"/>
        <v>-1.558778625954204E-2</v>
      </c>
      <c r="D793" s="8"/>
    </row>
    <row r="794" spans="1:4" x14ac:dyDescent="0.2">
      <c r="A794" s="21">
        <v>43346</v>
      </c>
      <c r="B794" s="6">
        <v>3275</v>
      </c>
      <c r="C794" s="4">
        <f t="shared" si="14"/>
        <v>-4.3322945960325302E-3</v>
      </c>
      <c r="D794" s="8"/>
    </row>
    <row r="795" spans="1:4" x14ac:dyDescent="0.2">
      <c r="A795" s="21">
        <v>43343</v>
      </c>
      <c r="B795" s="6">
        <v>3289.25</v>
      </c>
      <c r="C795" s="4">
        <f t="shared" si="14"/>
        <v>1.1423387964699761E-2</v>
      </c>
      <c r="D795" s="8"/>
    </row>
    <row r="796" spans="1:4" x14ac:dyDescent="0.2">
      <c r="A796" s="21">
        <v>43342</v>
      </c>
      <c r="B796" s="6">
        <v>3252.1</v>
      </c>
      <c r="C796" s="4">
        <f t="shared" si="14"/>
        <v>4.2304841897232636E-3</v>
      </c>
      <c r="D796" s="8"/>
    </row>
    <row r="797" spans="1:4" x14ac:dyDescent="0.2">
      <c r="A797" s="21">
        <v>43341</v>
      </c>
      <c r="B797" s="6">
        <v>3238.4</v>
      </c>
      <c r="C797" s="4">
        <f t="shared" si="14"/>
        <v>-4.1054816637195075E-3</v>
      </c>
      <c r="D797" s="8"/>
    </row>
    <row r="798" spans="1:4" x14ac:dyDescent="0.2">
      <c r="A798" s="21">
        <v>43340</v>
      </c>
      <c r="B798" s="6">
        <v>3251.75</v>
      </c>
      <c r="C798" s="4">
        <f t="shared" si="14"/>
        <v>-7.8357864978649224E-4</v>
      </c>
      <c r="D798" s="8"/>
    </row>
    <row r="799" spans="1:4" x14ac:dyDescent="0.2">
      <c r="A799" s="21">
        <v>43339</v>
      </c>
      <c r="B799" s="6">
        <v>3254.3</v>
      </c>
      <c r="C799" s="4">
        <f t="shared" si="14"/>
        <v>1.4242972012715911E-2</v>
      </c>
      <c r="D799" s="8"/>
    </row>
    <row r="800" spans="1:4" x14ac:dyDescent="0.2">
      <c r="A800" s="21">
        <v>43336</v>
      </c>
      <c r="B800" s="6">
        <v>3208.6</v>
      </c>
      <c r="C800" s="4">
        <f t="shared" si="14"/>
        <v>-2.0217100556747846E-3</v>
      </c>
      <c r="D800" s="8"/>
    </row>
    <row r="801" spans="1:4" x14ac:dyDescent="0.2">
      <c r="A801" s="21">
        <v>43335</v>
      </c>
      <c r="B801" s="6">
        <v>3215.1</v>
      </c>
      <c r="C801" s="4">
        <f t="shared" si="14"/>
        <v>9.9103202399835801E-3</v>
      </c>
      <c r="D801" s="8"/>
    </row>
    <row r="802" spans="1:4" x14ac:dyDescent="0.2">
      <c r="A802" s="21">
        <v>43333</v>
      </c>
      <c r="B802" s="6">
        <v>3183.55</v>
      </c>
      <c r="C802" s="4">
        <f t="shared" si="14"/>
        <v>1.9828468014793238E-3</v>
      </c>
      <c r="D802" s="8"/>
    </row>
    <row r="803" spans="1:4" x14ac:dyDescent="0.2">
      <c r="A803" s="21">
        <v>43332</v>
      </c>
      <c r="B803" s="6">
        <v>3177.25</v>
      </c>
      <c r="C803" s="4">
        <f t="shared" si="14"/>
        <v>2.7521303947091798E-2</v>
      </c>
      <c r="D803" s="8"/>
    </row>
    <row r="804" spans="1:4" x14ac:dyDescent="0.2">
      <c r="A804" s="21">
        <v>43329</v>
      </c>
      <c r="B804" s="6">
        <v>3092.15</v>
      </c>
      <c r="C804" s="4">
        <f t="shared" si="14"/>
        <v>5.0379471178067054E-3</v>
      </c>
      <c r="D804" s="8"/>
    </row>
    <row r="805" spans="1:4" x14ac:dyDescent="0.2">
      <c r="A805" s="21">
        <v>43328</v>
      </c>
      <c r="B805" s="6">
        <v>3076.65</v>
      </c>
      <c r="C805" s="4">
        <f t="shared" si="14"/>
        <v>-5.4790535298680559E-3</v>
      </c>
      <c r="D805" s="8"/>
    </row>
    <row r="806" spans="1:4" x14ac:dyDescent="0.2">
      <c r="A806" s="21">
        <v>43326</v>
      </c>
      <c r="B806" s="6">
        <v>3093.6</v>
      </c>
      <c r="C806" s="4">
        <f t="shared" si="14"/>
        <v>-6.439387856695576E-3</v>
      </c>
      <c r="D806" s="8"/>
    </row>
    <row r="807" spans="1:4" x14ac:dyDescent="0.2">
      <c r="A807" s="21">
        <v>43325</v>
      </c>
      <c r="B807" s="6">
        <v>3113.65</v>
      </c>
      <c r="C807" s="4">
        <f t="shared" si="14"/>
        <v>-5.668391134955611E-3</v>
      </c>
      <c r="D807" s="8"/>
    </row>
    <row r="808" spans="1:4" x14ac:dyDescent="0.2">
      <c r="A808" s="21">
        <v>43322</v>
      </c>
      <c r="B808" s="6">
        <v>3131.4</v>
      </c>
      <c r="C808" s="4">
        <f t="shared" si="14"/>
        <v>-7.590283169854317E-3</v>
      </c>
      <c r="D808" s="8"/>
    </row>
    <row r="809" spans="1:4" x14ac:dyDescent="0.2">
      <c r="A809" s="21">
        <v>43321</v>
      </c>
      <c r="B809" s="6">
        <v>3155.35</v>
      </c>
      <c r="C809" s="4">
        <f t="shared" si="14"/>
        <v>-1.5978990001266238E-3</v>
      </c>
      <c r="D809" s="8"/>
    </row>
    <row r="810" spans="1:4" x14ac:dyDescent="0.2">
      <c r="A810" s="21">
        <v>43320</v>
      </c>
      <c r="B810" s="6">
        <v>3160.4</v>
      </c>
      <c r="C810" s="4">
        <f t="shared" si="14"/>
        <v>3.0627628342458435E-3</v>
      </c>
      <c r="D810" s="8"/>
    </row>
    <row r="811" spans="1:4" x14ac:dyDescent="0.2">
      <c r="A811" s="21">
        <v>43319</v>
      </c>
      <c r="B811" s="6">
        <v>3150.75</v>
      </c>
      <c r="C811" s="4">
        <f t="shared" si="14"/>
        <v>-4.9739459971577448E-3</v>
      </c>
      <c r="D811" s="8"/>
    </row>
    <row r="812" spans="1:4" x14ac:dyDescent="0.2">
      <c r="A812" s="21">
        <v>43318</v>
      </c>
      <c r="B812" s="6">
        <v>3166.5</v>
      </c>
      <c r="C812" s="4">
        <f t="shared" si="14"/>
        <v>4.1542462104394969E-3</v>
      </c>
      <c r="D812" s="8"/>
    </row>
    <row r="813" spans="1:4" x14ac:dyDescent="0.2">
      <c r="A813" s="21">
        <v>43315</v>
      </c>
      <c r="B813" s="6">
        <v>3153.4</v>
      </c>
      <c r="C813" s="4">
        <f t="shared" si="14"/>
        <v>5.7248560812643394E-3</v>
      </c>
      <c r="D813" s="8"/>
    </row>
    <row r="814" spans="1:4" x14ac:dyDescent="0.2">
      <c r="A814" s="21">
        <v>43314</v>
      </c>
      <c r="B814" s="6">
        <v>3135.45</v>
      </c>
      <c r="C814" s="4">
        <f t="shared" si="14"/>
        <v>-4.5400428605445456E-3</v>
      </c>
      <c r="D814" s="8"/>
    </row>
    <row r="815" spans="1:4" x14ac:dyDescent="0.2">
      <c r="A815" s="21">
        <v>43313</v>
      </c>
      <c r="B815" s="6">
        <v>3149.75</v>
      </c>
      <c r="C815" s="4">
        <f t="shared" si="14"/>
        <v>-2.6439948070041829E-3</v>
      </c>
      <c r="D815" s="8"/>
    </row>
    <row r="816" spans="1:4" x14ac:dyDescent="0.2">
      <c r="A816" s="21">
        <v>43312</v>
      </c>
      <c r="B816" s="6">
        <v>3158.1</v>
      </c>
      <c r="C816" s="4">
        <f t="shared" si="14"/>
        <v>2.2055440077431471E-3</v>
      </c>
      <c r="D816" s="8"/>
    </row>
    <row r="817" spans="1:4" x14ac:dyDescent="0.2">
      <c r="A817" s="21">
        <v>43311</v>
      </c>
      <c r="B817" s="6">
        <v>3151.15</v>
      </c>
      <c r="C817" s="4">
        <f t="shared" si="14"/>
        <v>5.0553376072464858E-3</v>
      </c>
      <c r="D817" s="8"/>
    </row>
    <row r="818" spans="1:4" x14ac:dyDescent="0.2">
      <c r="A818" s="21">
        <v>43308</v>
      </c>
      <c r="B818" s="6">
        <v>3135.3</v>
      </c>
      <c r="C818" s="4">
        <f t="shared" si="14"/>
        <v>4.8394333696559081E-3</v>
      </c>
      <c r="D818" s="8"/>
    </row>
    <row r="819" spans="1:4" x14ac:dyDescent="0.2">
      <c r="A819" s="21">
        <v>43307</v>
      </c>
      <c r="B819" s="6">
        <v>3120.2</v>
      </c>
      <c r="C819" s="4">
        <f t="shared" si="14"/>
        <v>3.5701649995175163E-3</v>
      </c>
      <c r="D819" s="8"/>
    </row>
    <row r="820" spans="1:4" x14ac:dyDescent="0.2">
      <c r="A820" s="21">
        <v>43306</v>
      </c>
      <c r="B820" s="6">
        <v>3109.1</v>
      </c>
      <c r="C820" s="4">
        <f t="shared" si="14"/>
        <v>-8.9096444111506894E-3</v>
      </c>
      <c r="D820" s="8"/>
    </row>
    <row r="821" spans="1:4" x14ac:dyDescent="0.2">
      <c r="A821" s="21">
        <v>43305</v>
      </c>
      <c r="B821" s="6">
        <v>3137.05</v>
      </c>
      <c r="C821" s="4">
        <f t="shared" si="14"/>
        <v>1.905210498960502E-2</v>
      </c>
      <c r="D821" s="8"/>
    </row>
    <row r="822" spans="1:4" x14ac:dyDescent="0.2">
      <c r="A822" s="21">
        <v>43304</v>
      </c>
      <c r="B822" s="6">
        <v>3078.4</v>
      </c>
      <c r="C822" s="4">
        <f t="shared" si="14"/>
        <v>1.5202981235365863E-2</v>
      </c>
      <c r="D822" s="8"/>
    </row>
    <row r="823" spans="1:4" x14ac:dyDescent="0.2">
      <c r="A823" s="21">
        <v>43301</v>
      </c>
      <c r="B823" s="6">
        <v>3032.3</v>
      </c>
      <c r="C823" s="4">
        <f t="shared" si="14"/>
        <v>6.1384298891764546E-3</v>
      </c>
      <c r="D823" s="8"/>
    </row>
    <row r="824" spans="1:4" x14ac:dyDescent="0.2">
      <c r="A824" s="21">
        <v>43300</v>
      </c>
      <c r="B824" s="6">
        <v>3013.8</v>
      </c>
      <c r="C824" s="4">
        <f t="shared" si="14"/>
        <v>-1.1025792478834387E-2</v>
      </c>
      <c r="D824" s="8"/>
    </row>
    <row r="825" spans="1:4" x14ac:dyDescent="0.2">
      <c r="A825" s="21">
        <v>43299</v>
      </c>
      <c r="B825" s="6">
        <v>3047.4</v>
      </c>
      <c r="C825" s="4">
        <f t="shared" si="14"/>
        <v>-6.6982838703367811E-3</v>
      </c>
      <c r="D825" s="8"/>
    </row>
    <row r="826" spans="1:4" x14ac:dyDescent="0.2">
      <c r="A826" s="21">
        <v>43298</v>
      </c>
      <c r="B826" s="6">
        <v>3067.95</v>
      </c>
      <c r="C826" s="4">
        <f t="shared" si="14"/>
        <v>7.5534902050936803E-3</v>
      </c>
      <c r="D826" s="8"/>
    </row>
    <row r="827" spans="1:4" x14ac:dyDescent="0.2">
      <c r="A827" s="21">
        <v>43297</v>
      </c>
      <c r="B827" s="6">
        <v>3044.95</v>
      </c>
      <c r="C827" s="4">
        <f t="shared" si="14"/>
        <v>-1.3749433180022114E-2</v>
      </c>
      <c r="D827" s="8"/>
    </row>
    <row r="828" spans="1:4" x14ac:dyDescent="0.2">
      <c r="A828" s="21">
        <v>43294</v>
      </c>
      <c r="B828" s="6">
        <v>3087.4</v>
      </c>
      <c r="C828" s="4">
        <f t="shared" si="14"/>
        <v>-8.1120588566012883E-3</v>
      </c>
      <c r="D828" s="8"/>
    </row>
    <row r="829" spans="1:4" x14ac:dyDescent="0.2">
      <c r="A829" s="21">
        <v>43293</v>
      </c>
      <c r="B829" s="6">
        <v>3112.65</v>
      </c>
      <c r="C829" s="4">
        <f t="shared" si="14"/>
        <v>4.501887888469446E-3</v>
      </c>
      <c r="D829" s="8"/>
    </row>
    <row r="830" spans="1:4" x14ac:dyDescent="0.2">
      <c r="A830" s="21">
        <v>43292</v>
      </c>
      <c r="B830" s="6">
        <v>3098.7</v>
      </c>
      <c r="C830" s="4">
        <f t="shared" si="14"/>
        <v>-6.030473135525319E-3</v>
      </c>
      <c r="D830" s="8"/>
    </row>
    <row r="831" spans="1:4" x14ac:dyDescent="0.2">
      <c r="A831" s="21">
        <v>43291</v>
      </c>
      <c r="B831" s="6">
        <v>3117.5</v>
      </c>
      <c r="C831" s="4">
        <f t="shared" si="14"/>
        <v>6.3431089303872335E-3</v>
      </c>
      <c r="D831" s="8"/>
    </row>
    <row r="832" spans="1:4" x14ac:dyDescent="0.2">
      <c r="A832" s="21">
        <v>43290</v>
      </c>
      <c r="B832" s="6">
        <v>3097.85</v>
      </c>
      <c r="C832" s="4">
        <f t="shared" si="14"/>
        <v>1.2501634200549092E-2</v>
      </c>
      <c r="D832" s="8"/>
    </row>
    <row r="833" spans="1:4" x14ac:dyDescent="0.2">
      <c r="A833" s="21">
        <v>43287</v>
      </c>
      <c r="B833" s="6">
        <v>3059.6</v>
      </c>
      <c r="C833" s="4">
        <f t="shared" si="14"/>
        <v>4.9102524099649608E-3</v>
      </c>
      <c r="D833" s="8"/>
    </row>
    <row r="834" spans="1:4" x14ac:dyDescent="0.2">
      <c r="A834" s="21">
        <v>43286</v>
      </c>
      <c r="B834" s="6">
        <v>3044.65</v>
      </c>
      <c r="C834" s="4">
        <f t="shared" ref="C834:C897" si="15">(B834-B835)/B835</f>
        <v>-5.2113964582107489E-3</v>
      </c>
      <c r="D834" s="8"/>
    </row>
    <row r="835" spans="1:4" x14ac:dyDescent="0.2">
      <c r="A835" s="21">
        <v>43285</v>
      </c>
      <c r="B835" s="6">
        <v>3060.6</v>
      </c>
      <c r="C835" s="4">
        <f t="shared" si="15"/>
        <v>-1.0607568908399562E-3</v>
      </c>
      <c r="D835" s="8"/>
    </row>
    <row r="836" spans="1:4" x14ac:dyDescent="0.2">
      <c r="A836" s="21">
        <v>43284</v>
      </c>
      <c r="B836" s="6">
        <v>3063.85</v>
      </c>
      <c r="C836" s="4">
        <f t="shared" si="15"/>
        <v>6.5281608538775022E-5</v>
      </c>
      <c r="D836" s="8"/>
    </row>
    <row r="837" spans="1:4" x14ac:dyDescent="0.2">
      <c r="A837" s="21">
        <v>43283</v>
      </c>
      <c r="B837" s="6">
        <v>3063.65</v>
      </c>
      <c r="C837" s="4">
        <f t="shared" si="15"/>
        <v>-1.9851553252071451E-2</v>
      </c>
      <c r="D837" s="8"/>
    </row>
    <row r="838" spans="1:4" x14ac:dyDescent="0.2">
      <c r="A838" s="21">
        <v>43280</v>
      </c>
      <c r="B838" s="6">
        <v>3125.7</v>
      </c>
      <c r="C838" s="4">
        <f t="shared" si="15"/>
        <v>2.4198437013614665E-2</v>
      </c>
      <c r="D838" s="8"/>
    </row>
    <row r="839" spans="1:4" x14ac:dyDescent="0.2">
      <c r="A839" s="21">
        <v>43279</v>
      </c>
      <c r="B839" s="6">
        <v>3051.85</v>
      </c>
      <c r="C839" s="4">
        <f t="shared" si="15"/>
        <v>-2.6633986928104873E-3</v>
      </c>
      <c r="D839" s="8"/>
    </row>
    <row r="840" spans="1:4" x14ac:dyDescent="0.2">
      <c r="A840" s="21">
        <v>43278</v>
      </c>
      <c r="B840" s="6">
        <v>3060</v>
      </c>
      <c r="C840" s="4">
        <f t="shared" si="15"/>
        <v>-2.0361121782558559E-2</v>
      </c>
      <c r="D840" s="8"/>
    </row>
    <row r="841" spans="1:4" x14ac:dyDescent="0.2">
      <c r="A841" s="21">
        <v>43277</v>
      </c>
      <c r="B841" s="6">
        <v>3123.6</v>
      </c>
      <c r="C841" s="4">
        <f t="shared" si="15"/>
        <v>2.1656480100101065E-3</v>
      </c>
      <c r="D841" s="8"/>
    </row>
    <row r="842" spans="1:4" x14ac:dyDescent="0.2">
      <c r="A842" s="21">
        <v>43276</v>
      </c>
      <c r="B842" s="6">
        <v>3116.85</v>
      </c>
      <c r="C842" s="4">
        <f t="shared" si="15"/>
        <v>-1.5244384063694671E-2</v>
      </c>
      <c r="D842" s="8"/>
    </row>
    <row r="843" spans="1:4" x14ac:dyDescent="0.2">
      <c r="A843" s="21">
        <v>43273</v>
      </c>
      <c r="B843" s="6">
        <v>3165.1</v>
      </c>
      <c r="C843" s="4">
        <f t="shared" si="15"/>
        <v>8.3629354699969738E-3</v>
      </c>
      <c r="D843" s="8"/>
    </row>
    <row r="844" spans="1:4" x14ac:dyDescent="0.2">
      <c r="A844" s="21">
        <v>43272</v>
      </c>
      <c r="B844" s="6">
        <v>3138.85</v>
      </c>
      <c r="C844" s="4">
        <f t="shared" si="15"/>
        <v>-9.9826525784576844E-3</v>
      </c>
      <c r="D844" s="8"/>
    </row>
    <row r="845" spans="1:4" x14ac:dyDescent="0.2">
      <c r="A845" s="21">
        <v>43271</v>
      </c>
      <c r="B845" s="6">
        <v>3170.5</v>
      </c>
      <c r="C845" s="4">
        <f t="shared" si="15"/>
        <v>4.1019815726372019E-4</v>
      </c>
      <c r="D845" s="8"/>
    </row>
    <row r="846" spans="1:4" x14ac:dyDescent="0.2">
      <c r="A846" s="21">
        <v>43270</v>
      </c>
      <c r="B846" s="6">
        <v>3169.2</v>
      </c>
      <c r="C846" s="4">
        <f t="shared" si="15"/>
        <v>-8.385481852315451E-3</v>
      </c>
      <c r="D846" s="8"/>
    </row>
    <row r="847" spans="1:4" x14ac:dyDescent="0.2">
      <c r="A847" s="21">
        <v>43269</v>
      </c>
      <c r="B847" s="6">
        <v>3196</v>
      </c>
      <c r="C847" s="4">
        <f t="shared" si="15"/>
        <v>-3.7717028770923315E-3</v>
      </c>
      <c r="D847" s="8"/>
    </row>
    <row r="848" spans="1:4" x14ac:dyDescent="0.2">
      <c r="A848" s="21">
        <v>43266</v>
      </c>
      <c r="B848" s="6">
        <v>3208.1</v>
      </c>
      <c r="C848" s="4">
        <f t="shared" si="15"/>
        <v>-9.5094013399611536E-3</v>
      </c>
      <c r="D848" s="8"/>
    </row>
    <row r="849" spans="1:4" x14ac:dyDescent="0.2">
      <c r="A849" s="21">
        <v>43265</v>
      </c>
      <c r="B849" s="6">
        <v>3238.9</v>
      </c>
      <c r="C849" s="4">
        <f t="shared" si="15"/>
        <v>-7.841935977944527E-3</v>
      </c>
      <c r="D849" s="8"/>
    </row>
    <row r="850" spans="1:4" x14ac:dyDescent="0.2">
      <c r="A850" s="21">
        <v>43264</v>
      </c>
      <c r="B850" s="6">
        <v>3264.5</v>
      </c>
      <c r="C850" s="4">
        <f t="shared" si="15"/>
        <v>-6.9508874929654308E-3</v>
      </c>
      <c r="D850" s="8"/>
    </row>
    <row r="851" spans="1:4" x14ac:dyDescent="0.2">
      <c r="A851" s="21">
        <v>43263</v>
      </c>
      <c r="B851" s="6">
        <v>3287.35</v>
      </c>
      <c r="C851" s="4">
        <f t="shared" si="15"/>
        <v>6.0903762873188855E-3</v>
      </c>
      <c r="D851" s="8"/>
    </row>
    <row r="852" spans="1:4" x14ac:dyDescent="0.2">
      <c r="A852" s="21">
        <v>43262</v>
      </c>
      <c r="B852" s="6">
        <v>3267.45</v>
      </c>
      <c r="C852" s="4">
        <f t="shared" si="15"/>
        <v>2.0547420072068753E-3</v>
      </c>
      <c r="D852" s="8"/>
    </row>
    <row r="853" spans="1:4" x14ac:dyDescent="0.2">
      <c r="A853" s="21">
        <v>43259</v>
      </c>
      <c r="B853" s="6">
        <v>3260.75</v>
      </c>
      <c r="C853" s="4">
        <f t="shared" si="15"/>
        <v>-3.3316522244127857E-3</v>
      </c>
      <c r="D853" s="8"/>
    </row>
    <row r="854" spans="1:4" x14ac:dyDescent="0.2">
      <c r="A854" s="21">
        <v>43258</v>
      </c>
      <c r="B854" s="6">
        <v>3271.65</v>
      </c>
      <c r="C854" s="4">
        <f t="shared" si="15"/>
        <v>5.7486281682781089E-3</v>
      </c>
      <c r="D854" s="8"/>
    </row>
    <row r="855" spans="1:4" x14ac:dyDescent="0.2">
      <c r="A855" s="21">
        <v>43257</v>
      </c>
      <c r="B855" s="6">
        <v>3252.95</v>
      </c>
      <c r="C855" s="4">
        <f t="shared" si="15"/>
        <v>1.4201533952734217E-2</v>
      </c>
      <c r="D855" s="8"/>
    </row>
    <row r="856" spans="1:4" x14ac:dyDescent="0.2">
      <c r="A856" s="21">
        <v>43256</v>
      </c>
      <c r="B856" s="6">
        <v>3207.4</v>
      </c>
      <c r="C856" s="4">
        <f t="shared" si="15"/>
        <v>-1.5651853670513135E-2</v>
      </c>
      <c r="D856" s="8"/>
    </row>
    <row r="857" spans="1:4" x14ac:dyDescent="0.2">
      <c r="A857" s="21">
        <v>43255</v>
      </c>
      <c r="B857" s="6">
        <v>3258.4</v>
      </c>
      <c r="C857" s="4">
        <f t="shared" si="15"/>
        <v>-1.6866306610747395E-2</v>
      </c>
      <c r="D857" s="8"/>
    </row>
    <row r="858" spans="1:4" x14ac:dyDescent="0.2">
      <c r="A858" s="21">
        <v>43252</v>
      </c>
      <c r="B858" s="6">
        <v>3314.3</v>
      </c>
      <c r="C858" s="4">
        <f t="shared" si="15"/>
        <v>-6.5196864555387354E-3</v>
      </c>
      <c r="D858" s="8"/>
    </row>
    <row r="859" spans="1:4" x14ac:dyDescent="0.2">
      <c r="A859" s="21">
        <v>43251</v>
      </c>
      <c r="B859" s="6">
        <v>3336.05</v>
      </c>
      <c r="C859" s="4">
        <f t="shared" si="15"/>
        <v>6.5989771585412446E-4</v>
      </c>
      <c r="D859" s="8"/>
    </row>
    <row r="860" spans="1:4" x14ac:dyDescent="0.2">
      <c r="A860" s="21">
        <v>43250</v>
      </c>
      <c r="B860" s="6">
        <v>3333.85</v>
      </c>
      <c r="C860" s="4">
        <f t="shared" si="15"/>
        <v>-5.2811385776730981E-3</v>
      </c>
      <c r="D860" s="8"/>
    </row>
    <row r="861" spans="1:4" x14ac:dyDescent="0.2">
      <c r="A861" s="21">
        <v>43249</v>
      </c>
      <c r="B861" s="6">
        <v>3351.55</v>
      </c>
      <c r="C861" s="4">
        <f t="shared" si="15"/>
        <v>-9.3898113095049825E-4</v>
      </c>
      <c r="D861" s="8"/>
    </row>
    <row r="862" spans="1:4" x14ac:dyDescent="0.2">
      <c r="A862" s="21">
        <v>43248</v>
      </c>
      <c r="B862" s="6">
        <v>3354.7</v>
      </c>
      <c r="C862" s="4">
        <f t="shared" si="15"/>
        <v>1.2159063480569552E-2</v>
      </c>
      <c r="D862" s="8"/>
    </row>
    <row r="863" spans="1:4" x14ac:dyDescent="0.2">
      <c r="A863" s="21">
        <v>43245</v>
      </c>
      <c r="B863" s="6">
        <v>3314.4</v>
      </c>
      <c r="C863" s="4">
        <f t="shared" si="15"/>
        <v>1.0472401335345469E-2</v>
      </c>
      <c r="D863" s="8"/>
    </row>
    <row r="864" spans="1:4" x14ac:dyDescent="0.2">
      <c r="A864" s="21">
        <v>43244</v>
      </c>
      <c r="B864" s="6">
        <v>3280.05</v>
      </c>
      <c r="C864" s="4">
        <f t="shared" si="15"/>
        <v>6.3663976927561131E-3</v>
      </c>
      <c r="D864" s="8"/>
    </row>
    <row r="865" spans="1:4" x14ac:dyDescent="0.2">
      <c r="A865" s="21">
        <v>43243</v>
      </c>
      <c r="B865" s="6">
        <v>3259.3</v>
      </c>
      <c r="C865" s="4">
        <f t="shared" si="15"/>
        <v>4.7578850433587042E-4</v>
      </c>
      <c r="D865" s="8"/>
    </row>
    <row r="866" spans="1:4" x14ac:dyDescent="0.2">
      <c r="A866" s="21">
        <v>43242</v>
      </c>
      <c r="B866" s="6">
        <v>3257.75</v>
      </c>
      <c r="C866" s="4">
        <f t="shared" si="15"/>
        <v>2.8011635602480751E-3</v>
      </c>
      <c r="D866" s="8"/>
    </row>
    <row r="867" spans="1:4" x14ac:dyDescent="0.2">
      <c r="A867" s="21">
        <v>43241</v>
      </c>
      <c r="B867" s="6">
        <v>3248.65</v>
      </c>
      <c r="C867" s="4">
        <f t="shared" si="15"/>
        <v>-6.0275062340324074E-3</v>
      </c>
      <c r="D867" s="8"/>
    </row>
    <row r="868" spans="1:4" x14ac:dyDescent="0.2">
      <c r="A868" s="21">
        <v>43238</v>
      </c>
      <c r="B868" s="6">
        <v>3268.35</v>
      </c>
      <c r="C868" s="4">
        <f t="shared" si="15"/>
        <v>-2.080711846126199E-2</v>
      </c>
      <c r="D868" s="8"/>
    </row>
    <row r="869" spans="1:4" x14ac:dyDescent="0.2">
      <c r="A869" s="21">
        <v>43237</v>
      </c>
      <c r="B869" s="6">
        <v>3337.8</v>
      </c>
      <c r="C869" s="4">
        <f t="shared" si="15"/>
        <v>-4.7558702944464609E-3</v>
      </c>
      <c r="D869" s="8"/>
    </row>
    <row r="870" spans="1:4" x14ac:dyDescent="0.2">
      <c r="A870" s="21">
        <v>43236</v>
      </c>
      <c r="B870" s="6">
        <v>3353.75</v>
      </c>
      <c r="C870" s="4">
        <f t="shared" si="15"/>
        <v>-5.397470306499153E-3</v>
      </c>
      <c r="D870" s="8"/>
    </row>
    <row r="871" spans="1:4" x14ac:dyDescent="0.2">
      <c r="A871" s="21">
        <v>43235</v>
      </c>
      <c r="B871" s="6">
        <v>3371.95</v>
      </c>
      <c r="C871" s="4">
        <f t="shared" si="15"/>
        <v>-2.8831652719046633E-3</v>
      </c>
      <c r="D871" s="8"/>
    </row>
    <row r="872" spans="1:4" x14ac:dyDescent="0.2">
      <c r="A872" s="21">
        <v>43234</v>
      </c>
      <c r="B872" s="6">
        <v>3381.7</v>
      </c>
      <c r="C872" s="4">
        <f t="shared" si="15"/>
        <v>-4.0348707074277764E-3</v>
      </c>
      <c r="D872" s="8"/>
    </row>
    <row r="873" spans="1:4" x14ac:dyDescent="0.2">
      <c r="A873" s="21">
        <v>43231</v>
      </c>
      <c r="B873" s="6">
        <v>3395.4</v>
      </c>
      <c r="C873" s="4">
        <f t="shared" si="15"/>
        <v>-2.3212764081920753E-3</v>
      </c>
      <c r="D873" s="8"/>
    </row>
    <row r="874" spans="1:4" x14ac:dyDescent="0.2">
      <c r="A874" s="21">
        <v>43230</v>
      </c>
      <c r="B874" s="6">
        <v>3403.3</v>
      </c>
      <c r="C874" s="4">
        <f t="shared" si="15"/>
        <v>-1.0251414113507147E-2</v>
      </c>
      <c r="D874" s="8"/>
    </row>
    <row r="875" spans="1:4" x14ac:dyDescent="0.2">
      <c r="A875" s="21">
        <v>43229</v>
      </c>
      <c r="B875" s="6">
        <v>3438.55</v>
      </c>
      <c r="C875" s="4">
        <f t="shared" si="15"/>
        <v>-1.1631457276192914E-4</v>
      </c>
      <c r="D875" s="8"/>
    </row>
    <row r="876" spans="1:4" x14ac:dyDescent="0.2">
      <c r="A876" s="21">
        <v>43228</v>
      </c>
      <c r="B876" s="6">
        <v>3438.95</v>
      </c>
      <c r="C876" s="4">
        <f t="shared" si="15"/>
        <v>-3.101763947067173E-3</v>
      </c>
      <c r="D876" s="8"/>
    </row>
    <row r="877" spans="1:4" x14ac:dyDescent="0.2">
      <c r="A877" s="21">
        <v>43227</v>
      </c>
      <c r="B877" s="6">
        <v>3449.65</v>
      </c>
      <c r="C877" s="4">
        <f t="shared" si="15"/>
        <v>7.3147228873445607E-3</v>
      </c>
      <c r="D877" s="8"/>
    </row>
    <row r="878" spans="1:4" x14ac:dyDescent="0.2">
      <c r="A878" s="21">
        <v>43224</v>
      </c>
      <c r="B878" s="6">
        <v>3424.6</v>
      </c>
      <c r="C878" s="4">
        <f t="shared" si="15"/>
        <v>-5.8927690208714859E-3</v>
      </c>
      <c r="D878" s="8"/>
    </row>
    <row r="879" spans="1:4" x14ac:dyDescent="0.2">
      <c r="A879" s="21">
        <v>43223</v>
      </c>
      <c r="B879" s="6">
        <v>3444.9</v>
      </c>
      <c r="C879" s="4">
        <f t="shared" si="15"/>
        <v>-1.0057760280467828E-2</v>
      </c>
      <c r="D879" s="8"/>
    </row>
    <row r="880" spans="1:4" x14ac:dyDescent="0.2">
      <c r="A880" s="21">
        <v>43222</v>
      </c>
      <c r="B880" s="6">
        <v>3479.9</v>
      </c>
      <c r="C880" s="4">
        <f t="shared" si="15"/>
        <v>-6.6935932750081546E-3</v>
      </c>
      <c r="D880" s="8"/>
    </row>
    <row r="881" spans="1:4" x14ac:dyDescent="0.2">
      <c r="A881" s="21">
        <v>43220</v>
      </c>
      <c r="B881" s="6">
        <v>3503.35</v>
      </c>
      <c r="C881" s="4">
        <f t="shared" si="15"/>
        <v>9.247389268995293E-3</v>
      </c>
      <c r="D881" s="8"/>
    </row>
    <row r="882" spans="1:4" x14ac:dyDescent="0.2">
      <c r="A882" s="21">
        <v>43217</v>
      </c>
      <c r="B882" s="6">
        <v>3471.25</v>
      </c>
      <c r="C882" s="4">
        <f t="shared" si="15"/>
        <v>8.8790071787718146E-3</v>
      </c>
      <c r="D882" s="8"/>
    </row>
    <row r="883" spans="1:4" x14ac:dyDescent="0.2">
      <c r="A883" s="21">
        <v>43216</v>
      </c>
      <c r="B883" s="6">
        <v>3440.7</v>
      </c>
      <c r="C883" s="4">
        <f t="shared" si="15"/>
        <v>-9.4571835730017876E-3</v>
      </c>
      <c r="D883" s="8"/>
    </row>
    <row r="884" spans="1:4" x14ac:dyDescent="0.2">
      <c r="A884" s="21">
        <v>43215</v>
      </c>
      <c r="B884" s="6">
        <v>3473.55</v>
      </c>
      <c r="C884" s="4">
        <f t="shared" si="15"/>
        <v>-2.3121553308822745E-3</v>
      </c>
      <c r="D884" s="8"/>
    </row>
    <row r="885" spans="1:4" x14ac:dyDescent="0.2">
      <c r="A885" s="21">
        <v>43214</v>
      </c>
      <c r="B885" s="6">
        <v>3481.6</v>
      </c>
      <c r="C885" s="4">
        <f t="shared" si="15"/>
        <v>4.1532071988925048E-3</v>
      </c>
      <c r="D885" s="8"/>
    </row>
    <row r="886" spans="1:4" x14ac:dyDescent="0.2">
      <c r="A886" s="21">
        <v>43213</v>
      </c>
      <c r="B886" s="6">
        <v>3467.2</v>
      </c>
      <c r="C886" s="4">
        <f t="shared" si="15"/>
        <v>-1.0516155984845474E-3</v>
      </c>
      <c r="D886" s="8"/>
    </row>
    <row r="887" spans="1:4" x14ac:dyDescent="0.2">
      <c r="A887" s="21">
        <v>43210</v>
      </c>
      <c r="B887" s="6">
        <v>3470.85</v>
      </c>
      <c r="C887" s="4">
        <f t="shared" si="15"/>
        <v>-8.0876784361916983E-3</v>
      </c>
      <c r="D887" s="8"/>
    </row>
    <row r="888" spans="1:4" x14ac:dyDescent="0.2">
      <c r="A888" s="21">
        <v>43209</v>
      </c>
      <c r="B888" s="6">
        <v>3499.15</v>
      </c>
      <c r="C888" s="4">
        <f t="shared" si="15"/>
        <v>1.0147228637413422E-2</v>
      </c>
      <c r="D888" s="8"/>
    </row>
    <row r="889" spans="1:4" x14ac:dyDescent="0.2">
      <c r="A889" s="21">
        <v>43208</v>
      </c>
      <c r="B889" s="6">
        <v>3464</v>
      </c>
      <c r="C889" s="4">
        <f t="shared" si="15"/>
        <v>1.2139430024856403E-3</v>
      </c>
      <c r="D889" s="8"/>
    </row>
    <row r="890" spans="1:4" x14ac:dyDescent="0.2">
      <c r="A890" s="21">
        <v>43207</v>
      </c>
      <c r="B890" s="6">
        <v>3459.8</v>
      </c>
      <c r="C890" s="4">
        <f t="shared" si="15"/>
        <v>3.2476947166967095E-3</v>
      </c>
      <c r="D890" s="8"/>
    </row>
    <row r="891" spans="1:4" x14ac:dyDescent="0.2">
      <c r="A891" s="21">
        <v>43206</v>
      </c>
      <c r="B891" s="6">
        <v>3448.6</v>
      </c>
      <c r="C891" s="4">
        <f t="shared" si="15"/>
        <v>6.5231667274716987E-3</v>
      </c>
      <c r="D891" s="8"/>
    </row>
    <row r="892" spans="1:4" x14ac:dyDescent="0.2">
      <c r="A892" s="21">
        <v>43203</v>
      </c>
      <c r="B892" s="6">
        <v>3426.25</v>
      </c>
      <c r="C892" s="4">
        <f t="shared" si="15"/>
        <v>-2.9185576488073037E-5</v>
      </c>
      <c r="D892" s="8"/>
    </row>
    <row r="893" spans="1:4" x14ac:dyDescent="0.2">
      <c r="A893" s="21">
        <v>43202</v>
      </c>
      <c r="B893" s="6">
        <v>3426.35</v>
      </c>
      <c r="C893" s="4">
        <f t="shared" si="15"/>
        <v>-1.4717025120942419E-3</v>
      </c>
      <c r="D893" s="8"/>
    </row>
    <row r="894" spans="1:4" x14ac:dyDescent="0.2">
      <c r="A894" s="21">
        <v>43201</v>
      </c>
      <c r="B894" s="6">
        <v>3431.4</v>
      </c>
      <c r="C894" s="4">
        <f t="shared" si="15"/>
        <v>-1.0198878123403775E-4</v>
      </c>
      <c r="D894" s="8"/>
    </row>
    <row r="895" spans="1:4" x14ac:dyDescent="0.2">
      <c r="A895" s="21">
        <v>43200</v>
      </c>
      <c r="B895" s="6">
        <v>3431.75</v>
      </c>
      <c r="C895" s="4">
        <f t="shared" si="15"/>
        <v>8.8041625022046606E-3</v>
      </c>
      <c r="D895" s="8"/>
    </row>
    <row r="896" spans="1:4" x14ac:dyDescent="0.2">
      <c r="A896" s="21">
        <v>43199</v>
      </c>
      <c r="B896" s="6">
        <v>3401.8</v>
      </c>
      <c r="C896" s="4">
        <f t="shared" si="15"/>
        <v>2.7708996580592181E-3</v>
      </c>
      <c r="D896" s="8"/>
    </row>
    <row r="897" spans="1:4" x14ac:dyDescent="0.2">
      <c r="A897" s="21">
        <v>43196</v>
      </c>
      <c r="B897" s="6">
        <v>3392.4</v>
      </c>
      <c r="C897" s="4">
        <f t="shared" si="15"/>
        <v>-3.4955791205240699E-3</v>
      </c>
      <c r="D897" s="8"/>
    </row>
    <row r="898" spans="1:4" x14ac:dyDescent="0.2">
      <c r="A898" s="21">
        <v>43195</v>
      </c>
      <c r="B898" s="6">
        <v>3404.3</v>
      </c>
      <c r="C898" s="4">
        <f t="shared" ref="C898:C961" si="16">(B898-B899)/B899</f>
        <v>1.5466300765112191E-2</v>
      </c>
      <c r="D898" s="8"/>
    </row>
    <row r="899" spans="1:4" x14ac:dyDescent="0.2">
      <c r="A899" s="21">
        <v>43194</v>
      </c>
      <c r="B899" s="6">
        <v>3352.45</v>
      </c>
      <c r="C899" s="4">
        <f t="shared" si="16"/>
        <v>-1.6602865901057584E-2</v>
      </c>
      <c r="D899" s="8"/>
    </row>
    <row r="900" spans="1:4" x14ac:dyDescent="0.2">
      <c r="A900" s="21">
        <v>43193</v>
      </c>
      <c r="B900" s="6">
        <v>3409.05</v>
      </c>
      <c r="C900" s="4">
        <f t="shared" si="16"/>
        <v>8.5200798757488882E-3</v>
      </c>
      <c r="D900" s="8"/>
    </row>
    <row r="901" spans="1:4" x14ac:dyDescent="0.2">
      <c r="A901" s="21">
        <v>43192</v>
      </c>
      <c r="B901" s="6">
        <v>3380.25</v>
      </c>
      <c r="C901" s="4">
        <f t="shared" si="16"/>
        <v>1.5486526271517465E-2</v>
      </c>
      <c r="D901" s="8"/>
    </row>
    <row r="902" spans="1:4" x14ac:dyDescent="0.2">
      <c r="A902" s="21">
        <v>43187</v>
      </c>
      <c r="B902" s="6">
        <v>3328.7</v>
      </c>
      <c r="C902" s="4">
        <f t="shared" si="16"/>
        <v>-1.1081402257872901E-2</v>
      </c>
      <c r="D902" s="8"/>
    </row>
    <row r="903" spans="1:4" x14ac:dyDescent="0.2">
      <c r="A903" s="21">
        <v>43186</v>
      </c>
      <c r="B903" s="6">
        <v>3366</v>
      </c>
      <c r="C903" s="4">
        <f t="shared" si="16"/>
        <v>3.6975190839694931E-3</v>
      </c>
      <c r="D903" s="8"/>
    </row>
    <row r="904" spans="1:4" x14ac:dyDescent="0.2">
      <c r="A904" s="21">
        <v>43185</v>
      </c>
      <c r="B904" s="6">
        <v>3353.6</v>
      </c>
      <c r="C904" s="4">
        <f t="shared" si="16"/>
        <v>1.4290683079528787E-2</v>
      </c>
      <c r="D904" s="8"/>
    </row>
    <row r="905" spans="1:4" x14ac:dyDescent="0.2">
      <c r="A905" s="21">
        <v>43182</v>
      </c>
      <c r="B905" s="6">
        <v>3306.35</v>
      </c>
      <c r="C905" s="4">
        <f t="shared" si="16"/>
        <v>-8.2933413317336814E-3</v>
      </c>
      <c r="D905" s="8"/>
    </row>
    <row r="906" spans="1:4" x14ac:dyDescent="0.2">
      <c r="A906" s="21">
        <v>43181</v>
      </c>
      <c r="B906" s="6">
        <v>3334</v>
      </c>
      <c r="C906" s="4">
        <f t="shared" si="16"/>
        <v>-8.2103760114231056E-3</v>
      </c>
      <c r="D906" s="8"/>
    </row>
    <row r="907" spans="1:4" x14ac:dyDescent="0.2">
      <c r="A907" s="21">
        <v>43180</v>
      </c>
      <c r="B907" s="6">
        <v>3361.6</v>
      </c>
      <c r="C907" s="4">
        <f t="shared" si="16"/>
        <v>9.4288631313434908E-3</v>
      </c>
      <c r="D907" s="8"/>
    </row>
    <row r="908" spans="1:4" x14ac:dyDescent="0.2">
      <c r="A908" s="21">
        <v>43179</v>
      </c>
      <c r="B908" s="6">
        <v>3330.2</v>
      </c>
      <c r="C908" s="4">
        <f t="shared" si="16"/>
        <v>8.4333883446636206E-3</v>
      </c>
      <c r="D908" s="8"/>
    </row>
    <row r="909" spans="1:4" x14ac:dyDescent="0.2">
      <c r="A909" s="21">
        <v>43178</v>
      </c>
      <c r="B909" s="6">
        <v>3302.35</v>
      </c>
      <c r="C909" s="4">
        <f t="shared" si="16"/>
        <v>-7.4090772467688883E-3</v>
      </c>
      <c r="D909" s="8"/>
    </row>
    <row r="910" spans="1:4" x14ac:dyDescent="0.2">
      <c r="A910" s="21">
        <v>43175</v>
      </c>
      <c r="B910" s="6">
        <v>3327</v>
      </c>
      <c r="C910" s="4">
        <f t="shared" si="16"/>
        <v>-1.7482723997401164E-2</v>
      </c>
      <c r="D910" s="8"/>
    </row>
    <row r="911" spans="1:4" x14ac:dyDescent="0.2">
      <c r="A911" s="21">
        <v>43174</v>
      </c>
      <c r="B911" s="6">
        <v>3386.2</v>
      </c>
      <c r="C911" s="4">
        <f t="shared" si="16"/>
        <v>-2.7095482122872923E-3</v>
      </c>
      <c r="D911" s="8"/>
    </row>
    <row r="912" spans="1:4" x14ac:dyDescent="0.2">
      <c r="A912" s="21">
        <v>43173</v>
      </c>
      <c r="B912" s="6">
        <v>3395.4</v>
      </c>
      <c r="C912" s="4">
        <f t="shared" si="16"/>
        <v>-2.5117877759660771E-3</v>
      </c>
      <c r="D912" s="8"/>
    </row>
    <row r="913" spans="1:4" x14ac:dyDescent="0.2">
      <c r="A913" s="21">
        <v>43172</v>
      </c>
      <c r="B913" s="6">
        <v>3403.95</v>
      </c>
      <c r="C913" s="4">
        <f t="shared" si="16"/>
        <v>3.4490382489497586E-3</v>
      </c>
      <c r="D913" s="8"/>
    </row>
    <row r="914" spans="1:4" x14ac:dyDescent="0.2">
      <c r="A914" s="21">
        <v>43171</v>
      </c>
      <c r="B914" s="6">
        <v>3392.25</v>
      </c>
      <c r="C914" s="4">
        <f t="shared" si="16"/>
        <v>2.0026160299490298E-2</v>
      </c>
      <c r="D914" s="8"/>
    </row>
    <row r="915" spans="1:4" x14ac:dyDescent="0.2">
      <c r="A915" s="21">
        <v>43168</v>
      </c>
      <c r="B915" s="6">
        <v>3325.65</v>
      </c>
      <c r="C915" s="4">
        <f t="shared" si="16"/>
        <v>-3.0576914429605103E-3</v>
      </c>
      <c r="D915" s="8"/>
    </row>
    <row r="916" spans="1:4" x14ac:dyDescent="0.2">
      <c r="A916" s="21">
        <v>43167</v>
      </c>
      <c r="B916" s="6">
        <v>3335.85</v>
      </c>
      <c r="C916" s="4">
        <f t="shared" si="16"/>
        <v>1.0266660609639787E-2</v>
      </c>
      <c r="D916" s="8"/>
    </row>
    <row r="917" spans="1:4" x14ac:dyDescent="0.2">
      <c r="A917" s="21">
        <v>43166</v>
      </c>
      <c r="B917" s="6">
        <v>3301.95</v>
      </c>
      <c r="C917" s="4">
        <f t="shared" si="16"/>
        <v>-1.8357760799120017E-2</v>
      </c>
      <c r="D917" s="8"/>
    </row>
    <row r="918" spans="1:4" x14ac:dyDescent="0.2">
      <c r="A918" s="21">
        <v>43165</v>
      </c>
      <c r="B918" s="6">
        <v>3363.7</v>
      </c>
      <c r="C918" s="4">
        <f t="shared" si="16"/>
        <v>-1.3187038857025588E-2</v>
      </c>
      <c r="D918" s="8"/>
    </row>
    <row r="919" spans="1:4" x14ac:dyDescent="0.2">
      <c r="A919" s="21">
        <v>43164</v>
      </c>
      <c r="B919" s="6">
        <v>3408.65</v>
      </c>
      <c r="C919" s="4">
        <f t="shared" si="16"/>
        <v>-1.0077395559556774E-2</v>
      </c>
      <c r="D919" s="8"/>
    </row>
    <row r="920" spans="1:4" x14ac:dyDescent="0.2">
      <c r="A920" s="21">
        <v>43160</v>
      </c>
      <c r="B920" s="6">
        <v>3443.35</v>
      </c>
      <c r="C920" s="4">
        <f t="shared" si="16"/>
        <v>-2.6069199241096643E-3</v>
      </c>
      <c r="D920" s="8"/>
    </row>
    <row r="921" spans="1:4" x14ac:dyDescent="0.2">
      <c r="A921" s="21">
        <v>43159</v>
      </c>
      <c r="B921" s="6">
        <v>3452.35</v>
      </c>
      <c r="C921" s="4">
        <f t="shared" si="16"/>
        <v>-8.2731281329446252E-3</v>
      </c>
      <c r="D921" s="8"/>
    </row>
    <row r="922" spans="1:4" x14ac:dyDescent="0.2">
      <c r="A922" s="21">
        <v>43158</v>
      </c>
      <c r="B922" s="6">
        <v>3481.15</v>
      </c>
      <c r="C922" s="4">
        <f t="shared" si="16"/>
        <v>1.0927861733792061E-3</v>
      </c>
      <c r="D922" s="8"/>
    </row>
    <row r="923" spans="1:4" x14ac:dyDescent="0.2">
      <c r="A923" s="21">
        <v>43157</v>
      </c>
      <c r="B923" s="6">
        <v>3477.35</v>
      </c>
      <c r="C923" s="4">
        <f t="shared" si="16"/>
        <v>1.5892724112242393E-2</v>
      </c>
      <c r="D923" s="8"/>
    </row>
    <row r="924" spans="1:4" x14ac:dyDescent="0.2">
      <c r="A924" s="21">
        <v>43154</v>
      </c>
      <c r="B924" s="6">
        <v>3422.95</v>
      </c>
      <c r="C924" s="4">
        <f t="shared" si="16"/>
        <v>1.4222432924932221E-2</v>
      </c>
      <c r="D924" s="8"/>
    </row>
    <row r="925" spans="1:4" x14ac:dyDescent="0.2">
      <c r="A925" s="21">
        <v>43153</v>
      </c>
      <c r="B925" s="6">
        <v>3374.95</v>
      </c>
      <c r="C925" s="4">
        <f t="shared" si="16"/>
        <v>-3.4694540408066851E-3</v>
      </c>
      <c r="D925" s="8"/>
    </row>
    <row r="926" spans="1:4" x14ac:dyDescent="0.2">
      <c r="A926" s="21">
        <v>43152</v>
      </c>
      <c r="B926" s="6">
        <v>3386.7</v>
      </c>
      <c r="C926" s="4">
        <f t="shared" si="16"/>
        <v>-1.7832142067644777E-3</v>
      </c>
      <c r="D926" s="8"/>
    </row>
    <row r="927" spans="1:4" x14ac:dyDescent="0.2">
      <c r="A927" s="21">
        <v>43151</v>
      </c>
      <c r="B927" s="6">
        <v>3392.75</v>
      </c>
      <c r="C927" s="4">
        <f t="shared" si="16"/>
        <v>2.505970105250476E-4</v>
      </c>
      <c r="D927" s="8"/>
    </row>
    <row r="928" spans="1:4" x14ac:dyDescent="0.2">
      <c r="A928" s="21">
        <v>43150</v>
      </c>
      <c r="B928" s="6">
        <v>3391.9</v>
      </c>
      <c r="C928" s="4">
        <f t="shared" si="16"/>
        <v>-1.4383681060033706E-2</v>
      </c>
      <c r="D928" s="8"/>
    </row>
    <row r="929" spans="1:4" x14ac:dyDescent="0.2">
      <c r="A929" s="21">
        <v>43147</v>
      </c>
      <c r="B929" s="6">
        <v>3441.4</v>
      </c>
      <c r="C929" s="4">
        <f t="shared" si="16"/>
        <v>-1.1134577532577619E-2</v>
      </c>
      <c r="D929" s="8"/>
    </row>
    <row r="930" spans="1:4" x14ac:dyDescent="0.2">
      <c r="A930" s="21">
        <v>43146</v>
      </c>
      <c r="B930" s="6">
        <v>3480.15</v>
      </c>
      <c r="C930" s="4">
        <f t="shared" si="16"/>
        <v>-7.2598128708351835E-3</v>
      </c>
      <c r="D930" s="8"/>
    </row>
    <row r="931" spans="1:4" x14ac:dyDescent="0.2">
      <c r="A931" s="21">
        <v>43145</v>
      </c>
      <c r="B931" s="6">
        <v>3505.6</v>
      </c>
      <c r="C931" s="4">
        <f t="shared" si="16"/>
        <v>3.578483295639976E-3</v>
      </c>
      <c r="D931" s="8"/>
    </row>
    <row r="932" spans="1:4" x14ac:dyDescent="0.2">
      <c r="A932" s="21">
        <v>43143</v>
      </c>
      <c r="B932" s="6">
        <v>3493.1</v>
      </c>
      <c r="C932" s="4">
        <f t="shared" si="16"/>
        <v>1.360919273402591E-2</v>
      </c>
      <c r="D932" s="8"/>
    </row>
    <row r="933" spans="1:4" x14ac:dyDescent="0.2">
      <c r="A933" s="21">
        <v>43140</v>
      </c>
      <c r="B933" s="6">
        <v>3446.2</v>
      </c>
      <c r="C933" s="4">
        <f t="shared" si="16"/>
        <v>-8.7014051690661454E-3</v>
      </c>
      <c r="D933" s="8"/>
    </row>
    <row r="934" spans="1:4" x14ac:dyDescent="0.2">
      <c r="A934" s="21">
        <v>43139</v>
      </c>
      <c r="B934" s="6">
        <v>3476.45</v>
      </c>
      <c r="C934" s="4">
        <f t="shared" si="16"/>
        <v>6.3685970270231157E-3</v>
      </c>
      <c r="D934" s="8"/>
    </row>
    <row r="935" spans="1:4" x14ac:dyDescent="0.2">
      <c r="A935" s="21">
        <v>43138</v>
      </c>
      <c r="B935" s="6">
        <v>3454.45</v>
      </c>
      <c r="C935" s="4">
        <f t="shared" si="16"/>
        <v>-4.4238861029455194E-3</v>
      </c>
      <c r="D935" s="8"/>
    </row>
    <row r="936" spans="1:4" x14ac:dyDescent="0.2">
      <c r="A936" s="21">
        <v>43137</v>
      </c>
      <c r="B936" s="6">
        <v>3469.8</v>
      </c>
      <c r="C936" s="4">
        <f t="shared" si="16"/>
        <v>-1.1213541740877395E-2</v>
      </c>
      <c r="D936" s="8"/>
    </row>
    <row r="937" spans="1:4" x14ac:dyDescent="0.2">
      <c r="A937" s="21">
        <v>43136</v>
      </c>
      <c r="B937" s="6">
        <v>3509.15</v>
      </c>
      <c r="C937" s="4">
        <f t="shared" si="16"/>
        <v>-5.3852585632697021E-3</v>
      </c>
      <c r="D937" s="8"/>
    </row>
    <row r="938" spans="1:4" x14ac:dyDescent="0.2">
      <c r="A938" s="21">
        <v>43133</v>
      </c>
      <c r="B938" s="6">
        <v>3528.15</v>
      </c>
      <c r="C938" s="4">
        <f t="shared" si="16"/>
        <v>-3.2866874083414453E-2</v>
      </c>
      <c r="D938" s="8"/>
    </row>
    <row r="939" spans="1:4" x14ac:dyDescent="0.2">
      <c r="A939" s="21">
        <v>43132</v>
      </c>
      <c r="B939" s="6">
        <v>3648.05</v>
      </c>
      <c r="C939" s="4">
        <f t="shared" si="16"/>
        <v>7.8878298107473918E-3</v>
      </c>
      <c r="D939" s="8"/>
    </row>
    <row r="940" spans="1:4" x14ac:dyDescent="0.2">
      <c r="A940" s="21">
        <v>43131</v>
      </c>
      <c r="B940" s="6">
        <v>3619.5</v>
      </c>
      <c r="C940" s="4">
        <f t="shared" si="16"/>
        <v>-4.4968851850323609E-3</v>
      </c>
      <c r="D940" s="8"/>
    </row>
    <row r="941" spans="1:4" x14ac:dyDescent="0.2">
      <c r="A941" s="21">
        <v>43130</v>
      </c>
      <c r="B941" s="6">
        <v>3635.85</v>
      </c>
      <c r="C941" s="4">
        <f t="shared" si="16"/>
        <v>-3.5764202910466667E-3</v>
      </c>
      <c r="D941" s="8"/>
    </row>
    <row r="942" spans="1:4" x14ac:dyDescent="0.2">
      <c r="A942" s="21">
        <v>43129</v>
      </c>
      <c r="B942" s="6">
        <v>3648.9</v>
      </c>
      <c r="C942" s="4">
        <f t="shared" si="16"/>
        <v>-1.382065983387766E-3</v>
      </c>
      <c r="D942" s="8"/>
    </row>
    <row r="943" spans="1:4" x14ac:dyDescent="0.2">
      <c r="A943" s="21">
        <v>43125</v>
      </c>
      <c r="B943" s="6">
        <v>3653.95</v>
      </c>
      <c r="C943" s="4">
        <f t="shared" si="16"/>
        <v>-3.4636521075096537E-3</v>
      </c>
      <c r="D943" s="8"/>
    </row>
    <row r="944" spans="1:4" x14ac:dyDescent="0.2">
      <c r="A944" s="21">
        <v>43124</v>
      </c>
      <c r="B944" s="6">
        <v>3666.65</v>
      </c>
      <c r="C944" s="4">
        <f t="shared" si="16"/>
        <v>-1.0350877192982432E-2</v>
      </c>
      <c r="D944" s="8"/>
    </row>
    <row r="945" spans="1:4" x14ac:dyDescent="0.2">
      <c r="A945" s="21">
        <v>43123</v>
      </c>
      <c r="B945" s="6">
        <v>3705</v>
      </c>
      <c r="C945" s="4">
        <f t="shared" si="16"/>
        <v>3.167898627243879E-3</v>
      </c>
      <c r="D945" s="8"/>
    </row>
    <row r="946" spans="1:4" x14ac:dyDescent="0.2">
      <c r="A946" s="21">
        <v>43122</v>
      </c>
      <c r="B946" s="6">
        <v>3693.3</v>
      </c>
      <c r="C946" s="4">
        <f t="shared" si="16"/>
        <v>5.6637168141593416E-3</v>
      </c>
      <c r="D946" s="8"/>
    </row>
    <row r="947" spans="1:4" x14ac:dyDescent="0.2">
      <c r="A947" s="21">
        <v>43119</v>
      </c>
      <c r="B947" s="6">
        <v>3672.5</v>
      </c>
      <c r="C947" s="4">
        <f t="shared" si="16"/>
        <v>9.746910270686358E-3</v>
      </c>
      <c r="D947" s="8"/>
    </row>
    <row r="948" spans="1:4" x14ac:dyDescent="0.2">
      <c r="A948" s="21">
        <v>43118</v>
      </c>
      <c r="B948" s="6">
        <v>3637.05</v>
      </c>
      <c r="C948" s="4">
        <f t="shared" si="16"/>
        <v>-1.5190284716299069E-2</v>
      </c>
      <c r="D948" s="8"/>
    </row>
    <row r="949" spans="1:4" x14ac:dyDescent="0.2">
      <c r="A949" s="21">
        <v>43117</v>
      </c>
      <c r="B949" s="6">
        <v>3693.15</v>
      </c>
      <c r="C949" s="4">
        <f t="shared" si="16"/>
        <v>1.2071469677454765E-2</v>
      </c>
      <c r="D949" s="8"/>
    </row>
    <row r="950" spans="1:4" x14ac:dyDescent="0.2">
      <c r="A950" s="21">
        <v>43116</v>
      </c>
      <c r="B950" s="6">
        <v>3649.1</v>
      </c>
      <c r="C950" s="4">
        <f t="shared" si="16"/>
        <v>-1.056113664402605E-2</v>
      </c>
      <c r="D950" s="8"/>
    </row>
    <row r="951" spans="1:4" x14ac:dyDescent="0.2">
      <c r="A951" s="21">
        <v>43115</v>
      </c>
      <c r="B951" s="6">
        <v>3688.05</v>
      </c>
      <c r="C951" s="4">
        <f t="shared" si="16"/>
        <v>-4.0238188471352944E-3</v>
      </c>
      <c r="D951" s="8"/>
    </row>
    <row r="952" spans="1:4" x14ac:dyDescent="0.2">
      <c r="A952" s="21">
        <v>43112</v>
      </c>
      <c r="B952" s="6">
        <v>3702.95</v>
      </c>
      <c r="C952" s="4">
        <f t="shared" si="16"/>
        <v>-9.1734455731382384E-4</v>
      </c>
      <c r="D952" s="8"/>
    </row>
    <row r="953" spans="1:4" x14ac:dyDescent="0.2">
      <c r="A953" s="21">
        <v>43111</v>
      </c>
      <c r="B953" s="6">
        <v>3706.35</v>
      </c>
      <c r="C953" s="4">
        <f t="shared" si="16"/>
        <v>-2.6979994334176652E-5</v>
      </c>
      <c r="D953" s="8"/>
    </row>
    <row r="954" spans="1:4" x14ac:dyDescent="0.2">
      <c r="A954" s="21">
        <v>43110</v>
      </c>
      <c r="B954" s="6">
        <v>3706.45</v>
      </c>
      <c r="C954" s="4">
        <f t="shared" si="16"/>
        <v>-2.5968084820107346E-3</v>
      </c>
      <c r="D954" s="8"/>
    </row>
    <row r="955" spans="1:4" x14ac:dyDescent="0.2">
      <c r="A955" s="21">
        <v>43109</v>
      </c>
      <c r="B955" s="6">
        <v>3716.1</v>
      </c>
      <c r="C955" s="4">
        <f t="shared" si="16"/>
        <v>-5.2999277282582994E-3</v>
      </c>
      <c r="D955" s="8"/>
    </row>
    <row r="956" spans="1:4" x14ac:dyDescent="0.2">
      <c r="A956" s="21">
        <v>43108</v>
      </c>
      <c r="B956" s="6">
        <v>3735.9</v>
      </c>
      <c r="C956" s="4">
        <f t="shared" si="16"/>
        <v>-1.6057808109190661E-4</v>
      </c>
      <c r="D956" s="8"/>
    </row>
    <row r="957" spans="1:4" x14ac:dyDescent="0.2">
      <c r="A957" s="21">
        <v>43105</v>
      </c>
      <c r="B957" s="6">
        <v>3736.5</v>
      </c>
      <c r="C957" s="4">
        <f t="shared" si="16"/>
        <v>9.4010859875192972E-3</v>
      </c>
      <c r="D957" s="8"/>
    </row>
    <row r="958" spans="1:4" x14ac:dyDescent="0.2">
      <c r="A958" s="21">
        <v>43104</v>
      </c>
      <c r="B958" s="6">
        <v>3701.7</v>
      </c>
      <c r="C958" s="4">
        <f t="shared" si="16"/>
        <v>1.249999999999995E-2</v>
      </c>
      <c r="D958" s="8"/>
    </row>
    <row r="959" spans="1:4" x14ac:dyDescent="0.2">
      <c r="A959" s="21">
        <v>43103</v>
      </c>
      <c r="B959" s="6">
        <v>3656</v>
      </c>
      <c r="C959" s="4">
        <f t="shared" si="16"/>
        <v>9.2895496017778769E-3</v>
      </c>
      <c r="D959" s="8"/>
    </row>
    <row r="960" spans="1:4" x14ac:dyDescent="0.2">
      <c r="A960" s="21">
        <v>43102</v>
      </c>
      <c r="B960" s="6">
        <v>3622.35</v>
      </c>
      <c r="C960" s="4">
        <f t="shared" si="16"/>
        <v>-3.9321903400107742E-3</v>
      </c>
      <c r="D960" s="8"/>
    </row>
    <row r="961" spans="1:4" x14ac:dyDescent="0.2">
      <c r="A961" s="21">
        <v>43101</v>
      </c>
      <c r="B961" s="6">
        <v>3636.65</v>
      </c>
      <c r="C961" s="4">
        <f t="shared" si="16"/>
        <v>-2.3367697594499218E-4</v>
      </c>
      <c r="D961" s="8"/>
    </row>
    <row r="962" spans="1:4" x14ac:dyDescent="0.2">
      <c r="A962" s="21">
        <v>43098</v>
      </c>
      <c r="B962" s="6">
        <v>3637.5</v>
      </c>
      <c r="C962" s="4">
        <f t="shared" ref="C962:C1025" si="17">(B962-B963)/B963</f>
        <v>9.1552226383687062E-3</v>
      </c>
      <c r="D962" s="8"/>
    </row>
    <row r="963" spans="1:4" x14ac:dyDescent="0.2">
      <c r="A963" s="21">
        <v>43097</v>
      </c>
      <c r="B963" s="6">
        <v>3604.5</v>
      </c>
      <c r="C963" s="4">
        <f t="shared" si="17"/>
        <v>-3.6624974086103242E-3</v>
      </c>
      <c r="D963" s="8"/>
    </row>
    <row r="964" spans="1:4" x14ac:dyDescent="0.2">
      <c r="A964" s="21">
        <v>43096</v>
      </c>
      <c r="B964" s="6">
        <v>3617.75</v>
      </c>
      <c r="C964" s="4">
        <f t="shared" si="17"/>
        <v>-6.6175158230020207E-3</v>
      </c>
      <c r="D964" s="8"/>
    </row>
    <row r="965" spans="1:4" x14ac:dyDescent="0.2">
      <c r="A965" s="21">
        <v>43095</v>
      </c>
      <c r="B965" s="6">
        <v>3641.85</v>
      </c>
      <c r="C965" s="4">
        <f t="shared" si="17"/>
        <v>7.3855856603459932E-3</v>
      </c>
      <c r="D965" s="8"/>
    </row>
    <row r="966" spans="1:4" x14ac:dyDescent="0.2">
      <c r="A966" s="21">
        <v>43091</v>
      </c>
      <c r="B966" s="6">
        <v>3615.15</v>
      </c>
      <c r="C966" s="4">
        <f t="shared" si="17"/>
        <v>6.304801670146163E-3</v>
      </c>
      <c r="D966" s="8"/>
    </row>
    <row r="967" spans="1:4" x14ac:dyDescent="0.2">
      <c r="A967" s="21">
        <v>43090</v>
      </c>
      <c r="B967" s="6">
        <v>3592.5</v>
      </c>
      <c r="C967" s="4">
        <f t="shared" si="17"/>
        <v>1.1715339773015266E-2</v>
      </c>
      <c r="D967" s="8"/>
    </row>
    <row r="968" spans="1:4" x14ac:dyDescent="0.2">
      <c r="A968" s="21">
        <v>43089</v>
      </c>
      <c r="B968" s="6">
        <v>3550.9</v>
      </c>
      <c r="C968" s="4">
        <f t="shared" si="17"/>
        <v>2.2297488004516205E-3</v>
      </c>
      <c r="D968" s="8"/>
    </row>
    <row r="969" spans="1:4" x14ac:dyDescent="0.2">
      <c r="A969" s="21">
        <v>43088</v>
      </c>
      <c r="B969" s="6">
        <v>3543</v>
      </c>
      <c r="C969" s="4">
        <f t="shared" si="17"/>
        <v>1.0207572992700783E-2</v>
      </c>
      <c r="D969" s="8"/>
    </row>
    <row r="970" spans="1:4" x14ac:dyDescent="0.2">
      <c r="A970" s="21">
        <v>43087</v>
      </c>
      <c r="B970" s="6">
        <v>3507.2</v>
      </c>
      <c r="C970" s="4">
        <f t="shared" si="17"/>
        <v>7.8740157480313919E-3</v>
      </c>
      <c r="D970" s="8"/>
    </row>
    <row r="971" spans="1:4" x14ac:dyDescent="0.2">
      <c r="A971" s="21">
        <v>43084</v>
      </c>
      <c r="B971" s="6">
        <v>3479.8</v>
      </c>
      <c r="C971" s="4">
        <f t="shared" si="17"/>
        <v>5.286725408060142E-3</v>
      </c>
      <c r="D971" s="8"/>
    </row>
    <row r="972" spans="1:4" x14ac:dyDescent="0.2">
      <c r="A972" s="21">
        <v>43083</v>
      </c>
      <c r="B972" s="6">
        <v>3461.5</v>
      </c>
      <c r="C972" s="4">
        <f t="shared" si="17"/>
        <v>1.562454790081332E-3</v>
      </c>
      <c r="D972" s="8"/>
    </row>
    <row r="973" spans="1:4" x14ac:dyDescent="0.2">
      <c r="A973" s="21">
        <v>43082</v>
      </c>
      <c r="B973" s="6">
        <v>3456.1</v>
      </c>
      <c r="C973" s="4">
        <f t="shared" si="17"/>
        <v>-9.8411379621538512E-3</v>
      </c>
      <c r="D973" s="8"/>
    </row>
    <row r="974" spans="1:4" x14ac:dyDescent="0.2">
      <c r="A974" s="21">
        <v>43081</v>
      </c>
      <c r="B974" s="6">
        <v>3490.45</v>
      </c>
      <c r="C974" s="4">
        <f t="shared" si="17"/>
        <v>-1.2071551894936484E-2</v>
      </c>
      <c r="D974" s="8"/>
    </row>
    <row r="975" spans="1:4" x14ac:dyDescent="0.2">
      <c r="A975" s="21">
        <v>43080</v>
      </c>
      <c r="B975" s="6">
        <v>3533.1</v>
      </c>
      <c r="C975" s="4">
        <f t="shared" si="17"/>
        <v>2.4685052774939898E-3</v>
      </c>
      <c r="D975" s="8"/>
    </row>
    <row r="976" spans="1:4" x14ac:dyDescent="0.2">
      <c r="A976" s="21">
        <v>43077</v>
      </c>
      <c r="B976" s="6">
        <v>3524.4</v>
      </c>
      <c r="C976" s="4">
        <f t="shared" si="17"/>
        <v>4.8755452912496531E-3</v>
      </c>
      <c r="D976" s="8"/>
    </row>
    <row r="977" spans="1:4" x14ac:dyDescent="0.2">
      <c r="A977" s="21">
        <v>43076</v>
      </c>
      <c r="B977" s="6">
        <v>3507.3</v>
      </c>
      <c r="C977" s="4">
        <f t="shared" si="17"/>
        <v>2.6892503184060772E-2</v>
      </c>
      <c r="D977" s="8"/>
    </row>
    <row r="978" spans="1:4" x14ac:dyDescent="0.2">
      <c r="A978" s="21">
        <v>43075</v>
      </c>
      <c r="B978" s="6">
        <v>3415.45</v>
      </c>
      <c r="C978" s="4">
        <f t="shared" si="17"/>
        <v>-1.1890468820066356E-2</v>
      </c>
      <c r="D978" s="8"/>
    </row>
    <row r="979" spans="1:4" x14ac:dyDescent="0.2">
      <c r="A979" s="21">
        <v>43074</v>
      </c>
      <c r="B979" s="6">
        <v>3456.55</v>
      </c>
      <c r="C979" s="4">
        <f t="shared" si="17"/>
        <v>-2.9997548277303212E-3</v>
      </c>
      <c r="D979" s="8"/>
    </row>
    <row r="980" spans="1:4" x14ac:dyDescent="0.2">
      <c r="A980" s="21">
        <v>43073</v>
      </c>
      <c r="B980" s="6">
        <v>3466.95</v>
      </c>
      <c r="C980" s="4">
        <f t="shared" si="17"/>
        <v>-1.1092543505821031E-3</v>
      </c>
      <c r="D980" s="8"/>
    </row>
    <row r="981" spans="1:4" x14ac:dyDescent="0.2">
      <c r="A981" s="21">
        <v>43070</v>
      </c>
      <c r="B981" s="6">
        <v>3470.8</v>
      </c>
      <c r="C981" s="4">
        <f t="shared" si="17"/>
        <v>-1.3206340180538722E-2</v>
      </c>
      <c r="D981" s="8"/>
    </row>
    <row r="982" spans="1:4" x14ac:dyDescent="0.2">
      <c r="A982" s="21">
        <v>43069</v>
      </c>
      <c r="B982" s="6">
        <v>3517.25</v>
      </c>
      <c r="C982" s="4">
        <f t="shared" si="17"/>
        <v>-4.8663865665095896E-3</v>
      </c>
      <c r="D982" s="8"/>
    </row>
    <row r="983" spans="1:4" x14ac:dyDescent="0.2">
      <c r="A983" s="21">
        <v>43068</v>
      </c>
      <c r="B983" s="6">
        <v>3534.45</v>
      </c>
      <c r="C983" s="4">
        <f t="shared" si="17"/>
        <v>3.0365377793543295E-3</v>
      </c>
      <c r="D983" s="8"/>
    </row>
    <row r="984" spans="1:4" x14ac:dyDescent="0.2">
      <c r="A984" s="21">
        <v>43067</v>
      </c>
      <c r="B984" s="6">
        <v>3523.75</v>
      </c>
      <c r="C984" s="4">
        <f t="shared" si="17"/>
        <v>-8.2743481136456631E-3</v>
      </c>
      <c r="D984" s="8"/>
    </row>
    <row r="985" spans="1:4" x14ac:dyDescent="0.2">
      <c r="A985" s="21">
        <v>43066</v>
      </c>
      <c r="B985" s="6">
        <v>3553.15</v>
      </c>
      <c r="C985" s="4">
        <f t="shared" si="17"/>
        <v>7.9572210717426973E-3</v>
      </c>
      <c r="D985" s="8"/>
    </row>
    <row r="986" spans="1:4" x14ac:dyDescent="0.2">
      <c r="A986" s="21">
        <v>43063</v>
      </c>
      <c r="B986" s="6">
        <v>3525.1</v>
      </c>
      <c r="C986" s="4">
        <f t="shared" si="17"/>
        <v>3.2444431795543419E-3</v>
      </c>
      <c r="D986" s="8"/>
    </row>
    <row r="987" spans="1:4" x14ac:dyDescent="0.2">
      <c r="A987" s="21">
        <v>43062</v>
      </c>
      <c r="B987" s="6">
        <v>3513.7</v>
      </c>
      <c r="C987" s="4">
        <f t="shared" si="17"/>
        <v>-3.7567870256170347E-3</v>
      </c>
      <c r="D987" s="8"/>
    </row>
    <row r="988" spans="1:4" x14ac:dyDescent="0.2">
      <c r="A988" s="21">
        <v>43061</v>
      </c>
      <c r="B988" s="6">
        <v>3526.95</v>
      </c>
      <c r="C988" s="4">
        <f t="shared" si="17"/>
        <v>-1.0055232969834816E-3</v>
      </c>
      <c r="D988" s="8"/>
    </row>
    <row r="989" spans="1:4" x14ac:dyDescent="0.2">
      <c r="A989" s="21">
        <v>43060</v>
      </c>
      <c r="B989" s="6">
        <v>3530.5</v>
      </c>
      <c r="C989" s="4">
        <f t="shared" si="17"/>
        <v>2.641145064182717E-3</v>
      </c>
      <c r="D989" s="8"/>
    </row>
    <row r="990" spans="1:4" x14ac:dyDescent="0.2">
      <c r="A990" s="21">
        <v>43059</v>
      </c>
      <c r="B990" s="6">
        <v>3521.2</v>
      </c>
      <c r="C990" s="4">
        <f t="shared" si="17"/>
        <v>7.9145854503297891E-3</v>
      </c>
      <c r="D990" s="8"/>
    </row>
    <row r="991" spans="1:4" x14ac:dyDescent="0.2">
      <c r="A991" s="21">
        <v>43056</v>
      </c>
      <c r="B991" s="6">
        <v>3493.55</v>
      </c>
      <c r="C991" s="4">
        <f t="shared" si="17"/>
        <v>5.2368826161394606E-3</v>
      </c>
      <c r="D991" s="8"/>
    </row>
    <row r="992" spans="1:4" x14ac:dyDescent="0.2">
      <c r="A992" s="21">
        <v>43055</v>
      </c>
      <c r="B992" s="6">
        <v>3475.35</v>
      </c>
      <c r="C992" s="4">
        <f t="shared" si="17"/>
        <v>8.7220271093953281E-3</v>
      </c>
      <c r="D992" s="8"/>
    </row>
    <row r="993" spans="1:4" x14ac:dyDescent="0.2">
      <c r="A993" s="21">
        <v>43054</v>
      </c>
      <c r="B993" s="6">
        <v>3445.3</v>
      </c>
      <c r="C993" s="4">
        <f t="shared" si="17"/>
        <v>-1.2496775487976126E-2</v>
      </c>
      <c r="D993" s="8"/>
    </row>
    <row r="994" spans="1:4" x14ac:dyDescent="0.2">
      <c r="A994" s="21">
        <v>43053</v>
      </c>
      <c r="B994" s="6">
        <v>3488.9</v>
      </c>
      <c r="C994" s="4">
        <f t="shared" si="17"/>
        <v>-1.1783033564650873E-2</v>
      </c>
      <c r="D994" s="8"/>
    </row>
    <row r="995" spans="1:4" x14ac:dyDescent="0.2">
      <c r="A995" s="21">
        <v>43052</v>
      </c>
      <c r="B995" s="6">
        <v>3530.5</v>
      </c>
      <c r="C995" s="4">
        <f t="shared" si="17"/>
        <v>-1.5051123603342164E-2</v>
      </c>
      <c r="D995" s="8"/>
    </row>
    <row r="996" spans="1:4" x14ac:dyDescent="0.2">
      <c r="A996" s="21">
        <v>43049</v>
      </c>
      <c r="B996" s="6">
        <v>3584.45</v>
      </c>
      <c r="C996" s="4">
        <f t="shared" si="17"/>
        <v>1.1527824810926715E-2</v>
      </c>
      <c r="D996" s="8"/>
    </row>
    <row r="997" spans="1:4" x14ac:dyDescent="0.2">
      <c r="A997" s="21">
        <v>43048</v>
      </c>
      <c r="B997" s="6">
        <v>3543.6</v>
      </c>
      <c r="C997" s="4">
        <f t="shared" si="17"/>
        <v>3.7958189337714836E-3</v>
      </c>
      <c r="D997" s="8"/>
    </row>
    <row r="998" spans="1:4" x14ac:dyDescent="0.2">
      <c r="A998" s="21">
        <v>43047</v>
      </c>
      <c r="B998" s="6">
        <v>3530.2</v>
      </c>
      <c r="C998" s="4">
        <f t="shared" si="17"/>
        <v>-4.4697621296937049E-3</v>
      </c>
      <c r="D998" s="8"/>
    </row>
    <row r="999" spans="1:4" x14ac:dyDescent="0.2">
      <c r="A999" s="21">
        <v>43046</v>
      </c>
      <c r="B999" s="6">
        <v>3546.05</v>
      </c>
      <c r="C999" s="4">
        <f t="shared" si="17"/>
        <v>-1.7605828900709143E-2</v>
      </c>
      <c r="D999" s="8"/>
    </row>
    <row r="1000" spans="1:4" x14ac:dyDescent="0.2">
      <c r="A1000" s="21">
        <v>43045</v>
      </c>
      <c r="B1000" s="6">
        <v>3609.6</v>
      </c>
      <c r="C1000" s="4">
        <f t="shared" si="17"/>
        <v>-5.8800038557402087E-3</v>
      </c>
      <c r="D1000" s="8"/>
    </row>
    <row r="1001" spans="1:4" x14ac:dyDescent="0.2">
      <c r="A1001" s="21">
        <v>43042</v>
      </c>
      <c r="B1001" s="6">
        <v>3630.95</v>
      </c>
      <c r="C1001" s="4">
        <f t="shared" si="17"/>
        <v>3.7041644206713483E-3</v>
      </c>
      <c r="D1001" s="8"/>
    </row>
    <row r="1002" spans="1:4" x14ac:dyDescent="0.2">
      <c r="A1002" s="21">
        <v>43041</v>
      </c>
      <c r="B1002" s="6">
        <v>3617.55</v>
      </c>
      <c r="C1002" s="4">
        <f t="shared" si="17"/>
        <v>1.6197358584601057E-3</v>
      </c>
      <c r="D1002" s="8"/>
    </row>
    <row r="1003" spans="1:4" x14ac:dyDescent="0.2">
      <c r="A1003" s="21">
        <v>43040</v>
      </c>
      <c r="B1003" s="6">
        <v>3611.7</v>
      </c>
      <c r="C1003" s="4">
        <f t="shared" si="17"/>
        <v>8.3336823150047916E-3</v>
      </c>
      <c r="D1003" s="8"/>
    </row>
    <row r="1004" spans="1:4" x14ac:dyDescent="0.2">
      <c r="A1004" s="21">
        <v>43039</v>
      </c>
      <c r="B1004" s="6">
        <v>3581.85</v>
      </c>
      <c r="C1004" s="4">
        <f t="shared" si="17"/>
        <v>6.9801206164842527E-5</v>
      </c>
      <c r="D1004" s="8"/>
    </row>
    <row r="1005" spans="1:4" x14ac:dyDescent="0.2">
      <c r="A1005" s="21">
        <v>43038</v>
      </c>
      <c r="B1005" s="6">
        <v>3581.6</v>
      </c>
      <c r="C1005" s="4">
        <f t="shared" si="17"/>
        <v>9.8258969479100323E-3</v>
      </c>
      <c r="D1005" s="8"/>
    </row>
    <row r="1006" spans="1:4" x14ac:dyDescent="0.2">
      <c r="A1006" s="21">
        <v>43035</v>
      </c>
      <c r="B1006" s="6">
        <v>3546.75</v>
      </c>
      <c r="C1006" s="4">
        <f t="shared" si="17"/>
        <v>-9.20468195658849E-3</v>
      </c>
      <c r="D1006" s="8"/>
    </row>
    <row r="1007" spans="1:4" x14ac:dyDescent="0.2">
      <c r="A1007" s="21">
        <v>43034</v>
      </c>
      <c r="B1007" s="6">
        <v>3579.7</v>
      </c>
      <c r="C1007" s="4">
        <f t="shared" si="17"/>
        <v>4.9691184727680571E-3</v>
      </c>
      <c r="D1007" s="8"/>
    </row>
    <row r="1008" spans="1:4" x14ac:dyDescent="0.2">
      <c r="A1008" s="21">
        <v>43033</v>
      </c>
      <c r="B1008" s="6">
        <v>3562</v>
      </c>
      <c r="C1008" s="4">
        <f t="shared" si="17"/>
        <v>2.4976979742173167E-2</v>
      </c>
      <c r="D1008" s="8"/>
    </row>
    <row r="1009" spans="1:4" x14ac:dyDescent="0.2">
      <c r="A1009" s="21">
        <v>43032</v>
      </c>
      <c r="B1009" s="6">
        <v>3475.2</v>
      </c>
      <c r="C1009" s="4">
        <f t="shared" si="17"/>
        <v>8.9420508651723747E-3</v>
      </c>
      <c r="D1009" s="8"/>
    </row>
    <row r="1010" spans="1:4" x14ac:dyDescent="0.2">
      <c r="A1010" s="21">
        <v>43031</v>
      </c>
      <c r="B1010" s="6">
        <v>3444.4</v>
      </c>
      <c r="C1010" s="4">
        <f t="shared" si="17"/>
        <v>9.3479853479853745E-3</v>
      </c>
      <c r="D1010" s="8"/>
    </row>
    <row r="1011" spans="1:4" x14ac:dyDescent="0.2">
      <c r="A1011" s="21">
        <v>43027</v>
      </c>
      <c r="B1011" s="6">
        <v>3412.5</v>
      </c>
      <c r="C1011" s="4">
        <f t="shared" si="17"/>
        <v>0</v>
      </c>
    </row>
    <row r="1012" spans="1:4" x14ac:dyDescent="0.2">
      <c r="A1012" s="21">
        <v>43026</v>
      </c>
      <c r="B1012" s="6">
        <v>3412.5</v>
      </c>
      <c r="C1012" s="4">
        <f t="shared" si="17"/>
        <v>-3.6616623947272059E-4</v>
      </c>
    </row>
    <row r="1013" spans="1:4" x14ac:dyDescent="0.2">
      <c r="A1013" s="21">
        <v>43025</v>
      </c>
      <c r="B1013" s="6">
        <v>3413.75</v>
      </c>
      <c r="C1013" s="4">
        <f t="shared" si="17"/>
        <v>7.3327628434004862E-3</v>
      </c>
    </row>
    <row r="1014" spans="1:4" x14ac:dyDescent="0.2">
      <c r="A1014" s="21">
        <v>43024</v>
      </c>
      <c r="B1014" s="6">
        <v>3388.9</v>
      </c>
      <c r="C1014" s="4">
        <f t="shared" si="17"/>
        <v>1.0857568978374374E-2</v>
      </c>
    </row>
    <row r="1015" spans="1:4" x14ac:dyDescent="0.2">
      <c r="A1015" s="21">
        <v>43021</v>
      </c>
      <c r="B1015" s="6">
        <v>3352.5</v>
      </c>
      <c r="C1015" s="4">
        <f t="shared" si="17"/>
        <v>1.1876914718621224E-2</v>
      </c>
    </row>
    <row r="1016" spans="1:4" x14ac:dyDescent="0.2">
      <c r="A1016" s="21">
        <v>43020</v>
      </c>
      <c r="B1016" s="6">
        <v>3313.15</v>
      </c>
      <c r="C1016" s="4">
        <f t="shared" si="17"/>
        <v>1.0861771750240242E-2</v>
      </c>
    </row>
    <row r="1017" spans="1:4" x14ac:dyDescent="0.2">
      <c r="A1017" s="21">
        <v>43019</v>
      </c>
      <c r="B1017" s="6">
        <v>3277.55</v>
      </c>
      <c r="C1017" s="4">
        <f t="shared" si="17"/>
        <v>-2.4402519560136262E-4</v>
      </c>
    </row>
    <row r="1018" spans="1:4" x14ac:dyDescent="0.2">
      <c r="A1018" s="21">
        <v>43018</v>
      </c>
      <c r="B1018" s="6">
        <v>3278.35</v>
      </c>
      <c r="C1018" s="4">
        <f t="shared" si="17"/>
        <v>6.8797125262980369E-3</v>
      </c>
    </row>
    <row r="1019" spans="1:4" x14ac:dyDescent="0.2">
      <c r="A1019" s="21">
        <v>43017</v>
      </c>
      <c r="B1019" s="6">
        <v>3255.95</v>
      </c>
      <c r="C1019" s="4">
        <f t="shared" si="17"/>
        <v>-3.6262929187833902E-3</v>
      </c>
    </row>
    <row r="1020" spans="1:4" x14ac:dyDescent="0.2">
      <c r="A1020" s="21">
        <v>43014</v>
      </c>
      <c r="B1020" s="6">
        <v>3267.8</v>
      </c>
      <c r="C1020" s="4">
        <f t="shared" si="17"/>
        <v>1.0232788202924651E-2</v>
      </c>
    </row>
    <row r="1021" spans="1:4" x14ac:dyDescent="0.2">
      <c r="A1021" s="21">
        <v>43013</v>
      </c>
      <c r="B1021" s="6">
        <v>3234.7</v>
      </c>
      <c r="C1021" s="4">
        <f t="shared" si="17"/>
        <v>-2.9590358474864725E-3</v>
      </c>
    </row>
    <row r="1022" spans="1:4" x14ac:dyDescent="0.2">
      <c r="A1022" s="21">
        <v>43012</v>
      </c>
      <c r="B1022" s="6">
        <v>3244.3</v>
      </c>
      <c r="C1022" s="4">
        <f t="shared" si="17"/>
        <v>2.084909885561613E-3</v>
      </c>
    </row>
    <row r="1023" spans="1:4" x14ac:dyDescent="0.2">
      <c r="A1023" s="21">
        <v>43011</v>
      </c>
      <c r="B1023" s="6">
        <v>3237.55</v>
      </c>
      <c r="C1023" s="4">
        <f t="shared" si="17"/>
        <v>-2.495648021197575E-3</v>
      </c>
    </row>
    <row r="1024" spans="1:4" x14ac:dyDescent="0.2">
      <c r="A1024" s="21">
        <v>43007</v>
      </c>
      <c r="B1024" s="6">
        <v>3245.65</v>
      </c>
      <c r="C1024" s="4">
        <f t="shared" si="17"/>
        <v>1.0853992774386418E-2</v>
      </c>
    </row>
    <row r="1025" spans="1:3" x14ac:dyDescent="0.2">
      <c r="A1025" s="21">
        <v>43006</v>
      </c>
      <c r="B1025" s="6">
        <v>3210.8</v>
      </c>
      <c r="C1025" s="4">
        <f t="shared" si="17"/>
        <v>1.1068672538779895E-3</v>
      </c>
    </row>
    <row r="1026" spans="1:3" x14ac:dyDescent="0.2">
      <c r="A1026" s="21">
        <v>43005</v>
      </c>
      <c r="B1026" s="6">
        <v>3207.25</v>
      </c>
      <c r="C1026" s="4">
        <f t="shared" ref="C1026:C1089" si="18">(B1026-B1027)/B1027</f>
        <v>-1.875449358278141E-2</v>
      </c>
    </row>
    <row r="1027" spans="1:3" x14ac:dyDescent="0.2">
      <c r="A1027" s="21">
        <v>43004</v>
      </c>
      <c r="B1027" s="6">
        <v>3268.55</v>
      </c>
      <c r="C1027" s="4">
        <f t="shared" si="18"/>
        <v>-2.0608799193966962E-3</v>
      </c>
    </row>
    <row r="1028" spans="1:3" x14ac:dyDescent="0.2">
      <c r="A1028" s="21">
        <v>43003</v>
      </c>
      <c r="B1028" s="6">
        <v>3275.3</v>
      </c>
      <c r="C1028" s="4">
        <f t="shared" si="18"/>
        <v>-1.1080917874396081E-2</v>
      </c>
    </row>
    <row r="1029" spans="1:3" x14ac:dyDescent="0.2">
      <c r="A1029" s="21">
        <v>43000</v>
      </c>
      <c r="B1029" s="6">
        <v>3312</v>
      </c>
      <c r="C1029" s="4">
        <f t="shared" si="18"/>
        <v>-2.4117153085728572E-2</v>
      </c>
    </row>
    <row r="1030" spans="1:3" x14ac:dyDescent="0.2">
      <c r="A1030" s="21">
        <v>42999</v>
      </c>
      <c r="B1030" s="6">
        <v>3393.85</v>
      </c>
      <c r="C1030" s="4">
        <f t="shared" si="18"/>
        <v>-4.6776937063758199E-3</v>
      </c>
    </row>
    <row r="1031" spans="1:3" x14ac:dyDescent="0.2">
      <c r="A1031" s="21">
        <v>42998</v>
      </c>
      <c r="B1031" s="6">
        <v>3409.8</v>
      </c>
      <c r="C1031" s="4">
        <f t="shared" si="18"/>
        <v>2.932809338075602E-5</v>
      </c>
    </row>
    <row r="1032" spans="1:3" x14ac:dyDescent="0.2">
      <c r="A1032" s="21">
        <v>42997</v>
      </c>
      <c r="B1032" s="6">
        <v>3409.7</v>
      </c>
      <c r="C1032" s="4">
        <f t="shared" si="18"/>
        <v>-6.3015665987663325E-4</v>
      </c>
    </row>
    <row r="1033" spans="1:3" x14ac:dyDescent="0.2">
      <c r="A1033" s="21">
        <v>42996</v>
      </c>
      <c r="B1033" s="6">
        <v>3411.85</v>
      </c>
      <c r="C1033" s="4">
        <f t="shared" si="18"/>
        <v>1.2748968506040494E-2</v>
      </c>
    </row>
    <row r="1034" spans="1:3" x14ac:dyDescent="0.2">
      <c r="A1034" s="21">
        <v>42993</v>
      </c>
      <c r="B1034" s="6">
        <v>3368.9</v>
      </c>
      <c r="C1034" s="4">
        <f t="shared" si="18"/>
        <v>-5.0795900888927726E-3</v>
      </c>
    </row>
    <row r="1035" spans="1:3" x14ac:dyDescent="0.2">
      <c r="A1035" s="21">
        <v>42992</v>
      </c>
      <c r="B1035" s="6">
        <v>3386.1</v>
      </c>
      <c r="C1035" s="4">
        <f t="shared" si="18"/>
        <v>1.0643015521064033E-3</v>
      </c>
    </row>
    <row r="1036" spans="1:3" x14ac:dyDescent="0.2">
      <c r="A1036" s="21">
        <v>42991</v>
      </c>
      <c r="B1036" s="6">
        <v>3382.5</v>
      </c>
      <c r="C1036" s="4">
        <f t="shared" si="18"/>
        <v>-3.5057742163563783E-3</v>
      </c>
    </row>
    <row r="1037" spans="1:3" x14ac:dyDescent="0.2">
      <c r="A1037" s="21">
        <v>42990</v>
      </c>
      <c r="B1037" s="6">
        <v>3394.4</v>
      </c>
      <c r="C1037" s="4">
        <f t="shared" si="18"/>
        <v>7.883367727185054E-3</v>
      </c>
    </row>
    <row r="1038" spans="1:3" x14ac:dyDescent="0.2">
      <c r="A1038" s="21">
        <v>42989</v>
      </c>
      <c r="B1038" s="6">
        <v>3367.85</v>
      </c>
      <c r="C1038" s="4">
        <f t="shared" si="18"/>
        <v>1.833877600387037E-2</v>
      </c>
    </row>
    <row r="1039" spans="1:3" x14ac:dyDescent="0.2">
      <c r="A1039" s="21">
        <v>42986</v>
      </c>
      <c r="B1039" s="6">
        <v>3307.2</v>
      </c>
      <c r="C1039" s="4">
        <f t="shared" si="18"/>
        <v>8.8001586163771132E-3</v>
      </c>
    </row>
    <row r="1040" spans="1:3" x14ac:dyDescent="0.2">
      <c r="A1040" s="21">
        <v>42985</v>
      </c>
      <c r="B1040" s="6">
        <v>3278.35</v>
      </c>
      <c r="C1040" s="4">
        <f t="shared" si="18"/>
        <v>1.9407090464547399E-3</v>
      </c>
    </row>
    <row r="1041" spans="1:3" x14ac:dyDescent="0.2">
      <c r="A1041" s="21">
        <v>42984</v>
      </c>
      <c r="B1041" s="6">
        <v>3272</v>
      </c>
      <c r="C1041" s="4">
        <f t="shared" si="18"/>
        <v>-5.0023567334153834E-3</v>
      </c>
    </row>
    <row r="1042" spans="1:3" x14ac:dyDescent="0.2">
      <c r="A1042" s="21">
        <v>42983</v>
      </c>
      <c r="B1042" s="6">
        <v>3288.45</v>
      </c>
      <c r="C1042" s="4">
        <f t="shared" si="18"/>
        <v>-2.0484340859431901E-3</v>
      </c>
    </row>
    <row r="1043" spans="1:3" x14ac:dyDescent="0.2">
      <c r="A1043" s="21">
        <v>42982</v>
      </c>
      <c r="B1043" s="6">
        <v>3295.2</v>
      </c>
      <c r="C1043" s="4">
        <f t="shared" si="18"/>
        <v>-9.7962617945791097E-3</v>
      </c>
    </row>
    <row r="1044" spans="1:3" x14ac:dyDescent="0.2">
      <c r="A1044" s="21">
        <v>42979</v>
      </c>
      <c r="B1044" s="6">
        <v>3327.8</v>
      </c>
      <c r="C1044" s="4">
        <f t="shared" si="18"/>
        <v>1.2034418436729045E-3</v>
      </c>
    </row>
    <row r="1045" spans="1:3" x14ac:dyDescent="0.2">
      <c r="A1045" s="21">
        <v>42978</v>
      </c>
      <c r="B1045" s="6">
        <v>3323.8</v>
      </c>
      <c r="C1045" s="4">
        <f t="shared" si="18"/>
        <v>2.4429230630033973E-3</v>
      </c>
    </row>
    <row r="1046" spans="1:3" x14ac:dyDescent="0.2">
      <c r="A1046" s="21">
        <v>42977</v>
      </c>
      <c r="B1046" s="6">
        <v>3315.7</v>
      </c>
      <c r="C1046" s="4">
        <f t="shared" si="18"/>
        <v>8.317241169583503E-3</v>
      </c>
    </row>
    <row r="1047" spans="1:3" x14ac:dyDescent="0.2">
      <c r="A1047" s="21">
        <v>42976</v>
      </c>
      <c r="B1047" s="6">
        <v>3288.35</v>
      </c>
      <c r="C1047" s="4">
        <f t="shared" si="18"/>
        <v>-1.3707052983608605E-2</v>
      </c>
    </row>
    <row r="1048" spans="1:3" x14ac:dyDescent="0.2">
      <c r="A1048" s="21">
        <v>42975</v>
      </c>
      <c r="B1048" s="6">
        <v>3334.05</v>
      </c>
      <c r="C1048" s="4">
        <f t="shared" si="18"/>
        <v>8.4083175803403194E-3</v>
      </c>
    </row>
    <row r="1049" spans="1:3" x14ac:dyDescent="0.2">
      <c r="A1049" s="21">
        <v>42971</v>
      </c>
      <c r="B1049" s="6">
        <v>3306.25</v>
      </c>
      <c r="C1049" s="4">
        <f t="shared" si="18"/>
        <v>2.5167149289710825E-3</v>
      </c>
    </row>
    <row r="1050" spans="1:3" x14ac:dyDescent="0.2">
      <c r="A1050" s="21">
        <v>42970</v>
      </c>
      <c r="B1050" s="6">
        <v>3297.95</v>
      </c>
      <c r="C1050" s="4">
        <f t="shared" si="18"/>
        <v>8.3623799914388525E-3</v>
      </c>
    </row>
    <row r="1051" spans="1:3" x14ac:dyDescent="0.2">
      <c r="A1051" s="21">
        <v>42969</v>
      </c>
      <c r="B1051" s="6">
        <v>3270.6</v>
      </c>
      <c r="C1051" s="4">
        <f t="shared" si="18"/>
        <v>-5.2012044894606899E-3</v>
      </c>
    </row>
    <row r="1052" spans="1:3" x14ac:dyDescent="0.2">
      <c r="A1052" s="21">
        <v>42968</v>
      </c>
      <c r="B1052" s="6">
        <v>3287.7</v>
      </c>
      <c r="C1052" s="4">
        <f t="shared" si="18"/>
        <v>-1.1767888543216583E-2</v>
      </c>
    </row>
    <row r="1053" spans="1:3" x14ac:dyDescent="0.2">
      <c r="A1053" s="21">
        <v>42965</v>
      </c>
      <c r="B1053" s="6">
        <v>3326.85</v>
      </c>
      <c r="C1053" s="4">
        <f t="shared" si="18"/>
        <v>1.3393932097278528E-3</v>
      </c>
    </row>
    <row r="1054" spans="1:3" x14ac:dyDescent="0.2">
      <c r="A1054" s="21">
        <v>42964</v>
      </c>
      <c r="B1054" s="6">
        <v>3322.4</v>
      </c>
      <c r="C1054" s="4">
        <f t="shared" si="18"/>
        <v>3.1249528237798068E-3</v>
      </c>
    </row>
    <row r="1055" spans="1:3" x14ac:dyDescent="0.2">
      <c r="A1055" s="21">
        <v>42963</v>
      </c>
      <c r="B1055" s="6">
        <v>3312.05</v>
      </c>
      <c r="C1055" s="4">
        <f t="shared" si="18"/>
        <v>1.1183822751523488E-3</v>
      </c>
    </row>
    <row r="1056" spans="1:3" x14ac:dyDescent="0.2">
      <c r="A1056" s="21">
        <v>42961</v>
      </c>
      <c r="B1056" s="6">
        <v>3308.35</v>
      </c>
      <c r="C1056" s="4">
        <f t="shared" si="18"/>
        <v>1.5703671865405899E-2</v>
      </c>
    </row>
    <row r="1057" spans="1:3" x14ac:dyDescent="0.2">
      <c r="A1057" s="21">
        <v>42958</v>
      </c>
      <c r="B1057" s="6">
        <v>3257.2</v>
      </c>
      <c r="C1057" s="4">
        <f t="shared" si="18"/>
        <v>-1.0014740969256803E-2</v>
      </c>
    </row>
    <row r="1058" spans="1:3" x14ac:dyDescent="0.2">
      <c r="A1058" s="21">
        <v>42957</v>
      </c>
      <c r="B1058" s="6">
        <v>3290.15</v>
      </c>
      <c r="C1058" s="4">
        <f t="shared" si="18"/>
        <v>-1.3744004796163042E-2</v>
      </c>
    </row>
    <row r="1059" spans="1:3" x14ac:dyDescent="0.2">
      <c r="A1059" s="21">
        <v>42956</v>
      </c>
      <c r="B1059" s="6">
        <v>3336</v>
      </c>
      <c r="C1059" s="4">
        <f t="shared" si="18"/>
        <v>-1.0837496849564922E-2</v>
      </c>
    </row>
    <row r="1060" spans="1:3" x14ac:dyDescent="0.2">
      <c r="A1060" s="21">
        <v>42955</v>
      </c>
      <c r="B1060" s="6">
        <v>3372.55</v>
      </c>
      <c r="C1060" s="4">
        <f t="shared" si="18"/>
        <v>-1.1982012333562712E-2</v>
      </c>
    </row>
    <row r="1061" spans="1:3" x14ac:dyDescent="0.2">
      <c r="A1061" s="21">
        <v>42954</v>
      </c>
      <c r="B1061" s="6">
        <v>3413.45</v>
      </c>
      <c r="C1061" s="4">
        <f t="shared" si="18"/>
        <v>1.496325201343732E-3</v>
      </c>
    </row>
    <row r="1062" spans="1:3" x14ac:dyDescent="0.2">
      <c r="A1062" s="21">
        <v>42951</v>
      </c>
      <c r="B1062" s="6">
        <v>3408.35</v>
      </c>
      <c r="C1062" s="4">
        <f t="shared" si="18"/>
        <v>1.7340445855192851E-3</v>
      </c>
    </row>
    <row r="1063" spans="1:3" x14ac:dyDescent="0.2">
      <c r="A1063" s="21">
        <v>42950</v>
      </c>
      <c r="B1063" s="6">
        <v>3402.45</v>
      </c>
      <c r="C1063" s="4">
        <f t="shared" si="18"/>
        <v>4.116375825111763E-4</v>
      </c>
    </row>
    <row r="1064" spans="1:3" x14ac:dyDescent="0.2">
      <c r="A1064" s="21">
        <v>42949</v>
      </c>
      <c r="B1064" s="6">
        <v>3401.05</v>
      </c>
      <c r="C1064" s="4">
        <f t="shared" si="18"/>
        <v>-1.995392989714843E-3</v>
      </c>
    </row>
    <row r="1065" spans="1:3" x14ac:dyDescent="0.2">
      <c r="A1065" s="21">
        <v>42948</v>
      </c>
      <c r="B1065" s="6">
        <v>3407.85</v>
      </c>
      <c r="C1065" s="4">
        <f t="shared" si="18"/>
        <v>1.9110059241183649E-3</v>
      </c>
    </row>
    <row r="1066" spans="1:3" x14ac:dyDescent="0.2">
      <c r="A1066" s="21">
        <v>42947</v>
      </c>
      <c r="B1066" s="6">
        <v>3401.35</v>
      </c>
      <c r="C1066" s="4">
        <f t="shared" si="18"/>
        <v>1.2743594706048659E-2</v>
      </c>
    </row>
    <row r="1067" spans="1:3" x14ac:dyDescent="0.2">
      <c r="A1067" s="21">
        <v>42944</v>
      </c>
      <c r="B1067" s="6">
        <v>3358.55</v>
      </c>
      <c r="C1067" s="4">
        <f t="shared" si="18"/>
        <v>-5.2130385202079025E-3</v>
      </c>
    </row>
    <row r="1068" spans="1:3" x14ac:dyDescent="0.2">
      <c r="A1068" s="21">
        <v>42943</v>
      </c>
      <c r="B1068" s="6">
        <v>3376.15</v>
      </c>
      <c r="C1068" s="4">
        <f t="shared" si="18"/>
        <v>-4.43795706534552E-3</v>
      </c>
    </row>
    <row r="1069" spans="1:3" x14ac:dyDescent="0.2">
      <c r="A1069" s="21">
        <v>42942</v>
      </c>
      <c r="B1069" s="6">
        <v>3391.2</v>
      </c>
      <c r="C1069" s="4">
        <f t="shared" si="18"/>
        <v>3.1355380701650329E-3</v>
      </c>
    </row>
    <row r="1070" spans="1:3" x14ac:dyDescent="0.2">
      <c r="A1070" s="21">
        <v>42941</v>
      </c>
      <c r="B1070" s="6">
        <v>3380.6</v>
      </c>
      <c r="C1070" s="4">
        <f t="shared" si="18"/>
        <v>3.3240339526324622E-3</v>
      </c>
    </row>
    <row r="1071" spans="1:3" x14ac:dyDescent="0.2">
      <c r="A1071" s="21">
        <v>42940</v>
      </c>
      <c r="B1071" s="6">
        <v>3369.4</v>
      </c>
      <c r="C1071" s="4">
        <f t="shared" si="18"/>
        <v>4.1274902773017564E-3</v>
      </c>
    </row>
    <row r="1072" spans="1:3" x14ac:dyDescent="0.2">
      <c r="A1072" s="21">
        <v>42937</v>
      </c>
      <c r="B1072" s="6">
        <v>3355.55</v>
      </c>
      <c r="C1072" s="4">
        <f t="shared" si="18"/>
        <v>-5.659846206273216E-3</v>
      </c>
    </row>
    <row r="1073" spans="1:3" x14ac:dyDescent="0.2">
      <c r="A1073" s="21">
        <v>42936</v>
      </c>
      <c r="B1073" s="6">
        <v>3374.65</v>
      </c>
      <c r="C1073" s="4">
        <f t="shared" si="18"/>
        <v>-1.4942154629108285E-3</v>
      </c>
    </row>
    <row r="1074" spans="1:3" x14ac:dyDescent="0.2">
      <c r="A1074" s="21">
        <v>42935</v>
      </c>
      <c r="B1074" s="6">
        <v>3379.7</v>
      </c>
      <c r="C1074" s="4">
        <f t="shared" si="18"/>
        <v>9.8151993665685378E-3</v>
      </c>
    </row>
    <row r="1075" spans="1:3" x14ac:dyDescent="0.2">
      <c r="A1075" s="21">
        <v>42934</v>
      </c>
      <c r="B1075" s="6">
        <v>3346.85</v>
      </c>
      <c r="C1075" s="4">
        <f t="shared" si="18"/>
        <v>-6.1214130012845471E-4</v>
      </c>
    </row>
    <row r="1076" spans="1:3" x14ac:dyDescent="0.2">
      <c r="A1076" s="21">
        <v>42933</v>
      </c>
      <c r="B1076" s="6">
        <v>3348.9</v>
      </c>
      <c r="C1076" s="4">
        <f t="shared" si="18"/>
        <v>3.025038936144695E-3</v>
      </c>
    </row>
    <row r="1077" spans="1:3" x14ac:dyDescent="0.2">
      <c r="A1077" s="21">
        <v>42930</v>
      </c>
      <c r="B1077" s="6">
        <v>3338.8</v>
      </c>
      <c r="C1077" s="4">
        <f t="shared" si="18"/>
        <v>2.9890202322124075E-3</v>
      </c>
    </row>
    <row r="1078" spans="1:3" x14ac:dyDescent="0.2">
      <c r="A1078" s="21">
        <v>42929</v>
      </c>
      <c r="B1078" s="6">
        <v>3328.85</v>
      </c>
      <c r="C1078" s="4">
        <f t="shared" si="18"/>
        <v>7.0792176556898736E-3</v>
      </c>
    </row>
    <row r="1079" spans="1:3" x14ac:dyDescent="0.2">
      <c r="A1079" s="21">
        <v>42928</v>
      </c>
      <c r="B1079" s="6">
        <v>3305.45</v>
      </c>
      <c r="C1079" s="4">
        <f t="shared" si="18"/>
        <v>5.4294926390071512E-3</v>
      </c>
    </row>
    <row r="1080" spans="1:3" x14ac:dyDescent="0.2">
      <c r="A1080" s="21">
        <v>42927</v>
      </c>
      <c r="B1080" s="6">
        <v>3287.6</v>
      </c>
      <c r="C1080" s="4">
        <f t="shared" si="18"/>
        <v>-3.1383131945602297E-3</v>
      </c>
    </row>
    <row r="1081" spans="1:3" x14ac:dyDescent="0.2">
      <c r="A1081" s="21">
        <v>42926</v>
      </c>
      <c r="B1081" s="6">
        <v>3297.95</v>
      </c>
      <c r="C1081" s="4">
        <f t="shared" si="18"/>
        <v>1.7713042539075043E-2</v>
      </c>
    </row>
    <row r="1082" spans="1:3" x14ac:dyDescent="0.2">
      <c r="A1082" s="21">
        <v>42923</v>
      </c>
      <c r="B1082" s="6">
        <v>3240.55</v>
      </c>
      <c r="C1082" s="4">
        <f t="shared" si="18"/>
        <v>1.3905841998733022E-3</v>
      </c>
    </row>
    <row r="1083" spans="1:3" x14ac:dyDescent="0.2">
      <c r="A1083" s="21">
        <v>42922</v>
      </c>
      <c r="B1083" s="6">
        <v>3236.05</v>
      </c>
      <c r="C1083" s="4">
        <f t="shared" si="18"/>
        <v>2.9909496652616198E-3</v>
      </c>
    </row>
    <row r="1084" spans="1:3" x14ac:dyDescent="0.2">
      <c r="A1084" s="21">
        <v>42921</v>
      </c>
      <c r="B1084" s="6">
        <v>3226.4</v>
      </c>
      <c r="C1084" s="4">
        <f t="shared" si="18"/>
        <v>3.6239209891904788E-3</v>
      </c>
    </row>
    <row r="1085" spans="1:3" x14ac:dyDescent="0.2">
      <c r="A1085" s="21">
        <v>42920</v>
      </c>
      <c r="B1085" s="6">
        <v>3214.75</v>
      </c>
      <c r="C1085" s="4">
        <f t="shared" si="18"/>
        <v>-2.5133034426051194E-3</v>
      </c>
    </row>
    <row r="1086" spans="1:3" x14ac:dyDescent="0.2">
      <c r="A1086" s="21">
        <v>42919</v>
      </c>
      <c r="B1086" s="6">
        <v>3222.85</v>
      </c>
      <c r="C1086" s="4">
        <f t="shared" si="18"/>
        <v>6.7159167226326392E-3</v>
      </c>
    </row>
    <row r="1087" spans="1:3" x14ac:dyDescent="0.2">
      <c r="A1087" s="21">
        <v>42916</v>
      </c>
      <c r="B1087" s="6">
        <v>3201.35</v>
      </c>
      <c r="C1087" s="4">
        <f t="shared" si="18"/>
        <v>-2.290647302645903E-3</v>
      </c>
    </row>
    <row r="1088" spans="1:3" x14ac:dyDescent="0.2">
      <c r="A1088" s="21">
        <v>42915</v>
      </c>
      <c r="B1088" s="6">
        <v>3208.7</v>
      </c>
      <c r="C1088" s="4">
        <f t="shared" si="18"/>
        <v>2.5464373310836062E-3</v>
      </c>
    </row>
    <row r="1089" spans="1:3" x14ac:dyDescent="0.2">
      <c r="A1089" s="21">
        <v>42914</v>
      </c>
      <c r="B1089" s="6">
        <v>3200.55</v>
      </c>
      <c r="C1089" s="4">
        <f t="shared" si="18"/>
        <v>5.0873804701117254E-3</v>
      </c>
    </row>
    <row r="1090" spans="1:3" x14ac:dyDescent="0.2">
      <c r="A1090" s="21">
        <v>42913</v>
      </c>
      <c r="B1090" s="6">
        <v>3184.35</v>
      </c>
      <c r="C1090" s="4">
        <f t="shared" ref="C1090:C1153" si="19">(B1090-B1091)/B1091</f>
        <v>-4.5639975616999047E-3</v>
      </c>
    </row>
    <row r="1091" spans="1:3" x14ac:dyDescent="0.2">
      <c r="A1091" s="21">
        <v>42909</v>
      </c>
      <c r="B1091" s="6">
        <v>3198.95</v>
      </c>
      <c r="C1091" s="4">
        <f t="shared" si="19"/>
        <v>-6.4446998167531138E-3</v>
      </c>
    </row>
    <row r="1092" spans="1:3" x14ac:dyDescent="0.2">
      <c r="A1092" s="21">
        <v>42908</v>
      </c>
      <c r="B1092" s="6">
        <v>3219.7</v>
      </c>
      <c r="C1092" s="4">
        <f t="shared" si="19"/>
        <v>-5.4980694980695539E-3</v>
      </c>
    </row>
    <row r="1093" spans="1:3" x14ac:dyDescent="0.2">
      <c r="A1093" s="21">
        <v>42907</v>
      </c>
      <c r="B1093" s="6">
        <v>3237.5</v>
      </c>
      <c r="C1093" s="4">
        <f t="shared" si="19"/>
        <v>-8.7953461817393463E-4</v>
      </c>
    </row>
    <row r="1094" spans="1:3" x14ac:dyDescent="0.2">
      <c r="A1094" s="21">
        <v>42906</v>
      </c>
      <c r="B1094" s="6">
        <v>3240.35</v>
      </c>
      <c r="C1094" s="4">
        <f t="shared" si="19"/>
        <v>2.1607272390530399E-4</v>
      </c>
    </row>
    <row r="1095" spans="1:3" x14ac:dyDescent="0.2">
      <c r="A1095" s="21">
        <v>42905</v>
      </c>
      <c r="B1095" s="6">
        <v>3239.65</v>
      </c>
      <c r="C1095" s="4">
        <f t="shared" si="19"/>
        <v>9.8502205389566586E-3</v>
      </c>
    </row>
    <row r="1096" spans="1:3" x14ac:dyDescent="0.2">
      <c r="A1096" s="21">
        <v>42902</v>
      </c>
      <c r="B1096" s="6">
        <v>3208.05</v>
      </c>
      <c r="C1096" s="4">
        <f t="shared" si="19"/>
        <v>-4.2063937184517634E-4</v>
      </c>
    </row>
    <row r="1097" spans="1:3" x14ac:dyDescent="0.2">
      <c r="A1097" s="21">
        <v>42901</v>
      </c>
      <c r="B1097" s="6">
        <v>3209.4</v>
      </c>
      <c r="C1097" s="4">
        <f t="shared" si="19"/>
        <v>-7.5606475253953706E-3</v>
      </c>
    </row>
    <row r="1098" spans="1:3" x14ac:dyDescent="0.2">
      <c r="A1098" s="21">
        <v>42900</v>
      </c>
      <c r="B1098" s="6">
        <v>3233.85</v>
      </c>
      <c r="C1098" s="4">
        <f t="shared" si="19"/>
        <v>4.8161324902512162E-3</v>
      </c>
    </row>
    <row r="1099" spans="1:3" x14ac:dyDescent="0.2">
      <c r="A1099" s="21">
        <v>42899</v>
      </c>
      <c r="B1099" s="6">
        <v>3218.35</v>
      </c>
      <c r="C1099" s="4">
        <f t="shared" si="19"/>
        <v>3.8991219177441239E-3</v>
      </c>
    </row>
    <row r="1100" spans="1:3" x14ac:dyDescent="0.2">
      <c r="A1100" s="21">
        <v>42898</v>
      </c>
      <c r="B1100" s="6">
        <v>3205.85</v>
      </c>
      <c r="C1100" s="4">
        <f t="shared" si="19"/>
        <v>-9.4701065966321923E-3</v>
      </c>
    </row>
    <row r="1101" spans="1:3" x14ac:dyDescent="0.2">
      <c r="A1101" s="21">
        <v>42895</v>
      </c>
      <c r="B1101" s="6">
        <v>3236.5</v>
      </c>
      <c r="C1101" s="4">
        <f t="shared" si="19"/>
        <v>2.4003097173828881E-3</v>
      </c>
    </row>
    <row r="1102" spans="1:3" x14ac:dyDescent="0.2">
      <c r="A1102" s="21">
        <v>42894</v>
      </c>
      <c r="B1102" s="6">
        <v>3228.75</v>
      </c>
      <c r="C1102" s="4">
        <f t="shared" si="19"/>
        <v>-3.8719032486965667E-3</v>
      </c>
    </row>
    <row r="1103" spans="1:3" x14ac:dyDescent="0.2">
      <c r="A1103" s="21">
        <v>42893</v>
      </c>
      <c r="B1103" s="6">
        <v>3241.3</v>
      </c>
      <c r="C1103" s="4">
        <f t="shared" si="19"/>
        <v>4.1201982651797343E-3</v>
      </c>
    </row>
    <row r="1104" spans="1:3" x14ac:dyDescent="0.2">
      <c r="A1104" s="21">
        <v>42892</v>
      </c>
      <c r="B1104" s="6">
        <v>3228</v>
      </c>
      <c r="C1104" s="4">
        <f t="shared" si="19"/>
        <v>-1.3341891706019926E-2</v>
      </c>
    </row>
    <row r="1105" spans="1:3" x14ac:dyDescent="0.2">
      <c r="A1105" s="21">
        <v>42891</v>
      </c>
      <c r="B1105" s="6">
        <v>3271.65</v>
      </c>
      <c r="C1105" s="4">
        <f t="shared" si="19"/>
        <v>5.4395427096299185E-3</v>
      </c>
    </row>
    <row r="1106" spans="1:3" x14ac:dyDescent="0.2">
      <c r="A1106" s="21">
        <v>42888</v>
      </c>
      <c r="B1106" s="6">
        <v>3253.95</v>
      </c>
      <c r="C1106" s="4">
        <f t="shared" si="19"/>
        <v>4.3055555555554991E-3</v>
      </c>
    </row>
    <row r="1107" spans="1:3" x14ac:dyDescent="0.2">
      <c r="A1107" s="21">
        <v>42887</v>
      </c>
      <c r="B1107" s="6">
        <v>3240</v>
      </c>
      <c r="C1107" s="4">
        <f t="shared" si="19"/>
        <v>8.3562858876802849E-3</v>
      </c>
    </row>
    <row r="1108" spans="1:3" x14ac:dyDescent="0.2">
      <c r="A1108" s="21">
        <v>42886</v>
      </c>
      <c r="B1108" s="6">
        <v>3213.15</v>
      </c>
      <c r="C1108" s="4">
        <f t="shared" si="19"/>
        <v>5.9166991047102872E-4</v>
      </c>
    </row>
    <row r="1109" spans="1:3" x14ac:dyDescent="0.2">
      <c r="A1109" s="21">
        <v>42885</v>
      </c>
      <c r="B1109" s="6">
        <v>3211.25</v>
      </c>
      <c r="C1109" s="4">
        <f t="shared" si="19"/>
        <v>-3.5374614059857853E-3</v>
      </c>
    </row>
    <row r="1110" spans="1:3" x14ac:dyDescent="0.2">
      <c r="A1110" s="21">
        <v>42884</v>
      </c>
      <c r="B1110" s="6">
        <v>3222.65</v>
      </c>
      <c r="C1110" s="4">
        <f t="shared" si="19"/>
        <v>-8.4764014522182417E-3</v>
      </c>
    </row>
    <row r="1111" spans="1:3" x14ac:dyDescent="0.2">
      <c r="A1111" s="21">
        <v>42881</v>
      </c>
      <c r="B1111" s="6">
        <v>3250.2</v>
      </c>
      <c r="C1111" s="4">
        <f t="shared" si="19"/>
        <v>1.3454732542367483E-2</v>
      </c>
    </row>
    <row r="1112" spans="1:3" x14ac:dyDescent="0.2">
      <c r="A1112" s="21">
        <v>42880</v>
      </c>
      <c r="B1112" s="6">
        <v>3207.05</v>
      </c>
      <c r="C1112" s="4">
        <f t="shared" si="19"/>
        <v>2.0719616798485135E-2</v>
      </c>
    </row>
    <row r="1113" spans="1:3" x14ac:dyDescent="0.2">
      <c r="A1113" s="21">
        <v>42879</v>
      </c>
      <c r="B1113" s="6">
        <v>3141.95</v>
      </c>
      <c r="C1113" s="4">
        <f t="shared" si="19"/>
        <v>-1.9595912317653539E-2</v>
      </c>
    </row>
    <row r="1114" spans="1:3" x14ac:dyDescent="0.2">
      <c r="A1114" s="21">
        <v>42878</v>
      </c>
      <c r="B1114" s="6">
        <v>3204.75</v>
      </c>
      <c r="C1114" s="4">
        <f t="shared" si="19"/>
        <v>-1.4893028402803338E-2</v>
      </c>
    </row>
    <row r="1115" spans="1:3" x14ac:dyDescent="0.2">
      <c r="A1115" s="21">
        <v>42877</v>
      </c>
      <c r="B1115" s="6">
        <v>3253.2</v>
      </c>
      <c r="C1115" s="4">
        <f t="shared" si="19"/>
        <v>1.539314081645219E-3</v>
      </c>
    </row>
    <row r="1116" spans="1:3" x14ac:dyDescent="0.2">
      <c r="A1116" s="21">
        <v>42874</v>
      </c>
      <c r="B1116" s="6">
        <v>3248.2</v>
      </c>
      <c r="C1116" s="4">
        <f t="shared" si="19"/>
        <v>1.3718689788053389E-3</v>
      </c>
    </row>
    <row r="1117" spans="1:3" x14ac:dyDescent="0.2">
      <c r="A1117" s="21">
        <v>42873</v>
      </c>
      <c r="B1117" s="6">
        <v>3243.75</v>
      </c>
      <c r="C1117" s="4">
        <f t="shared" si="19"/>
        <v>-1.8294897403304831E-2</v>
      </c>
    </row>
    <row r="1118" spans="1:3" x14ac:dyDescent="0.2">
      <c r="A1118" s="21">
        <v>42872</v>
      </c>
      <c r="B1118" s="6">
        <v>3304.2</v>
      </c>
      <c r="C1118" s="4">
        <f t="shared" si="19"/>
        <v>3.2640544110279497E-3</v>
      </c>
    </row>
    <row r="1119" spans="1:3" x14ac:dyDescent="0.2">
      <c r="A1119" s="21">
        <v>42871</v>
      </c>
      <c r="B1119" s="6">
        <v>3293.45</v>
      </c>
      <c r="C1119" s="4">
        <f t="shared" si="19"/>
        <v>4.9125055303827509E-3</v>
      </c>
    </row>
    <row r="1120" spans="1:3" x14ac:dyDescent="0.2">
      <c r="A1120" s="21">
        <v>42870</v>
      </c>
      <c r="B1120" s="6">
        <v>3277.35</v>
      </c>
      <c r="C1120" s="4">
        <f t="shared" si="19"/>
        <v>1.3749484394335212E-3</v>
      </c>
    </row>
    <row r="1121" spans="1:3" x14ac:dyDescent="0.2">
      <c r="A1121" s="21">
        <v>42867</v>
      </c>
      <c r="B1121" s="6">
        <v>3272.85</v>
      </c>
      <c r="C1121" s="4">
        <f t="shared" si="19"/>
        <v>-3.0309491897161788E-3</v>
      </c>
    </row>
    <row r="1122" spans="1:3" x14ac:dyDescent="0.2">
      <c r="A1122" s="21">
        <v>42866</v>
      </c>
      <c r="B1122" s="6">
        <v>3282.8</v>
      </c>
      <c r="C1122" s="4">
        <f t="shared" si="19"/>
        <v>-4.1257128989200063E-3</v>
      </c>
    </row>
    <row r="1123" spans="1:3" x14ac:dyDescent="0.2">
      <c r="A1123" s="21">
        <v>42865</v>
      </c>
      <c r="B1123" s="6">
        <v>3296.4</v>
      </c>
      <c r="C1123" s="4">
        <f t="shared" si="19"/>
        <v>1.1817428404800639E-2</v>
      </c>
    </row>
    <row r="1124" spans="1:3" x14ac:dyDescent="0.2">
      <c r="A1124" s="21">
        <v>42864</v>
      </c>
      <c r="B1124" s="6">
        <v>3257.9</v>
      </c>
      <c r="C1124" s="4">
        <f t="shared" si="19"/>
        <v>9.4190549961270607E-3</v>
      </c>
    </row>
    <row r="1125" spans="1:3" x14ac:dyDescent="0.2">
      <c r="A1125" s="21">
        <v>42863</v>
      </c>
      <c r="B1125" s="6">
        <v>3227.5</v>
      </c>
      <c r="C1125" s="4">
        <f t="shared" si="19"/>
        <v>3.1547702301583883E-3</v>
      </c>
    </row>
    <row r="1126" spans="1:3" x14ac:dyDescent="0.2">
      <c r="A1126" s="21">
        <v>42860</v>
      </c>
      <c r="B1126" s="6">
        <v>3217.35</v>
      </c>
      <c r="C1126" s="4">
        <f t="shared" si="19"/>
        <v>-7.4655643133686887E-3</v>
      </c>
    </row>
    <row r="1127" spans="1:3" x14ac:dyDescent="0.2">
      <c r="A1127" s="21">
        <v>42859</v>
      </c>
      <c r="B1127" s="6">
        <v>3241.55</v>
      </c>
      <c r="C1127" s="4">
        <f t="shared" si="19"/>
        <v>5.693100024820168E-3</v>
      </c>
    </row>
    <row r="1128" spans="1:3" x14ac:dyDescent="0.2">
      <c r="A1128" s="21">
        <v>42858</v>
      </c>
      <c r="B1128" s="6">
        <v>3223.2</v>
      </c>
      <c r="C1128" s="4">
        <f t="shared" si="19"/>
        <v>-2.4758603614756128E-3</v>
      </c>
    </row>
    <row r="1129" spans="1:3" x14ac:dyDescent="0.2">
      <c r="A1129" s="21">
        <v>42857</v>
      </c>
      <c r="B1129" s="6">
        <v>3231.2</v>
      </c>
      <c r="C1129" s="4">
        <f t="shared" si="19"/>
        <v>-7.3728188744163186E-3</v>
      </c>
    </row>
    <row r="1130" spans="1:3" x14ac:dyDescent="0.2">
      <c r="A1130" s="21">
        <v>42853</v>
      </c>
      <c r="B1130" s="6">
        <v>3255.2</v>
      </c>
      <c r="C1130" s="4">
        <f t="shared" si="19"/>
        <v>-3.0167991301818849E-3</v>
      </c>
    </row>
    <row r="1131" spans="1:3" x14ac:dyDescent="0.2">
      <c r="A1131" s="21">
        <v>42852</v>
      </c>
      <c r="B1131" s="6">
        <v>3265.05</v>
      </c>
      <c r="C1131" s="4">
        <f t="shared" si="19"/>
        <v>3.0259277463751426E-3</v>
      </c>
    </row>
    <row r="1132" spans="1:3" x14ac:dyDescent="0.2">
      <c r="A1132" s="21">
        <v>42851</v>
      </c>
      <c r="B1132" s="6">
        <v>3255.2</v>
      </c>
      <c r="C1132" s="4">
        <f t="shared" si="19"/>
        <v>-3.7491009808872365E-3</v>
      </c>
    </row>
    <row r="1133" spans="1:3" x14ac:dyDescent="0.2">
      <c r="A1133" s="21">
        <v>42850</v>
      </c>
      <c r="B1133" s="6">
        <v>3267.45</v>
      </c>
      <c r="C1133" s="4">
        <f t="shared" si="19"/>
        <v>9.1886215523365351E-3</v>
      </c>
    </row>
    <row r="1134" spans="1:3" x14ac:dyDescent="0.2">
      <c r="A1134" s="21">
        <v>42849</v>
      </c>
      <c r="B1134" s="6">
        <v>3237.7</v>
      </c>
      <c r="C1134" s="4">
        <f t="shared" si="19"/>
        <v>1.2746524030716778E-2</v>
      </c>
    </row>
    <row r="1135" spans="1:3" x14ac:dyDescent="0.2">
      <c r="A1135" s="21">
        <v>42846</v>
      </c>
      <c r="B1135" s="6">
        <v>3196.95</v>
      </c>
      <c r="C1135" s="4">
        <f t="shared" si="19"/>
        <v>2.9175097642463025E-3</v>
      </c>
    </row>
    <row r="1136" spans="1:3" x14ac:dyDescent="0.2">
      <c r="A1136" s="21">
        <v>42845</v>
      </c>
      <c r="B1136" s="6">
        <v>3187.65</v>
      </c>
      <c r="C1136" s="4">
        <f t="shared" si="19"/>
        <v>1.3822351370455009E-3</v>
      </c>
    </row>
    <row r="1137" spans="1:3" x14ac:dyDescent="0.2">
      <c r="A1137" s="21">
        <v>42844</v>
      </c>
      <c r="B1137" s="6">
        <v>3183.25</v>
      </c>
      <c r="C1137" s="4">
        <f t="shared" si="19"/>
        <v>1.3015736630228997E-2</v>
      </c>
    </row>
    <row r="1138" spans="1:3" x14ac:dyDescent="0.2">
      <c r="A1138" s="21">
        <v>42843</v>
      </c>
      <c r="B1138" s="6">
        <v>3142.35</v>
      </c>
      <c r="C1138" s="4">
        <f t="shared" si="19"/>
        <v>-3.3461257889562568E-3</v>
      </c>
    </row>
    <row r="1139" spans="1:3" x14ac:dyDescent="0.2">
      <c r="A1139" s="21">
        <v>42842</v>
      </c>
      <c r="B1139" s="6">
        <v>3152.9</v>
      </c>
      <c r="C1139" s="4">
        <f t="shared" si="19"/>
        <v>-2.2626224268603632E-3</v>
      </c>
    </row>
    <row r="1140" spans="1:3" x14ac:dyDescent="0.2">
      <c r="A1140" s="21">
        <v>42838</v>
      </c>
      <c r="B1140" s="6">
        <v>3160.05</v>
      </c>
      <c r="C1140" s="4">
        <f t="shared" si="19"/>
        <v>-9.6526004042809064E-3</v>
      </c>
    </row>
    <row r="1141" spans="1:3" x14ac:dyDescent="0.2">
      <c r="A1141" s="21">
        <v>42837</v>
      </c>
      <c r="B1141" s="6">
        <v>3190.85</v>
      </c>
      <c r="C1141" s="4">
        <f t="shared" si="19"/>
        <v>-5.733426813118358E-3</v>
      </c>
    </row>
    <row r="1142" spans="1:3" x14ac:dyDescent="0.2">
      <c r="A1142" s="21">
        <v>42836</v>
      </c>
      <c r="B1142" s="6">
        <v>3209.25</v>
      </c>
      <c r="C1142" s="4">
        <f t="shared" si="19"/>
        <v>6.1764198711416396E-3</v>
      </c>
    </row>
    <row r="1143" spans="1:3" x14ac:dyDescent="0.2">
      <c r="A1143" s="21">
        <v>42835</v>
      </c>
      <c r="B1143" s="6">
        <v>3189.55</v>
      </c>
      <c r="C1143" s="4">
        <f t="shared" si="19"/>
        <v>-3.6042247782606837E-4</v>
      </c>
    </row>
    <row r="1144" spans="1:3" x14ac:dyDescent="0.2">
      <c r="A1144" s="21">
        <v>42832</v>
      </c>
      <c r="B1144" s="6">
        <v>3190.7</v>
      </c>
      <c r="C1144" s="4">
        <f t="shared" si="19"/>
        <v>-1.8457110680097889E-3</v>
      </c>
    </row>
    <row r="1145" spans="1:3" x14ac:dyDescent="0.2">
      <c r="A1145" s="21">
        <v>42831</v>
      </c>
      <c r="B1145" s="6">
        <v>3196.6</v>
      </c>
      <c r="C1145" s="4">
        <f t="shared" si="19"/>
        <v>3.4423407917380977E-4</v>
      </c>
    </row>
    <row r="1146" spans="1:3" x14ac:dyDescent="0.2">
      <c r="A1146" s="21">
        <v>42830</v>
      </c>
      <c r="B1146" s="6">
        <v>3195.5</v>
      </c>
      <c r="C1146" s="4">
        <f t="shared" si="19"/>
        <v>1.5250198570293885E-2</v>
      </c>
    </row>
    <row r="1147" spans="1:3" x14ac:dyDescent="0.2">
      <c r="A1147" s="21">
        <v>42828</v>
      </c>
      <c r="B1147" s="6">
        <v>3147.5</v>
      </c>
      <c r="C1147" s="4">
        <f t="shared" si="19"/>
        <v>1.6420971049359762E-2</v>
      </c>
    </row>
    <row r="1148" spans="1:3" x14ac:dyDescent="0.2">
      <c r="A1148" s="21">
        <v>42825</v>
      </c>
      <c r="B1148" s="6">
        <v>3096.65</v>
      </c>
      <c r="C1148" s="4">
        <f t="shared" si="19"/>
        <v>4.5578407837540327E-3</v>
      </c>
    </row>
    <row r="1149" spans="1:3" x14ac:dyDescent="0.2">
      <c r="A1149" s="21">
        <v>42824</v>
      </c>
      <c r="B1149" s="6">
        <v>3082.6</v>
      </c>
      <c r="C1149" s="4">
        <f t="shared" si="19"/>
        <v>3.1076617692519571E-3</v>
      </c>
    </row>
    <row r="1150" spans="1:3" x14ac:dyDescent="0.2">
      <c r="A1150" s="21">
        <v>42823</v>
      </c>
      <c r="B1150" s="6">
        <v>3073.05</v>
      </c>
      <c r="C1150" s="4">
        <f t="shared" si="19"/>
        <v>7.6564908023741239E-3</v>
      </c>
    </row>
    <row r="1151" spans="1:3" x14ac:dyDescent="0.2">
      <c r="A1151" s="21">
        <v>42822</v>
      </c>
      <c r="B1151" s="6">
        <v>3049.7</v>
      </c>
      <c r="C1151" s="4">
        <f t="shared" si="19"/>
        <v>5.7548025393683961E-3</v>
      </c>
    </row>
    <row r="1152" spans="1:3" x14ac:dyDescent="0.2">
      <c r="A1152" s="21">
        <v>42821</v>
      </c>
      <c r="B1152" s="6">
        <v>3032.25</v>
      </c>
      <c r="C1152" s="4">
        <f t="shared" si="19"/>
        <v>-4.2362445199744152E-3</v>
      </c>
    </row>
    <row r="1153" spans="1:3" x14ac:dyDescent="0.2">
      <c r="A1153" s="21">
        <v>42818</v>
      </c>
      <c r="B1153" s="6">
        <v>3045.15</v>
      </c>
      <c r="C1153" s="4">
        <f t="shared" si="19"/>
        <v>1.990720937119602E-3</v>
      </c>
    </row>
    <row r="1154" spans="1:3" x14ac:dyDescent="0.2">
      <c r="A1154" s="21">
        <v>42817</v>
      </c>
      <c r="B1154" s="6">
        <v>3039.1</v>
      </c>
      <c r="C1154" s="4">
        <f t="shared" ref="C1154:C1217" si="20">(B1154-B1155)/B1155</f>
        <v>8.311076458585533E-3</v>
      </c>
    </row>
    <row r="1155" spans="1:3" x14ac:dyDescent="0.2">
      <c r="A1155" s="21">
        <v>42816</v>
      </c>
      <c r="B1155" s="6">
        <v>3014.05</v>
      </c>
      <c r="C1155" s="4">
        <f t="shared" si="20"/>
        <v>-1.3743230640859933E-2</v>
      </c>
    </row>
    <row r="1156" spans="1:3" x14ac:dyDescent="0.2">
      <c r="A1156" s="21">
        <v>42815</v>
      </c>
      <c r="B1156" s="6">
        <v>3056.05</v>
      </c>
      <c r="C1156" s="4">
        <f t="shared" si="20"/>
        <v>2.7821419219702928E-4</v>
      </c>
    </row>
    <row r="1157" spans="1:3" x14ac:dyDescent="0.2">
      <c r="A1157" s="21">
        <v>42814</v>
      </c>
      <c r="B1157" s="6">
        <v>3055.2</v>
      </c>
      <c r="C1157" s="4">
        <f t="shared" si="20"/>
        <v>-3.6037505095801651E-3</v>
      </c>
    </row>
    <row r="1158" spans="1:3" x14ac:dyDescent="0.2">
      <c r="A1158" s="21">
        <v>42811</v>
      </c>
      <c r="B1158" s="6">
        <v>3066.25</v>
      </c>
      <c r="C1158" s="4">
        <f t="shared" si="20"/>
        <v>-1.212990109217439E-2</v>
      </c>
    </row>
    <row r="1159" spans="1:3" x14ac:dyDescent="0.2">
      <c r="A1159" s="21">
        <v>42810</v>
      </c>
      <c r="B1159" s="6">
        <v>3103.9</v>
      </c>
      <c r="C1159" s="4">
        <f t="shared" si="20"/>
        <v>1.3783192344122636E-2</v>
      </c>
    </row>
    <row r="1160" spans="1:3" x14ac:dyDescent="0.2">
      <c r="A1160" s="21">
        <v>42809</v>
      </c>
      <c r="B1160" s="6">
        <v>3061.7</v>
      </c>
      <c r="C1160" s="4">
        <f t="shared" si="20"/>
        <v>3.9512730969126705E-3</v>
      </c>
    </row>
    <row r="1161" spans="1:3" x14ac:dyDescent="0.2">
      <c r="A1161" s="21">
        <v>42808</v>
      </c>
      <c r="B1161" s="6">
        <v>3049.65</v>
      </c>
      <c r="C1161" s="4">
        <f t="shared" si="20"/>
        <v>2.085460357842241E-2</v>
      </c>
    </row>
    <row r="1162" spans="1:3" x14ac:dyDescent="0.2">
      <c r="A1162" s="21">
        <v>42804</v>
      </c>
      <c r="B1162" s="6">
        <v>2987.35</v>
      </c>
      <c r="C1162" s="4">
        <f t="shared" si="20"/>
        <v>2.4664429530201039E-3</v>
      </c>
    </row>
    <row r="1163" spans="1:3" x14ac:dyDescent="0.2">
      <c r="A1163" s="21">
        <v>42803</v>
      </c>
      <c r="B1163" s="6">
        <v>2980</v>
      </c>
      <c r="C1163" s="4">
        <f t="shared" si="20"/>
        <v>-2.3267881953162317E-3</v>
      </c>
    </row>
    <row r="1164" spans="1:3" x14ac:dyDescent="0.2">
      <c r="A1164" s="21">
        <v>42802</v>
      </c>
      <c r="B1164" s="6">
        <v>2986.95</v>
      </c>
      <c r="C1164" s="4">
        <f t="shared" si="20"/>
        <v>-6.4034329053289868E-3</v>
      </c>
    </row>
    <row r="1165" spans="1:3" x14ac:dyDescent="0.2">
      <c r="A1165" s="21">
        <v>42801</v>
      </c>
      <c r="B1165" s="6">
        <v>3006.2</v>
      </c>
      <c r="C1165" s="4">
        <f t="shared" si="20"/>
        <v>1.0156002863658915E-3</v>
      </c>
    </row>
    <row r="1166" spans="1:3" x14ac:dyDescent="0.2">
      <c r="A1166" s="21">
        <v>42800</v>
      </c>
      <c r="B1166" s="6">
        <v>3003.15</v>
      </c>
      <c r="C1166" s="4">
        <f t="shared" si="20"/>
        <v>1.2678929709497364E-2</v>
      </c>
    </row>
    <row r="1167" spans="1:3" x14ac:dyDescent="0.2">
      <c r="A1167" s="21">
        <v>42797</v>
      </c>
      <c r="B1167" s="6">
        <v>2965.55</v>
      </c>
      <c r="C1167" s="4">
        <f t="shared" si="20"/>
        <v>4.2499153403319275E-3</v>
      </c>
    </row>
    <row r="1168" spans="1:3" x14ac:dyDescent="0.2">
      <c r="A1168" s="21">
        <v>42796</v>
      </c>
      <c r="B1168" s="6">
        <v>2953</v>
      </c>
      <c r="C1168" s="4">
        <f t="shared" si="20"/>
        <v>-1.3941063527840388E-2</v>
      </c>
    </row>
    <row r="1169" spans="1:3" x14ac:dyDescent="0.2">
      <c r="A1169" s="21">
        <v>42795</v>
      </c>
      <c r="B1169" s="6">
        <v>2994.75</v>
      </c>
      <c r="C1169" s="4">
        <f t="shared" si="20"/>
        <v>-1.0340744200009705E-3</v>
      </c>
    </row>
    <row r="1170" spans="1:3" x14ac:dyDescent="0.2">
      <c r="A1170" s="21">
        <v>42794</v>
      </c>
      <c r="B1170" s="6">
        <v>2997.85</v>
      </c>
      <c r="C1170" s="4">
        <f t="shared" si="20"/>
        <v>7.5113426314904752E-3</v>
      </c>
    </row>
    <row r="1171" spans="1:3" x14ac:dyDescent="0.2">
      <c r="A1171" s="21">
        <v>42793</v>
      </c>
      <c r="B1171" s="6">
        <v>2975.5</v>
      </c>
      <c r="C1171" s="4">
        <f t="shared" si="20"/>
        <v>-1.2560771234672344E-2</v>
      </c>
    </row>
    <row r="1172" spans="1:3" x14ac:dyDescent="0.2">
      <c r="A1172" s="21">
        <v>42789</v>
      </c>
      <c r="B1172" s="6">
        <v>3013.35</v>
      </c>
      <c r="C1172" s="4">
        <f t="shared" si="20"/>
        <v>1.0630699466803375E-3</v>
      </c>
    </row>
    <row r="1173" spans="1:3" x14ac:dyDescent="0.2">
      <c r="A1173" s="21">
        <v>42788</v>
      </c>
      <c r="B1173" s="6">
        <v>3010.15</v>
      </c>
      <c r="C1173" s="4">
        <f t="shared" si="20"/>
        <v>-7.0918476737090357E-3</v>
      </c>
    </row>
    <row r="1174" spans="1:3" x14ac:dyDescent="0.2">
      <c r="A1174" s="21">
        <v>42787</v>
      </c>
      <c r="B1174" s="6">
        <v>3031.65</v>
      </c>
      <c r="C1174" s="4">
        <f t="shared" si="20"/>
        <v>-3.4678850831634106E-3</v>
      </c>
    </row>
    <row r="1175" spans="1:3" x14ac:dyDescent="0.2">
      <c r="A1175" s="21">
        <v>42786</v>
      </c>
      <c r="B1175" s="6">
        <v>3042.2</v>
      </c>
      <c r="C1175" s="4">
        <f t="shared" si="20"/>
        <v>1.0362005978080312E-2</v>
      </c>
    </row>
    <row r="1176" spans="1:3" x14ac:dyDescent="0.2">
      <c r="A1176" s="21">
        <v>42783</v>
      </c>
      <c r="B1176" s="6">
        <v>3011</v>
      </c>
      <c r="C1176" s="4">
        <f t="shared" si="20"/>
        <v>1.5967001530171586E-3</v>
      </c>
    </row>
    <row r="1177" spans="1:3" x14ac:dyDescent="0.2">
      <c r="A1177" s="21">
        <v>42782</v>
      </c>
      <c r="B1177" s="6">
        <v>3006.2</v>
      </c>
      <c r="C1177" s="4">
        <f t="shared" si="20"/>
        <v>1.3990672884742897E-3</v>
      </c>
    </row>
    <row r="1178" spans="1:3" x14ac:dyDescent="0.2">
      <c r="A1178" s="21">
        <v>42781</v>
      </c>
      <c r="B1178" s="6">
        <v>3002</v>
      </c>
      <c r="C1178" s="4">
        <f t="shared" si="20"/>
        <v>-1.238629447469284E-2</v>
      </c>
    </row>
    <row r="1179" spans="1:3" x14ac:dyDescent="0.2">
      <c r="A1179" s="21">
        <v>42780</v>
      </c>
      <c r="B1179" s="6">
        <v>3039.65</v>
      </c>
      <c r="C1179" s="4">
        <f t="shared" si="20"/>
        <v>1.1692631994994177E-3</v>
      </c>
    </row>
    <row r="1180" spans="1:3" x14ac:dyDescent="0.2">
      <c r="A1180" s="21">
        <v>42779</v>
      </c>
      <c r="B1180" s="6">
        <v>3036.1</v>
      </c>
      <c r="C1180" s="4">
        <f t="shared" si="20"/>
        <v>-9.0494759530743542E-4</v>
      </c>
    </row>
    <row r="1181" spans="1:3" x14ac:dyDescent="0.2">
      <c r="A1181" s="21">
        <v>42776</v>
      </c>
      <c r="B1181" s="6">
        <v>3038.85</v>
      </c>
      <c r="C1181" s="4">
        <f t="shared" si="20"/>
        <v>3.2353378121852483E-3</v>
      </c>
    </row>
    <row r="1182" spans="1:3" x14ac:dyDescent="0.2">
      <c r="A1182" s="21">
        <v>42775</v>
      </c>
      <c r="B1182" s="6">
        <v>3029.05</v>
      </c>
      <c r="C1182" s="4">
        <f t="shared" si="20"/>
        <v>3.3014741082013172E-5</v>
      </c>
    </row>
    <row r="1183" spans="1:3" x14ac:dyDescent="0.2">
      <c r="A1183" s="21">
        <v>42774</v>
      </c>
      <c r="B1183" s="6">
        <v>3028.95</v>
      </c>
      <c r="C1183" s="4">
        <f t="shared" si="20"/>
        <v>5.7443594043131594E-3</v>
      </c>
    </row>
    <row r="1184" spans="1:3" x14ac:dyDescent="0.2">
      <c r="A1184" s="21">
        <v>42773</v>
      </c>
      <c r="B1184" s="6">
        <v>3011.65</v>
      </c>
      <c r="C1184" s="4">
        <f t="shared" si="20"/>
        <v>-1.9918665449411869E-4</v>
      </c>
    </row>
    <row r="1185" spans="1:3" x14ac:dyDescent="0.2">
      <c r="A1185" s="21">
        <v>42772</v>
      </c>
      <c r="B1185" s="6">
        <v>3012.25</v>
      </c>
      <c r="C1185" s="4">
        <f t="shared" si="20"/>
        <v>7.6942376850380528E-3</v>
      </c>
    </row>
    <row r="1186" spans="1:3" x14ac:dyDescent="0.2">
      <c r="A1186" s="21">
        <v>42769</v>
      </c>
      <c r="B1186" s="6">
        <v>2989.25</v>
      </c>
      <c r="C1186" s="4">
        <f t="shared" si="20"/>
        <v>3.5923519833475407E-3</v>
      </c>
    </row>
    <row r="1187" spans="1:3" x14ac:dyDescent="0.2">
      <c r="A1187" s="21">
        <v>42768</v>
      </c>
      <c r="B1187" s="6">
        <v>2978.55</v>
      </c>
      <c r="C1187" s="4">
        <f t="shared" si="20"/>
        <v>9.9139669310400352E-4</v>
      </c>
    </row>
    <row r="1188" spans="1:3" x14ac:dyDescent="0.2">
      <c r="A1188" s="21">
        <v>42767</v>
      </c>
      <c r="B1188" s="6">
        <v>2975.6</v>
      </c>
      <c r="C1188" s="4">
        <f t="shared" si="20"/>
        <v>1.2246564158388897E-2</v>
      </c>
    </row>
    <row r="1189" spans="1:3" x14ac:dyDescent="0.2">
      <c r="A1189" s="21">
        <v>42766</v>
      </c>
      <c r="B1189" s="6">
        <v>2939.6</v>
      </c>
      <c r="C1189" s="4">
        <f t="shared" si="20"/>
        <v>-6.1196199749805292E-3</v>
      </c>
    </row>
    <row r="1190" spans="1:3" x14ac:dyDescent="0.2">
      <c r="A1190" s="21">
        <v>42765</v>
      </c>
      <c r="B1190" s="6">
        <v>2957.7</v>
      </c>
      <c r="C1190" s="4">
        <f t="shared" si="20"/>
        <v>9.3850249129752237E-3</v>
      </c>
    </row>
    <row r="1191" spans="1:3" x14ac:dyDescent="0.2">
      <c r="A1191" s="21">
        <v>42762</v>
      </c>
      <c r="B1191" s="6">
        <v>2930.2</v>
      </c>
      <c r="C1191" s="4">
        <f t="shared" si="20"/>
        <v>1.2998686302979987E-2</v>
      </c>
    </row>
    <row r="1192" spans="1:3" x14ac:dyDescent="0.2">
      <c r="A1192" s="21">
        <v>42760</v>
      </c>
      <c r="B1192" s="6">
        <v>2892.6</v>
      </c>
      <c r="C1192" s="4">
        <f t="shared" si="20"/>
        <v>7.8570059755055568E-3</v>
      </c>
    </row>
    <row r="1193" spans="1:3" x14ac:dyDescent="0.2">
      <c r="A1193" s="21">
        <v>42759</v>
      </c>
      <c r="B1193" s="6">
        <v>2870.05</v>
      </c>
      <c r="C1193" s="4">
        <f t="shared" si="20"/>
        <v>1.4582154977375564E-2</v>
      </c>
    </row>
    <row r="1194" spans="1:3" x14ac:dyDescent="0.2">
      <c r="A1194" s="21">
        <v>42758</v>
      </c>
      <c r="B1194" s="6">
        <v>2828.8</v>
      </c>
      <c r="C1194" s="4">
        <f t="shared" si="20"/>
        <v>-4.3293090704303715E-3</v>
      </c>
    </row>
    <row r="1195" spans="1:3" x14ac:dyDescent="0.2">
      <c r="A1195" s="21">
        <v>42755</v>
      </c>
      <c r="B1195" s="6">
        <v>2841.1</v>
      </c>
      <c r="C1195" s="4">
        <f t="shared" si="20"/>
        <v>-1.7838006015141534E-2</v>
      </c>
    </row>
    <row r="1196" spans="1:3" x14ac:dyDescent="0.2">
      <c r="A1196" s="21">
        <v>42754</v>
      </c>
      <c r="B1196" s="6">
        <v>2892.7</v>
      </c>
      <c r="C1196" s="4">
        <f t="shared" si="20"/>
        <v>4.8458532349109221E-3</v>
      </c>
    </row>
    <row r="1197" spans="1:3" x14ac:dyDescent="0.2">
      <c r="A1197" s="21">
        <v>42753</v>
      </c>
      <c r="B1197" s="6">
        <v>2878.75</v>
      </c>
      <c r="C1197" s="4">
        <f t="shared" si="20"/>
        <v>-1.3009540329575022E-3</v>
      </c>
    </row>
    <row r="1198" spans="1:3" x14ac:dyDescent="0.2">
      <c r="A1198" s="21">
        <v>42752</v>
      </c>
      <c r="B1198" s="6">
        <v>2882.5</v>
      </c>
      <c r="C1198" s="4">
        <f t="shared" si="20"/>
        <v>7.4643706494005623E-4</v>
      </c>
    </row>
    <row r="1199" spans="1:3" x14ac:dyDescent="0.2">
      <c r="A1199" s="21">
        <v>42751</v>
      </c>
      <c r="B1199" s="6">
        <v>2880.35</v>
      </c>
      <c r="C1199" s="4">
        <f t="shared" si="20"/>
        <v>3.6237565114375135E-3</v>
      </c>
    </row>
    <row r="1200" spans="1:3" x14ac:dyDescent="0.2">
      <c r="A1200" s="21">
        <v>42748</v>
      </c>
      <c r="B1200" s="6">
        <v>2869.95</v>
      </c>
      <c r="C1200" s="4">
        <f t="shared" si="20"/>
        <v>-6.9377162629758416E-3</v>
      </c>
    </row>
    <row r="1201" spans="1:3" x14ac:dyDescent="0.2">
      <c r="A1201" s="21">
        <v>42747</v>
      </c>
      <c r="B1201" s="6">
        <v>2890</v>
      </c>
      <c r="C1201" s="4">
        <f t="shared" si="20"/>
        <v>2.1021021021021023E-2</v>
      </c>
    </row>
    <row r="1202" spans="1:3" x14ac:dyDescent="0.2">
      <c r="A1202" s="21">
        <v>42746</v>
      </c>
      <c r="B1202" s="6">
        <v>2830.5</v>
      </c>
      <c r="C1202" s="4">
        <f t="shared" si="20"/>
        <v>1.0531952873973582E-2</v>
      </c>
    </row>
    <row r="1203" spans="1:3" x14ac:dyDescent="0.2">
      <c r="A1203" s="21">
        <v>42745</v>
      </c>
      <c r="B1203" s="6">
        <v>2801</v>
      </c>
      <c r="C1203" s="4">
        <f t="shared" si="20"/>
        <v>7.0106057882437537E-3</v>
      </c>
    </row>
    <row r="1204" spans="1:3" x14ac:dyDescent="0.2">
      <c r="A1204" s="21">
        <v>42744</v>
      </c>
      <c r="B1204" s="6">
        <v>2781.5</v>
      </c>
      <c r="C1204" s="4">
        <f t="shared" si="20"/>
        <v>-5.328279216135063E-3</v>
      </c>
    </row>
    <row r="1205" spans="1:3" x14ac:dyDescent="0.2">
      <c r="A1205" s="21">
        <v>42741</v>
      </c>
      <c r="B1205" s="6">
        <v>2796.4</v>
      </c>
      <c r="C1205" s="4">
        <f t="shared" si="20"/>
        <v>-3.8117630294609451E-3</v>
      </c>
    </row>
    <row r="1206" spans="1:3" x14ac:dyDescent="0.2">
      <c r="A1206" s="21">
        <v>42740</v>
      </c>
      <c r="B1206" s="6">
        <v>2807.1</v>
      </c>
      <c r="C1206" s="4">
        <f t="shared" si="20"/>
        <v>1.4510562171343932E-2</v>
      </c>
    </row>
    <row r="1207" spans="1:3" x14ac:dyDescent="0.2">
      <c r="A1207" s="21">
        <v>42739</v>
      </c>
      <c r="B1207" s="6">
        <v>2766.95</v>
      </c>
      <c r="C1207" s="4">
        <f t="shared" si="20"/>
        <v>7.7393742943511678E-3</v>
      </c>
    </row>
    <row r="1208" spans="1:3" x14ac:dyDescent="0.2">
      <c r="A1208" s="21">
        <v>42738</v>
      </c>
      <c r="B1208" s="6">
        <v>2745.7</v>
      </c>
      <c r="C1208" s="4">
        <f t="shared" si="20"/>
        <v>3.2519731072784405E-3</v>
      </c>
    </row>
    <row r="1209" spans="1:3" x14ac:dyDescent="0.2">
      <c r="A1209" s="21">
        <v>42737</v>
      </c>
      <c r="B1209" s="6">
        <v>2736.8</v>
      </c>
      <c r="C1209" s="4">
        <f t="shared" si="20"/>
        <v>9.0515254862199943E-3</v>
      </c>
    </row>
    <row r="1210" spans="1:3" x14ac:dyDescent="0.2">
      <c r="A1210" s="21">
        <v>42734</v>
      </c>
      <c r="B1210" s="6">
        <v>2712.25</v>
      </c>
      <c r="C1210" s="4">
        <f t="shared" si="20"/>
        <v>8.8339222614840993E-3</v>
      </c>
    </row>
    <row r="1211" spans="1:3" x14ac:dyDescent="0.2">
      <c r="A1211" s="21">
        <v>42733</v>
      </c>
      <c r="B1211" s="6">
        <v>2688.5</v>
      </c>
      <c r="C1211" s="4">
        <f t="shared" si="20"/>
        <v>4.765019153508362E-3</v>
      </c>
    </row>
    <row r="1212" spans="1:3" x14ac:dyDescent="0.2">
      <c r="A1212" s="21">
        <v>42732</v>
      </c>
      <c r="B1212" s="6">
        <v>2675.75</v>
      </c>
      <c r="C1212" s="4">
        <f t="shared" si="20"/>
        <v>8.6031158241230696E-4</v>
      </c>
    </row>
    <row r="1213" spans="1:3" x14ac:dyDescent="0.2">
      <c r="A1213" s="21">
        <v>42731</v>
      </c>
      <c r="B1213" s="6">
        <v>2673.45</v>
      </c>
      <c r="C1213" s="4">
        <f t="shared" si="20"/>
        <v>1.3611116376940582E-2</v>
      </c>
    </row>
    <row r="1214" spans="1:3" x14ac:dyDescent="0.2">
      <c r="A1214" s="21">
        <v>42730</v>
      </c>
      <c r="B1214" s="6">
        <v>2637.55</v>
      </c>
      <c r="C1214" s="4">
        <f t="shared" si="20"/>
        <v>-1.1968533433227128E-2</v>
      </c>
    </row>
    <row r="1215" spans="1:3" x14ac:dyDescent="0.2">
      <c r="A1215" s="21">
        <v>42727</v>
      </c>
      <c r="B1215" s="6">
        <v>2669.5</v>
      </c>
      <c r="C1215" s="4">
        <f t="shared" si="20"/>
        <v>5.8402411454408438E-3</v>
      </c>
    </row>
    <row r="1216" spans="1:3" x14ac:dyDescent="0.2">
      <c r="A1216" s="21">
        <v>42726</v>
      </c>
      <c r="B1216" s="6">
        <v>2654</v>
      </c>
      <c r="C1216" s="4">
        <f t="shared" si="20"/>
        <v>-1.8763286810241243E-2</v>
      </c>
    </row>
    <row r="1217" spans="1:3" x14ac:dyDescent="0.2">
      <c r="A1217" s="21">
        <v>42725</v>
      </c>
      <c r="B1217" s="6">
        <v>2704.75</v>
      </c>
      <c r="C1217" s="4">
        <f t="shared" si="20"/>
        <v>-5.9120217266795099E-4</v>
      </c>
    </row>
    <row r="1218" spans="1:3" x14ac:dyDescent="0.2">
      <c r="A1218" s="21">
        <v>42724</v>
      </c>
      <c r="B1218" s="6">
        <v>2706.35</v>
      </c>
      <c r="C1218" s="4">
        <f t="shared" ref="C1218:C1281" si="21">(B1218-B1219)/B1219</f>
        <v>-4.194646306687551E-3</v>
      </c>
    </row>
    <row r="1219" spans="1:3" x14ac:dyDescent="0.2">
      <c r="A1219" s="21">
        <v>42723</v>
      </c>
      <c r="B1219" s="6">
        <v>2717.75</v>
      </c>
      <c r="C1219" s="4">
        <f t="shared" si="21"/>
        <v>-6.6884742603388753E-3</v>
      </c>
    </row>
    <row r="1220" spans="1:3" x14ac:dyDescent="0.2">
      <c r="A1220" s="21">
        <v>42720</v>
      </c>
      <c r="B1220" s="6">
        <v>2736.05</v>
      </c>
      <c r="C1220" s="4">
        <f t="shared" si="21"/>
        <v>-4.6927008494150992E-3</v>
      </c>
    </row>
    <row r="1221" spans="1:3" x14ac:dyDescent="0.2">
      <c r="A1221" s="21">
        <v>42719</v>
      </c>
      <c r="B1221" s="6">
        <v>2748.95</v>
      </c>
      <c r="C1221" s="4">
        <f t="shared" si="21"/>
        <v>-3.0825581606194132E-3</v>
      </c>
    </row>
    <row r="1222" spans="1:3" x14ac:dyDescent="0.2">
      <c r="A1222" s="21">
        <v>42718</v>
      </c>
      <c r="B1222" s="6">
        <v>2757.45</v>
      </c>
      <c r="C1222" s="4">
        <f t="shared" si="21"/>
        <v>-9.2697386149286562E-3</v>
      </c>
    </row>
    <row r="1223" spans="1:3" x14ac:dyDescent="0.2">
      <c r="A1223" s="21">
        <v>42717</v>
      </c>
      <c r="B1223" s="6">
        <v>2783.25</v>
      </c>
      <c r="C1223" s="4">
        <f t="shared" si="21"/>
        <v>4.4389108428517952E-3</v>
      </c>
    </row>
    <row r="1224" spans="1:3" x14ac:dyDescent="0.2">
      <c r="A1224" s="21">
        <v>42716</v>
      </c>
      <c r="B1224" s="6">
        <v>2770.95</v>
      </c>
      <c r="C1224" s="4">
        <f t="shared" si="21"/>
        <v>-3.255395683453303E-3</v>
      </c>
    </row>
    <row r="1225" spans="1:3" x14ac:dyDescent="0.2">
      <c r="A1225" s="21">
        <v>42713</v>
      </c>
      <c r="B1225" s="6">
        <v>2780</v>
      </c>
      <c r="C1225" s="4">
        <f t="shared" si="21"/>
        <v>-1.0420784074167562E-3</v>
      </c>
    </row>
    <row r="1226" spans="1:3" x14ac:dyDescent="0.2">
      <c r="A1226" s="21">
        <v>42712</v>
      </c>
      <c r="B1226" s="6">
        <v>2782.9</v>
      </c>
      <c r="C1226" s="4">
        <f t="shared" si="21"/>
        <v>1.1081238192123238E-2</v>
      </c>
    </row>
    <row r="1227" spans="1:3" x14ac:dyDescent="0.2">
      <c r="A1227" s="21">
        <v>42711</v>
      </c>
      <c r="B1227" s="6">
        <v>2752.4</v>
      </c>
      <c r="C1227" s="4">
        <f t="shared" si="21"/>
        <v>-2.4825586663042164E-3</v>
      </c>
    </row>
    <row r="1228" spans="1:3" x14ac:dyDescent="0.2">
      <c r="A1228" s="21">
        <v>42710</v>
      </c>
      <c r="B1228" s="6">
        <v>2759.25</v>
      </c>
      <c r="C1228" s="4">
        <f t="shared" si="21"/>
        <v>3.9294875293347823E-3</v>
      </c>
    </row>
    <row r="1229" spans="1:3" x14ac:dyDescent="0.2">
      <c r="A1229" s="21">
        <v>42709</v>
      </c>
      <c r="B1229" s="6">
        <v>2748.45</v>
      </c>
      <c r="C1229" s="4">
        <f t="shared" si="21"/>
        <v>3.8899846592152952E-3</v>
      </c>
    </row>
    <row r="1230" spans="1:3" x14ac:dyDescent="0.2">
      <c r="A1230" s="21">
        <v>42706</v>
      </c>
      <c r="B1230" s="6">
        <v>2737.8</v>
      </c>
      <c r="C1230" s="4">
        <f t="shared" si="21"/>
        <v>-1.0695960106959567E-2</v>
      </c>
    </row>
    <row r="1231" spans="1:3" x14ac:dyDescent="0.2">
      <c r="A1231" s="21">
        <v>42705</v>
      </c>
      <c r="B1231" s="6">
        <v>2767.4</v>
      </c>
      <c r="C1231" s="4">
        <f t="shared" si="21"/>
        <v>-8.7931374129191879E-3</v>
      </c>
    </row>
    <row r="1232" spans="1:3" x14ac:dyDescent="0.2">
      <c r="A1232" s="21">
        <v>42704</v>
      </c>
      <c r="B1232" s="6">
        <v>2791.95</v>
      </c>
      <c r="C1232" s="4">
        <f t="shared" si="21"/>
        <v>1.1851046480021679E-2</v>
      </c>
    </row>
    <row r="1233" spans="1:3" x14ac:dyDescent="0.2">
      <c r="A1233" s="21">
        <v>42703</v>
      </c>
      <c r="B1233" s="6">
        <v>2759.25</v>
      </c>
      <c r="C1233" s="4">
        <f t="shared" si="21"/>
        <v>4.0938864628820961E-3</v>
      </c>
    </row>
    <row r="1234" spans="1:3" x14ac:dyDescent="0.2">
      <c r="A1234" s="21">
        <v>42702</v>
      </c>
      <c r="B1234" s="6">
        <v>2748</v>
      </c>
      <c r="C1234" s="4">
        <f t="shared" si="21"/>
        <v>1.5127167950351791E-2</v>
      </c>
    </row>
    <row r="1235" spans="1:3" x14ac:dyDescent="0.2">
      <c r="A1235" s="21">
        <v>42699</v>
      </c>
      <c r="B1235" s="6">
        <v>2707.05</v>
      </c>
      <c r="C1235" s="4">
        <f t="shared" si="21"/>
        <v>1.3382997042638414E-2</v>
      </c>
    </row>
    <row r="1236" spans="1:3" x14ac:dyDescent="0.2">
      <c r="A1236" s="21">
        <v>42698</v>
      </c>
      <c r="B1236" s="6">
        <v>2671.3</v>
      </c>
      <c r="C1236" s="4">
        <f t="shared" si="21"/>
        <v>-3.3578330783867474E-3</v>
      </c>
    </row>
    <row r="1237" spans="1:3" x14ac:dyDescent="0.2">
      <c r="A1237" s="21">
        <v>42697</v>
      </c>
      <c r="B1237" s="6">
        <v>2680.3</v>
      </c>
      <c r="C1237" s="4">
        <f t="shared" si="21"/>
        <v>1.0176007236271812E-2</v>
      </c>
    </row>
    <row r="1238" spans="1:3" x14ac:dyDescent="0.2">
      <c r="A1238" s="21">
        <v>42696</v>
      </c>
      <c r="B1238" s="6">
        <v>2653.3</v>
      </c>
      <c r="C1238" s="4">
        <f t="shared" si="21"/>
        <v>-3.0060496749708789E-3</v>
      </c>
    </row>
    <row r="1239" spans="1:3" x14ac:dyDescent="0.2">
      <c r="A1239" s="21">
        <v>42695</v>
      </c>
      <c r="B1239" s="6">
        <v>2661.3</v>
      </c>
      <c r="C1239" s="4">
        <f t="shared" si="21"/>
        <v>-2.0932970348024296E-2</v>
      </c>
    </row>
    <row r="1240" spans="1:3" x14ac:dyDescent="0.2">
      <c r="A1240" s="21">
        <v>42692</v>
      </c>
      <c r="B1240" s="6">
        <v>2718.2</v>
      </c>
      <c r="C1240" s="4">
        <f t="shared" si="21"/>
        <v>5.7163999630005799E-3</v>
      </c>
    </row>
    <row r="1241" spans="1:3" x14ac:dyDescent="0.2">
      <c r="A1241" s="21">
        <v>42691</v>
      </c>
      <c r="B1241" s="6">
        <v>2702.75</v>
      </c>
      <c r="C1241" s="4">
        <f t="shared" si="21"/>
        <v>-3.1350852927616414E-3</v>
      </c>
    </row>
    <row r="1242" spans="1:3" x14ac:dyDescent="0.2">
      <c r="A1242" s="21">
        <v>42690</v>
      </c>
      <c r="B1242" s="6">
        <v>2711.25</v>
      </c>
      <c r="C1242" s="4">
        <f t="shared" si="21"/>
        <v>3.9993334444259968E-3</v>
      </c>
    </row>
    <row r="1243" spans="1:3" x14ac:dyDescent="0.2">
      <c r="A1243" s="21">
        <v>42689</v>
      </c>
      <c r="B1243" s="6">
        <v>2700.45</v>
      </c>
      <c r="C1243" s="4">
        <f t="shared" si="21"/>
        <v>-1.5063371933983835E-2</v>
      </c>
    </row>
    <row r="1244" spans="1:3" x14ac:dyDescent="0.2">
      <c r="A1244" s="21">
        <v>42685</v>
      </c>
      <c r="B1244" s="6">
        <v>2741.75</v>
      </c>
      <c r="C1244" s="4">
        <f t="shared" si="21"/>
        <v>-2.6660986563004745E-2</v>
      </c>
    </row>
    <row r="1245" spans="1:3" x14ac:dyDescent="0.2">
      <c r="A1245" s="21">
        <v>42684</v>
      </c>
      <c r="B1245" s="6">
        <v>2816.85</v>
      </c>
      <c r="C1245" s="4">
        <f t="shared" si="21"/>
        <v>2.5950611888111888E-2</v>
      </c>
    </row>
    <row r="1246" spans="1:3" x14ac:dyDescent="0.2">
      <c r="A1246" s="21">
        <v>42683</v>
      </c>
      <c r="B1246" s="6">
        <v>2745.6</v>
      </c>
      <c r="C1246" s="4">
        <f t="shared" si="21"/>
        <v>-1.2125355305292797E-2</v>
      </c>
    </row>
    <row r="1247" spans="1:3" x14ac:dyDescent="0.2">
      <c r="A1247" s="21">
        <v>42682</v>
      </c>
      <c r="B1247" s="6">
        <v>2779.3</v>
      </c>
      <c r="C1247" s="4">
        <f t="shared" si="21"/>
        <v>1.7661476355248309E-3</v>
      </c>
    </row>
    <row r="1248" spans="1:3" x14ac:dyDescent="0.2">
      <c r="A1248" s="21">
        <v>42681</v>
      </c>
      <c r="B1248" s="6">
        <v>2774.4</v>
      </c>
      <c r="C1248" s="4">
        <f t="shared" si="21"/>
        <v>0</v>
      </c>
    </row>
    <row r="1249" spans="1:3" x14ac:dyDescent="0.2">
      <c r="A1249" s="21">
        <v>42678</v>
      </c>
      <c r="B1249" s="6">
        <v>2774.4</v>
      </c>
      <c r="C1249" s="4">
        <f t="shared" si="21"/>
        <v>-1.4072494669509562E-2</v>
      </c>
    </row>
    <row r="1250" spans="1:3" x14ac:dyDescent="0.2">
      <c r="A1250" s="21">
        <v>42677</v>
      </c>
      <c r="B1250" s="6">
        <v>2814</v>
      </c>
      <c r="C1250" s="4">
        <f t="shared" si="21"/>
        <v>-7.3198694770261925E-3</v>
      </c>
    </row>
    <row r="1251" spans="1:3" x14ac:dyDescent="0.2">
      <c r="A1251" s="21">
        <v>42676</v>
      </c>
      <c r="B1251" s="6">
        <v>2834.75</v>
      </c>
      <c r="C1251" s="4">
        <f t="shared" si="21"/>
        <v>-1.1352143131168758E-2</v>
      </c>
    </row>
    <row r="1252" spans="1:3" x14ac:dyDescent="0.2">
      <c r="A1252" s="21">
        <v>42675</v>
      </c>
      <c r="B1252" s="6">
        <v>2867.3</v>
      </c>
      <c r="C1252" s="4">
        <f t="shared" si="21"/>
        <v>1.5718876624283918E-3</v>
      </c>
    </row>
    <row r="1253" spans="1:3" x14ac:dyDescent="0.2">
      <c r="A1253" s="21">
        <v>42673</v>
      </c>
      <c r="B1253" s="6">
        <v>2862.8</v>
      </c>
      <c r="C1253" s="4">
        <f t="shared" si="21"/>
        <v>-2.4218137468419959E-3</v>
      </c>
    </row>
    <row r="1254" spans="1:3" x14ac:dyDescent="0.2">
      <c r="A1254" s="21">
        <v>42671</v>
      </c>
      <c r="B1254" s="6">
        <v>2869.75</v>
      </c>
      <c r="C1254" s="4">
        <f t="shared" si="21"/>
        <v>1.780322203410507E-3</v>
      </c>
    </row>
    <row r="1255" spans="1:3" x14ac:dyDescent="0.2">
      <c r="A1255" s="21">
        <v>42670</v>
      </c>
      <c r="B1255" s="6">
        <v>2864.65</v>
      </c>
      <c r="C1255" s="4">
        <f t="shared" si="21"/>
        <v>-5.0707649561517439E-3</v>
      </c>
    </row>
    <row r="1256" spans="1:3" x14ac:dyDescent="0.2">
      <c r="A1256" s="21">
        <v>42669</v>
      </c>
      <c r="B1256" s="6">
        <v>2879.25</v>
      </c>
      <c r="C1256" s="4">
        <f t="shared" si="21"/>
        <v>-5.7151736998412115E-3</v>
      </c>
    </row>
    <row r="1257" spans="1:3" x14ac:dyDescent="0.2">
      <c r="A1257" s="21">
        <v>42668</v>
      </c>
      <c r="B1257" s="6">
        <v>2895.8</v>
      </c>
      <c r="C1257" s="4">
        <f t="shared" si="21"/>
        <v>6.6220561397410905E-3</v>
      </c>
    </row>
    <row r="1258" spans="1:3" x14ac:dyDescent="0.2">
      <c r="A1258" s="21">
        <v>42667</v>
      </c>
      <c r="B1258" s="6">
        <v>2876.75</v>
      </c>
      <c r="C1258" s="4">
        <f t="shared" si="21"/>
        <v>-4.429755498261038E-3</v>
      </c>
    </row>
    <row r="1259" spans="1:3" x14ac:dyDescent="0.2">
      <c r="A1259" s="21">
        <v>42664</v>
      </c>
      <c r="B1259" s="6">
        <v>2889.55</v>
      </c>
      <c r="C1259" s="4">
        <f t="shared" si="21"/>
        <v>3.4379178025107531E-3</v>
      </c>
    </row>
    <row r="1260" spans="1:3" x14ac:dyDescent="0.2">
      <c r="A1260" s="21">
        <v>42663</v>
      </c>
      <c r="B1260" s="6">
        <v>2879.65</v>
      </c>
      <c r="C1260" s="4">
        <f t="shared" si="21"/>
        <v>9.3233557070503178E-3</v>
      </c>
    </row>
    <row r="1261" spans="1:3" x14ac:dyDescent="0.2">
      <c r="A1261" s="21">
        <v>42662</v>
      </c>
      <c r="B1261" s="6">
        <v>2853.05</v>
      </c>
      <c r="C1261" s="4">
        <f t="shared" si="21"/>
        <v>8.0558254571151608E-3</v>
      </c>
    </row>
    <row r="1262" spans="1:3" x14ac:dyDescent="0.2">
      <c r="A1262" s="21">
        <v>42661</v>
      </c>
      <c r="B1262" s="6">
        <v>2830.25</v>
      </c>
      <c r="C1262" s="4">
        <f t="shared" si="21"/>
        <v>1.9450697883836111E-2</v>
      </c>
    </row>
    <row r="1263" spans="1:3" x14ac:dyDescent="0.2">
      <c r="A1263" s="21">
        <v>42660</v>
      </c>
      <c r="B1263" s="6">
        <v>2776.25</v>
      </c>
      <c r="C1263" s="4">
        <f t="shared" si="21"/>
        <v>-1.2449977767896843E-2</v>
      </c>
    </row>
    <row r="1264" spans="1:3" x14ac:dyDescent="0.2">
      <c r="A1264" s="21">
        <v>42657</v>
      </c>
      <c r="B1264" s="6">
        <v>2811.25</v>
      </c>
      <c r="C1264" s="4">
        <f t="shared" si="21"/>
        <v>1.0205365003503636E-2</v>
      </c>
    </row>
    <row r="1265" spans="1:3" x14ac:dyDescent="0.2">
      <c r="A1265" s="21">
        <v>42656</v>
      </c>
      <c r="B1265" s="6">
        <v>2782.85</v>
      </c>
      <c r="C1265" s="4">
        <f t="shared" si="21"/>
        <v>-1.9156210348230618E-2</v>
      </c>
    </row>
    <row r="1266" spans="1:3" x14ac:dyDescent="0.2">
      <c r="A1266" s="21">
        <v>42653</v>
      </c>
      <c r="B1266" s="6">
        <v>2837.2</v>
      </c>
      <c r="C1266" s="4">
        <f t="shared" si="21"/>
        <v>-3.2321528948848627E-3</v>
      </c>
    </row>
    <row r="1267" spans="1:3" x14ac:dyDescent="0.2">
      <c r="A1267" s="21">
        <v>42650</v>
      </c>
      <c r="B1267" s="6">
        <v>2846.4</v>
      </c>
      <c r="C1267" s="4">
        <f t="shared" si="21"/>
        <v>-7.372301211163451E-4</v>
      </c>
    </row>
    <row r="1268" spans="1:3" x14ac:dyDescent="0.2">
      <c r="A1268" s="21">
        <v>42649</v>
      </c>
      <c r="B1268" s="6">
        <v>2848.5</v>
      </c>
      <c r="C1268" s="4">
        <f t="shared" si="21"/>
        <v>-4.6474246977427427E-3</v>
      </c>
    </row>
    <row r="1269" spans="1:3" x14ac:dyDescent="0.2">
      <c r="A1269" s="21">
        <v>42648</v>
      </c>
      <c r="B1269" s="6">
        <v>2861.8</v>
      </c>
      <c r="C1269" s="4">
        <f t="shared" si="21"/>
        <v>1.2945663202828007E-3</v>
      </c>
    </row>
    <row r="1270" spans="1:3" x14ac:dyDescent="0.2">
      <c r="A1270" s="21">
        <v>42647</v>
      </c>
      <c r="B1270" s="6">
        <v>2858.1</v>
      </c>
      <c r="C1270" s="4">
        <f t="shared" si="21"/>
        <v>9.6310434797835642E-4</v>
      </c>
    </row>
    <row r="1271" spans="1:3" x14ac:dyDescent="0.2">
      <c r="A1271" s="21">
        <v>42646</v>
      </c>
      <c r="B1271" s="6">
        <v>2855.35</v>
      </c>
      <c r="C1271" s="4">
        <f t="shared" si="21"/>
        <v>2.2177275005369736E-2</v>
      </c>
    </row>
    <row r="1272" spans="1:3" x14ac:dyDescent="0.2">
      <c r="A1272" s="21">
        <v>42643</v>
      </c>
      <c r="B1272" s="6">
        <v>2793.4</v>
      </c>
      <c r="C1272" s="4">
        <f t="shared" si="21"/>
        <v>4.6394533357310168E-3</v>
      </c>
    </row>
    <row r="1273" spans="1:3" x14ac:dyDescent="0.2">
      <c r="A1273" s="21">
        <v>42642</v>
      </c>
      <c r="B1273" s="6">
        <v>2780.5</v>
      </c>
      <c r="C1273" s="4">
        <f t="shared" si="21"/>
        <v>-2.8289853046532292E-2</v>
      </c>
    </row>
    <row r="1274" spans="1:3" x14ac:dyDescent="0.2">
      <c r="A1274" s="21">
        <v>42641</v>
      </c>
      <c r="B1274" s="6">
        <v>2861.45</v>
      </c>
      <c r="C1274" s="4">
        <f t="shared" si="21"/>
        <v>1.3279271941783672E-2</v>
      </c>
    </row>
    <row r="1275" spans="1:3" x14ac:dyDescent="0.2">
      <c r="A1275" s="21">
        <v>42640</v>
      </c>
      <c r="B1275" s="6">
        <v>2823.95</v>
      </c>
      <c r="C1275" s="4">
        <f t="shared" si="21"/>
        <v>-1.0529081990189272E-2</v>
      </c>
    </row>
    <row r="1276" spans="1:3" x14ac:dyDescent="0.2">
      <c r="A1276" s="21">
        <v>42639</v>
      </c>
      <c r="B1276" s="6">
        <v>2854</v>
      </c>
      <c r="C1276" s="4">
        <f t="shared" si="21"/>
        <v>-1.6760546397257711E-2</v>
      </c>
    </row>
    <row r="1277" spans="1:3" x14ac:dyDescent="0.2">
      <c r="A1277" s="21">
        <v>42636</v>
      </c>
      <c r="B1277" s="6">
        <v>2902.65</v>
      </c>
      <c r="C1277" s="4">
        <f t="shared" si="21"/>
        <v>-3.467513518152917E-3</v>
      </c>
    </row>
    <row r="1278" spans="1:3" x14ac:dyDescent="0.2">
      <c r="A1278" s="21">
        <v>42635</v>
      </c>
      <c r="B1278" s="6">
        <v>2912.75</v>
      </c>
      <c r="C1278" s="4">
        <f t="shared" si="21"/>
        <v>1.4789394836776579E-2</v>
      </c>
    </row>
    <row r="1279" spans="1:3" x14ac:dyDescent="0.2">
      <c r="A1279" s="21">
        <v>42634</v>
      </c>
      <c r="B1279" s="6">
        <v>2870.3</v>
      </c>
      <c r="C1279" s="4">
        <f t="shared" si="21"/>
        <v>1.01136918462722E-3</v>
      </c>
    </row>
    <row r="1280" spans="1:3" x14ac:dyDescent="0.2">
      <c r="A1280" s="21">
        <v>42633</v>
      </c>
      <c r="B1280" s="6">
        <v>2867.4</v>
      </c>
      <c r="C1280" s="4">
        <f t="shared" si="21"/>
        <v>-6.1349693251533111E-3</v>
      </c>
    </row>
    <row r="1281" spans="1:3" x14ac:dyDescent="0.2">
      <c r="A1281" s="21">
        <v>42632</v>
      </c>
      <c r="B1281" s="6">
        <v>2885.1</v>
      </c>
      <c r="C1281" s="4">
        <f t="shared" si="21"/>
        <v>7.1387429528912147E-3</v>
      </c>
    </row>
    <row r="1282" spans="1:3" x14ac:dyDescent="0.2">
      <c r="A1282" s="21">
        <v>42629</v>
      </c>
      <c r="B1282" s="6">
        <v>2864.65</v>
      </c>
      <c r="C1282" s="4">
        <f t="shared" ref="C1282:C1345" si="22">(B1282-B1283)/B1283</f>
        <v>2.6249934375164063E-3</v>
      </c>
    </row>
    <row r="1283" spans="1:3" x14ac:dyDescent="0.2">
      <c r="A1283" s="21">
        <v>42628</v>
      </c>
      <c r="B1283" s="6">
        <v>2857.15</v>
      </c>
      <c r="C1283" s="4">
        <f t="shared" si="22"/>
        <v>-3.6441623657413233E-3</v>
      </c>
    </row>
    <row r="1284" spans="1:3" x14ac:dyDescent="0.2">
      <c r="A1284" s="21">
        <v>42627</v>
      </c>
      <c r="B1284" s="6">
        <v>2867.6</v>
      </c>
      <c r="C1284" s="4">
        <f t="shared" si="22"/>
        <v>8.989989620168443E-3</v>
      </c>
    </row>
    <row r="1285" spans="1:3" x14ac:dyDescent="0.2">
      <c r="A1285" s="21">
        <v>42625</v>
      </c>
      <c r="B1285" s="6">
        <v>2842.05</v>
      </c>
      <c r="C1285" s="4">
        <f t="shared" si="22"/>
        <v>-3.1768473409872926E-2</v>
      </c>
    </row>
    <row r="1286" spans="1:3" x14ac:dyDescent="0.2">
      <c r="A1286" s="21">
        <v>42622</v>
      </c>
      <c r="B1286" s="6">
        <v>2935.3</v>
      </c>
      <c r="C1286" s="4">
        <f t="shared" si="22"/>
        <v>-1.0900881168601387E-2</v>
      </c>
    </row>
    <row r="1287" spans="1:3" x14ac:dyDescent="0.2">
      <c r="A1287" s="21">
        <v>42621</v>
      </c>
      <c r="B1287" s="6">
        <v>2967.65</v>
      </c>
      <c r="C1287" s="4">
        <f t="shared" si="22"/>
        <v>9.23312361843227E-3</v>
      </c>
    </row>
    <row r="1288" spans="1:3" x14ac:dyDescent="0.2">
      <c r="A1288" s="21">
        <v>42620</v>
      </c>
      <c r="B1288" s="6">
        <v>2940.5</v>
      </c>
      <c r="C1288" s="4">
        <f t="shared" si="22"/>
        <v>2.1641702026140141E-3</v>
      </c>
    </row>
    <row r="1289" spans="1:3" x14ac:dyDescent="0.2">
      <c r="A1289" s="21">
        <v>42619</v>
      </c>
      <c r="B1289" s="6">
        <v>2934.15</v>
      </c>
      <c r="C1289" s="4">
        <f t="shared" si="22"/>
        <v>9.0271329825647364E-3</v>
      </c>
    </row>
    <row r="1290" spans="1:3" x14ac:dyDescent="0.2">
      <c r="A1290" s="21">
        <v>42615</v>
      </c>
      <c r="B1290" s="6">
        <v>2907.9</v>
      </c>
      <c r="C1290" s="4">
        <f t="shared" si="22"/>
        <v>7.7105678096789278E-3</v>
      </c>
    </row>
    <row r="1291" spans="1:3" x14ac:dyDescent="0.2">
      <c r="A1291" s="21">
        <v>42614</v>
      </c>
      <c r="B1291" s="6">
        <v>2885.65</v>
      </c>
      <c r="C1291" s="4">
        <f t="shared" si="22"/>
        <v>-1.6780810249071517E-2</v>
      </c>
    </row>
    <row r="1292" spans="1:3" x14ac:dyDescent="0.2">
      <c r="A1292" s="21">
        <v>42613</v>
      </c>
      <c r="B1292" s="6">
        <v>2934.9</v>
      </c>
      <c r="C1292" s="4">
        <f t="shared" si="22"/>
        <v>7.7082868375423696E-3</v>
      </c>
    </row>
    <row r="1293" spans="1:3" x14ac:dyDescent="0.2">
      <c r="A1293" s="21">
        <v>42612</v>
      </c>
      <c r="B1293" s="6">
        <v>2912.45</v>
      </c>
      <c r="C1293" s="4">
        <f t="shared" si="22"/>
        <v>4.4836089603200614E-3</v>
      </c>
    </row>
    <row r="1294" spans="1:3" x14ac:dyDescent="0.2">
      <c r="A1294" s="21">
        <v>42611</v>
      </c>
      <c r="B1294" s="6">
        <v>2899.45</v>
      </c>
      <c r="C1294" s="4">
        <f t="shared" si="22"/>
        <v>7.8032672923183241E-3</v>
      </c>
    </row>
    <row r="1295" spans="1:3" x14ac:dyDescent="0.2">
      <c r="A1295" s="21">
        <v>42608</v>
      </c>
      <c r="B1295" s="6">
        <v>2877</v>
      </c>
      <c r="C1295" s="4">
        <f t="shared" si="22"/>
        <v>-7.0407951956927214E-3</v>
      </c>
    </row>
    <row r="1296" spans="1:3" x14ac:dyDescent="0.2">
      <c r="A1296" s="21">
        <v>42607</v>
      </c>
      <c r="B1296" s="6">
        <v>2897.4</v>
      </c>
      <c r="C1296" s="4">
        <f t="shared" si="22"/>
        <v>-1.1446800525426817E-2</v>
      </c>
    </row>
    <row r="1297" spans="1:3" x14ac:dyDescent="0.2">
      <c r="A1297" s="21">
        <v>42606</v>
      </c>
      <c r="B1297" s="6">
        <v>2930.95</v>
      </c>
      <c r="C1297" s="4">
        <f t="shared" si="22"/>
        <v>2.2226401545589768E-3</v>
      </c>
    </row>
    <row r="1298" spans="1:3" x14ac:dyDescent="0.2">
      <c r="A1298" s="21">
        <v>42605</v>
      </c>
      <c r="B1298" s="6">
        <v>2924.45</v>
      </c>
      <c r="C1298" s="4">
        <f t="shared" si="22"/>
        <v>-3.8151687019911339E-3</v>
      </c>
    </row>
    <row r="1299" spans="1:3" x14ac:dyDescent="0.2">
      <c r="A1299" s="21">
        <v>42604</v>
      </c>
      <c r="B1299" s="6">
        <v>2935.65</v>
      </c>
      <c r="C1299" s="4">
        <f t="shared" si="22"/>
        <v>-3.7161474241498059E-3</v>
      </c>
    </row>
    <row r="1300" spans="1:3" x14ac:dyDescent="0.2">
      <c r="A1300" s="21">
        <v>42601</v>
      </c>
      <c r="B1300" s="6">
        <v>2946.6</v>
      </c>
      <c r="C1300" s="4">
        <f t="shared" si="22"/>
        <v>2.8418276184803571E-3</v>
      </c>
    </row>
    <row r="1301" spans="1:3" x14ac:dyDescent="0.2">
      <c r="A1301" s="21">
        <v>42600</v>
      </c>
      <c r="B1301" s="6">
        <v>2938.25</v>
      </c>
      <c r="C1301" s="4">
        <f t="shared" si="22"/>
        <v>8.1489106193172074E-3</v>
      </c>
    </row>
    <row r="1302" spans="1:3" x14ac:dyDescent="0.2">
      <c r="A1302" s="21">
        <v>42599</v>
      </c>
      <c r="B1302" s="6">
        <v>2914.5</v>
      </c>
      <c r="C1302" s="4">
        <f t="shared" si="22"/>
        <v>-1.3705670721260923E-3</v>
      </c>
    </row>
    <row r="1303" spans="1:3" x14ac:dyDescent="0.2">
      <c r="A1303" s="21">
        <v>42598</v>
      </c>
      <c r="B1303" s="6">
        <v>2918.5</v>
      </c>
      <c r="C1303" s="4">
        <f t="shared" si="22"/>
        <v>4.8720023413156444E-3</v>
      </c>
    </row>
    <row r="1304" spans="1:3" x14ac:dyDescent="0.2">
      <c r="A1304" s="21">
        <v>42594</v>
      </c>
      <c r="B1304" s="6">
        <v>2904.35</v>
      </c>
      <c r="C1304" s="4">
        <f t="shared" si="22"/>
        <v>7.4753711669209542E-3</v>
      </c>
    </row>
    <row r="1305" spans="1:3" x14ac:dyDescent="0.2">
      <c r="A1305" s="21">
        <v>42593</v>
      </c>
      <c r="B1305" s="6">
        <v>2882.8</v>
      </c>
      <c r="C1305" s="4">
        <f t="shared" si="22"/>
        <v>-1.9387896413238848E-3</v>
      </c>
    </row>
    <row r="1306" spans="1:3" x14ac:dyDescent="0.2">
      <c r="A1306" s="21">
        <v>42592</v>
      </c>
      <c r="B1306" s="6">
        <v>2888.4</v>
      </c>
      <c r="C1306" s="4">
        <f t="shared" si="22"/>
        <v>-8.2576524918881802E-3</v>
      </c>
    </row>
    <row r="1307" spans="1:3" x14ac:dyDescent="0.2">
      <c r="A1307" s="21">
        <v>42591</v>
      </c>
      <c r="B1307" s="6">
        <v>2912.45</v>
      </c>
      <c r="C1307" s="4">
        <f t="shared" si="22"/>
        <v>-3.5922612429223903E-3</v>
      </c>
    </row>
    <row r="1308" spans="1:3" x14ac:dyDescent="0.2">
      <c r="A1308" s="21">
        <v>42590</v>
      </c>
      <c r="B1308" s="6">
        <v>2922.95</v>
      </c>
      <c r="C1308" s="4">
        <f t="shared" si="22"/>
        <v>-1.9974050805792007E-3</v>
      </c>
    </row>
    <row r="1309" spans="1:3" x14ac:dyDescent="0.2">
      <c r="A1309" s="21">
        <v>42587</v>
      </c>
      <c r="B1309" s="6">
        <v>2928.8</v>
      </c>
      <c r="C1309" s="4">
        <f t="shared" si="22"/>
        <v>1.3881676878872977E-2</v>
      </c>
    </row>
    <row r="1310" spans="1:3" x14ac:dyDescent="0.2">
      <c r="A1310" s="21">
        <v>42586</v>
      </c>
      <c r="B1310" s="6">
        <v>2888.7</v>
      </c>
      <c r="C1310" s="4">
        <f t="shared" si="22"/>
        <v>3.805056033359332E-3</v>
      </c>
    </row>
    <row r="1311" spans="1:3" x14ac:dyDescent="0.2">
      <c r="A1311" s="21">
        <v>42585</v>
      </c>
      <c r="B1311" s="6">
        <v>2877.75</v>
      </c>
      <c r="C1311" s="4">
        <f t="shared" si="22"/>
        <v>-1.3066515767271948E-2</v>
      </c>
    </row>
    <row r="1312" spans="1:3" x14ac:dyDescent="0.2">
      <c r="A1312" s="21">
        <v>42584</v>
      </c>
      <c r="B1312" s="6">
        <v>2915.85</v>
      </c>
      <c r="C1312" s="4">
        <f t="shared" si="22"/>
        <v>-4.6255205844200793E-3</v>
      </c>
    </row>
    <row r="1313" spans="1:3" x14ac:dyDescent="0.2">
      <c r="A1313" s="21">
        <v>42583</v>
      </c>
      <c r="B1313" s="6">
        <v>2929.4</v>
      </c>
      <c r="C1313" s="4">
        <f t="shared" si="22"/>
        <v>-1.2506320579807823E-2</v>
      </c>
    </row>
    <row r="1314" spans="1:3" x14ac:dyDescent="0.2">
      <c r="A1314" s="21">
        <v>42580</v>
      </c>
      <c r="B1314" s="6">
        <v>2966.5</v>
      </c>
      <c r="C1314" s="4">
        <f t="shared" si="22"/>
        <v>-4.3631481792247018E-3</v>
      </c>
    </row>
    <row r="1315" spans="1:3" x14ac:dyDescent="0.2">
      <c r="A1315" s="21">
        <v>42579</v>
      </c>
      <c r="B1315" s="6">
        <v>2979.5</v>
      </c>
      <c r="C1315" s="4">
        <f t="shared" si="22"/>
        <v>-1.1900571562662985E-3</v>
      </c>
    </row>
    <row r="1316" spans="1:3" x14ac:dyDescent="0.2">
      <c r="A1316" s="21">
        <v>42578</v>
      </c>
      <c r="B1316" s="6">
        <v>2983.05</v>
      </c>
      <c r="C1316" s="4">
        <f t="shared" si="22"/>
        <v>7.2086977073979016E-3</v>
      </c>
    </row>
    <row r="1317" spans="1:3" x14ac:dyDescent="0.2">
      <c r="A1317" s="21">
        <v>42577</v>
      </c>
      <c r="B1317" s="6">
        <v>2961.7</v>
      </c>
      <c r="C1317" s="4">
        <f t="shared" si="22"/>
        <v>-3.3752995578357581E-4</v>
      </c>
    </row>
    <row r="1318" spans="1:3" x14ac:dyDescent="0.2">
      <c r="A1318" s="21">
        <v>42576</v>
      </c>
      <c r="B1318" s="6">
        <v>2962.7</v>
      </c>
      <c r="C1318" s="4">
        <f t="shared" si="22"/>
        <v>9.8507055695683538E-3</v>
      </c>
    </row>
    <row r="1319" spans="1:3" x14ac:dyDescent="0.2">
      <c r="A1319" s="21">
        <v>42573</v>
      </c>
      <c r="B1319" s="6">
        <v>2933.8</v>
      </c>
      <c r="C1319" s="4">
        <f t="shared" si="22"/>
        <v>1.134130786997142E-2</v>
      </c>
    </row>
    <row r="1320" spans="1:3" x14ac:dyDescent="0.2">
      <c r="A1320" s="21">
        <v>42572</v>
      </c>
      <c r="B1320" s="6">
        <v>2900.9</v>
      </c>
      <c r="C1320" s="4">
        <f t="shared" si="22"/>
        <v>-8.7307146884449509E-3</v>
      </c>
    </row>
    <row r="1321" spans="1:3" x14ac:dyDescent="0.2">
      <c r="A1321" s="21">
        <v>42571</v>
      </c>
      <c r="B1321" s="6">
        <v>2926.45</v>
      </c>
      <c r="C1321" s="4">
        <f t="shared" si="22"/>
        <v>5.6529209621992505E-3</v>
      </c>
    </row>
    <row r="1322" spans="1:3" x14ac:dyDescent="0.2">
      <c r="A1322" s="21">
        <v>42570</v>
      </c>
      <c r="B1322" s="6">
        <v>2910</v>
      </c>
      <c r="C1322" s="4">
        <f t="shared" si="22"/>
        <v>4.2100904134170121E-3</v>
      </c>
    </row>
    <row r="1323" spans="1:3" x14ac:dyDescent="0.2">
      <c r="A1323" s="21">
        <v>42569</v>
      </c>
      <c r="B1323" s="6">
        <v>2897.8</v>
      </c>
      <c r="C1323" s="4">
        <f t="shared" si="22"/>
        <v>-1.388416252637301E-2</v>
      </c>
    </row>
    <row r="1324" spans="1:3" x14ac:dyDescent="0.2">
      <c r="A1324" s="21">
        <v>42566</v>
      </c>
      <c r="B1324" s="6">
        <v>2938.6</v>
      </c>
      <c r="C1324" s="4">
        <f t="shared" si="22"/>
        <v>6.6111739115540455E-3</v>
      </c>
    </row>
    <row r="1325" spans="1:3" x14ac:dyDescent="0.2">
      <c r="A1325" s="21">
        <v>42565</v>
      </c>
      <c r="B1325" s="6">
        <v>2919.3</v>
      </c>
      <c r="C1325" s="4">
        <f t="shared" si="22"/>
        <v>7.6106652860471764E-3</v>
      </c>
    </row>
    <row r="1326" spans="1:3" x14ac:dyDescent="0.2">
      <c r="A1326" s="21">
        <v>42564</v>
      </c>
      <c r="B1326" s="6">
        <v>2897.25</v>
      </c>
      <c r="C1326" s="4">
        <f t="shared" si="22"/>
        <v>-6.1062417454246691E-3</v>
      </c>
    </row>
    <row r="1327" spans="1:3" x14ac:dyDescent="0.2">
      <c r="A1327" s="21">
        <v>42563</v>
      </c>
      <c r="B1327" s="6">
        <v>2915.05</v>
      </c>
      <c r="C1327" s="4">
        <f t="shared" si="22"/>
        <v>3.4940961823126753E-3</v>
      </c>
    </row>
    <row r="1328" spans="1:3" x14ac:dyDescent="0.2">
      <c r="A1328" s="21">
        <v>42562</v>
      </c>
      <c r="B1328" s="6">
        <v>2904.9</v>
      </c>
      <c r="C1328" s="4">
        <f t="shared" si="22"/>
        <v>1.6694666106677962E-2</v>
      </c>
    </row>
    <row r="1329" spans="1:3" x14ac:dyDescent="0.2">
      <c r="A1329" s="21">
        <v>42559</v>
      </c>
      <c r="B1329" s="6">
        <v>2857.2</v>
      </c>
      <c r="C1329" s="4">
        <f t="shared" si="22"/>
        <v>-1.0750454427421513E-2</v>
      </c>
    </row>
    <row r="1330" spans="1:3" x14ac:dyDescent="0.2">
      <c r="A1330" s="21">
        <v>42558</v>
      </c>
      <c r="B1330" s="6">
        <v>2888.25</v>
      </c>
      <c r="C1330" s="4">
        <f t="shared" si="22"/>
        <v>-7.3036604227530505E-3</v>
      </c>
    </row>
    <row r="1331" spans="1:3" x14ac:dyDescent="0.2">
      <c r="A1331" s="21">
        <v>42556</v>
      </c>
      <c r="B1331" s="6">
        <v>2909.5</v>
      </c>
      <c r="C1331" s="4">
        <f t="shared" si="22"/>
        <v>-2.9812898362003354E-3</v>
      </c>
    </row>
    <row r="1332" spans="1:3" x14ac:dyDescent="0.2">
      <c r="A1332" s="21">
        <v>42555</v>
      </c>
      <c r="B1332" s="6">
        <v>2918.2</v>
      </c>
      <c r="C1332" s="4">
        <f t="shared" si="22"/>
        <v>1.2437767793640574E-2</v>
      </c>
    </row>
    <row r="1333" spans="1:3" x14ac:dyDescent="0.2">
      <c r="A1333" s="21">
        <v>42552</v>
      </c>
      <c r="B1333" s="6">
        <v>2882.35</v>
      </c>
      <c r="C1333" s="4">
        <f t="shared" si="22"/>
        <v>1.2879080718276731E-2</v>
      </c>
    </row>
    <row r="1334" spans="1:3" x14ac:dyDescent="0.2">
      <c r="A1334" s="21">
        <v>42551</v>
      </c>
      <c r="B1334" s="6">
        <v>2845.7</v>
      </c>
      <c r="C1334" s="4">
        <f t="shared" si="22"/>
        <v>1.6793511273091078E-2</v>
      </c>
    </row>
    <row r="1335" spans="1:3" x14ac:dyDescent="0.2">
      <c r="A1335" s="21">
        <v>42550</v>
      </c>
      <c r="B1335" s="6">
        <v>2798.7</v>
      </c>
      <c r="C1335" s="4">
        <f t="shared" si="22"/>
        <v>1.1584407134982641E-2</v>
      </c>
    </row>
    <row r="1336" spans="1:3" x14ac:dyDescent="0.2">
      <c r="A1336" s="21">
        <v>42549</v>
      </c>
      <c r="B1336" s="6">
        <v>2766.65</v>
      </c>
      <c r="C1336" s="4">
        <f t="shared" si="22"/>
        <v>9.5236357665431787E-3</v>
      </c>
    </row>
    <row r="1337" spans="1:3" x14ac:dyDescent="0.2">
      <c r="A1337" s="21">
        <v>42548</v>
      </c>
      <c r="B1337" s="6">
        <v>2740.55</v>
      </c>
      <c r="C1337" s="4">
        <f t="shared" si="22"/>
        <v>7.499586419866585E-3</v>
      </c>
    </row>
    <row r="1338" spans="1:3" x14ac:dyDescent="0.2">
      <c r="A1338" s="21">
        <v>42545</v>
      </c>
      <c r="B1338" s="6">
        <v>2720.15</v>
      </c>
      <c r="C1338" s="4">
        <f t="shared" si="22"/>
        <v>-2.4388931728924198E-2</v>
      </c>
    </row>
    <row r="1339" spans="1:3" x14ac:dyDescent="0.2">
      <c r="A1339" s="21">
        <v>42544</v>
      </c>
      <c r="B1339" s="6">
        <v>2788.15</v>
      </c>
      <c r="C1339" s="4">
        <f t="shared" si="22"/>
        <v>-1.9151601933058561E-3</v>
      </c>
    </row>
    <row r="1340" spans="1:3" x14ac:dyDescent="0.2">
      <c r="A1340" s="21">
        <v>42543</v>
      </c>
      <c r="B1340" s="6">
        <v>2793.5</v>
      </c>
      <c r="C1340" s="4">
        <f t="shared" si="22"/>
        <v>-1.8580055025546928E-3</v>
      </c>
    </row>
    <row r="1341" spans="1:3" x14ac:dyDescent="0.2">
      <c r="A1341" s="21">
        <v>42542</v>
      </c>
      <c r="B1341" s="6">
        <v>2798.7</v>
      </c>
      <c r="C1341" s="4">
        <f t="shared" si="22"/>
        <v>-6.7078364565588055E-3</v>
      </c>
    </row>
    <row r="1342" spans="1:3" x14ac:dyDescent="0.2">
      <c r="A1342" s="21">
        <v>42541</v>
      </c>
      <c r="B1342" s="6">
        <v>2817.6</v>
      </c>
      <c r="C1342" s="4">
        <f t="shared" si="22"/>
        <v>1.177822464808953E-2</v>
      </c>
    </row>
    <row r="1343" spans="1:3" x14ac:dyDescent="0.2">
      <c r="A1343" s="21">
        <v>42538</v>
      </c>
      <c r="B1343" s="6">
        <v>2784.8</v>
      </c>
      <c r="C1343" s="4">
        <f t="shared" si="22"/>
        <v>3.951575241586248E-4</v>
      </c>
    </row>
    <row r="1344" spans="1:3" x14ac:dyDescent="0.2">
      <c r="A1344" s="21">
        <v>42537</v>
      </c>
      <c r="B1344" s="6">
        <v>2783.7</v>
      </c>
      <c r="C1344" s="4">
        <f t="shared" si="22"/>
        <v>-1.0292784384832906E-2</v>
      </c>
    </row>
    <row r="1345" spans="1:3" x14ac:dyDescent="0.2">
      <c r="A1345" s="21">
        <v>42536</v>
      </c>
      <c r="B1345" s="6">
        <v>2812.65</v>
      </c>
      <c r="C1345" s="4">
        <f t="shared" si="22"/>
        <v>2.0407052677405311E-2</v>
      </c>
    </row>
    <row r="1346" spans="1:3" x14ac:dyDescent="0.2">
      <c r="A1346" s="21">
        <v>42535</v>
      </c>
      <c r="B1346" s="6">
        <v>2756.4</v>
      </c>
      <c r="C1346" s="4">
        <f t="shared" ref="C1346:C1409" si="23">(B1346-B1347)/B1347</f>
        <v>1.253201111534998E-3</v>
      </c>
    </row>
    <row r="1347" spans="1:3" x14ac:dyDescent="0.2">
      <c r="A1347" s="21">
        <v>42534</v>
      </c>
      <c r="B1347" s="6">
        <v>2752.95</v>
      </c>
      <c r="C1347" s="4">
        <f t="shared" si="23"/>
        <v>-1.4039360349551519E-2</v>
      </c>
    </row>
    <row r="1348" spans="1:3" x14ac:dyDescent="0.2">
      <c r="A1348" s="21">
        <v>42531</v>
      </c>
      <c r="B1348" s="6">
        <v>2792.15</v>
      </c>
      <c r="C1348" s="4">
        <f t="shared" si="23"/>
        <v>6.092207350069964E-4</v>
      </c>
    </row>
    <row r="1349" spans="1:3" x14ac:dyDescent="0.2">
      <c r="A1349" s="21">
        <v>42530</v>
      </c>
      <c r="B1349" s="6">
        <v>2790.45</v>
      </c>
      <c r="C1349" s="4">
        <f t="shared" si="23"/>
        <v>-4.0154192097654993E-3</v>
      </c>
    </row>
    <row r="1350" spans="1:3" x14ac:dyDescent="0.2">
      <c r="A1350" s="21">
        <v>42529</v>
      </c>
      <c r="B1350" s="6">
        <v>2801.7</v>
      </c>
      <c r="C1350" s="4">
        <f t="shared" si="23"/>
        <v>1.204688713493594E-2</v>
      </c>
    </row>
    <row r="1351" spans="1:3" x14ac:dyDescent="0.2">
      <c r="A1351" s="21">
        <v>42528</v>
      </c>
      <c r="B1351" s="6">
        <v>2768.35</v>
      </c>
      <c r="C1351" s="4">
        <f t="shared" si="23"/>
        <v>7.5520454214587276E-3</v>
      </c>
    </row>
    <row r="1352" spans="1:3" x14ac:dyDescent="0.2">
      <c r="A1352" s="21">
        <v>42527</v>
      </c>
      <c r="B1352" s="6">
        <v>2747.6</v>
      </c>
      <c r="C1352" s="4">
        <f t="shared" si="23"/>
        <v>-4.3123754303316152E-3</v>
      </c>
    </row>
    <row r="1353" spans="1:3" x14ac:dyDescent="0.2">
      <c r="A1353" s="21">
        <v>42524</v>
      </c>
      <c r="B1353" s="6">
        <v>2759.5</v>
      </c>
      <c r="C1353" s="4">
        <f t="shared" si="23"/>
        <v>-9.9205281380622106E-3</v>
      </c>
    </row>
    <row r="1354" spans="1:3" x14ac:dyDescent="0.2">
      <c r="A1354" s="21">
        <v>42523</v>
      </c>
      <c r="B1354" s="6">
        <v>2787.15</v>
      </c>
      <c r="C1354" s="4">
        <f t="shared" si="23"/>
        <v>6.5001895888630087E-3</v>
      </c>
    </row>
    <row r="1355" spans="1:3" x14ac:dyDescent="0.2">
      <c r="A1355" s="21">
        <v>42522</v>
      </c>
      <c r="B1355" s="6">
        <v>2769.15</v>
      </c>
      <c r="C1355" s="4">
        <f t="shared" si="23"/>
        <v>5.6654137386282829E-3</v>
      </c>
    </row>
    <row r="1356" spans="1:3" x14ac:dyDescent="0.2">
      <c r="A1356" s="21">
        <v>42521</v>
      </c>
      <c r="B1356" s="6">
        <v>2753.55</v>
      </c>
      <c r="C1356" s="4">
        <f t="shared" si="23"/>
        <v>-8.926161210790479E-3</v>
      </c>
    </row>
    <row r="1357" spans="1:3" x14ac:dyDescent="0.2">
      <c r="A1357" s="21">
        <v>42520</v>
      </c>
      <c r="B1357" s="6">
        <v>2778.35</v>
      </c>
      <c r="C1357" s="4">
        <f t="shared" si="23"/>
        <v>8.2376208879936918E-3</v>
      </c>
    </row>
    <row r="1358" spans="1:3" x14ac:dyDescent="0.2">
      <c r="A1358" s="21">
        <v>42517</v>
      </c>
      <c r="B1358" s="6">
        <v>2755.65</v>
      </c>
      <c r="C1358" s="4">
        <f t="shared" si="23"/>
        <v>2.7473527164223219E-3</v>
      </c>
    </row>
    <row r="1359" spans="1:3" x14ac:dyDescent="0.2">
      <c r="A1359" s="21">
        <v>42516</v>
      </c>
      <c r="B1359" s="6">
        <v>2748.1</v>
      </c>
      <c r="C1359" s="4">
        <f t="shared" si="23"/>
        <v>4.5660362999885851E-2</v>
      </c>
    </row>
    <row r="1360" spans="1:3" x14ac:dyDescent="0.2">
      <c r="A1360" s="21">
        <v>42515</v>
      </c>
      <c r="B1360" s="6">
        <v>2628.1</v>
      </c>
      <c r="C1360" s="4">
        <f t="shared" si="23"/>
        <v>2.5700068299346242E-2</v>
      </c>
    </row>
    <row r="1361" spans="1:3" x14ac:dyDescent="0.2">
      <c r="A1361" s="21">
        <v>42514</v>
      </c>
      <c r="B1361" s="6">
        <v>2562.25</v>
      </c>
      <c r="C1361" s="4">
        <f t="shared" si="23"/>
        <v>-9.7475387464665173E-4</v>
      </c>
    </row>
    <row r="1362" spans="1:3" x14ac:dyDescent="0.2">
      <c r="A1362" s="21">
        <v>42513</v>
      </c>
      <c r="B1362" s="6">
        <v>2564.75</v>
      </c>
      <c r="C1362" s="4">
        <f t="shared" si="23"/>
        <v>1.9533157534915519E-3</v>
      </c>
    </row>
    <row r="1363" spans="1:3" x14ac:dyDescent="0.2">
      <c r="A1363" s="21">
        <v>42510</v>
      </c>
      <c r="B1363" s="6">
        <v>2559.75</v>
      </c>
      <c r="C1363" s="4">
        <f t="shared" si="23"/>
        <v>-1.3070110413171195E-3</v>
      </c>
    </row>
    <row r="1364" spans="1:3" x14ac:dyDescent="0.2">
      <c r="A1364" s="21">
        <v>42509</v>
      </c>
      <c r="B1364" s="6">
        <v>2563.1</v>
      </c>
      <c r="C1364" s="4">
        <f t="shared" si="23"/>
        <v>-1.8702501962135534E-2</v>
      </c>
    </row>
    <row r="1365" spans="1:3" x14ac:dyDescent="0.2">
      <c r="A1365" s="21">
        <v>42508</v>
      </c>
      <c r="B1365" s="6">
        <v>2611.9499999999998</v>
      </c>
      <c r="C1365" s="4">
        <f t="shared" si="23"/>
        <v>2.0140407411669927E-3</v>
      </c>
    </row>
    <row r="1366" spans="1:3" x14ac:dyDescent="0.2">
      <c r="A1366" s="21">
        <v>42507</v>
      </c>
      <c r="B1366" s="6">
        <v>2606.6999999999998</v>
      </c>
      <c r="C1366" s="4">
        <f t="shared" si="23"/>
        <v>-7.283600398681634E-4</v>
      </c>
    </row>
    <row r="1367" spans="1:3" x14ac:dyDescent="0.2">
      <c r="A1367" s="21">
        <v>42506</v>
      </c>
      <c r="B1367" s="6">
        <v>2608.6</v>
      </c>
      <c r="C1367" s="4">
        <f t="shared" si="23"/>
        <v>-1.626576343839103E-3</v>
      </c>
    </row>
    <row r="1368" spans="1:3" x14ac:dyDescent="0.2">
      <c r="A1368" s="21">
        <v>42503</v>
      </c>
      <c r="B1368" s="6">
        <v>2612.85</v>
      </c>
      <c r="C1368" s="4">
        <f t="shared" si="23"/>
        <v>-1.3963054512519578E-2</v>
      </c>
    </row>
    <row r="1369" spans="1:3" x14ac:dyDescent="0.2">
      <c r="A1369" s="21">
        <v>42502</v>
      </c>
      <c r="B1369" s="6">
        <v>2649.85</v>
      </c>
      <c r="C1369" s="4">
        <f t="shared" si="23"/>
        <v>2.8573591189492969E-3</v>
      </c>
    </row>
    <row r="1370" spans="1:3" x14ac:dyDescent="0.2">
      <c r="A1370" s="21">
        <v>42501</v>
      </c>
      <c r="B1370" s="6">
        <v>2642.3</v>
      </c>
      <c r="C1370" s="4">
        <f t="shared" si="23"/>
        <v>-5.7196613358418882E-3</v>
      </c>
    </row>
    <row r="1371" spans="1:3" x14ac:dyDescent="0.2">
      <c r="A1371" s="21">
        <v>42500</v>
      </c>
      <c r="B1371" s="6">
        <v>2657.5</v>
      </c>
      <c r="C1371" s="4">
        <f t="shared" si="23"/>
        <v>2.6599256729989934E-3</v>
      </c>
    </row>
    <row r="1372" spans="1:3" x14ac:dyDescent="0.2">
      <c r="A1372" s="21">
        <v>42499</v>
      </c>
      <c r="B1372" s="6">
        <v>2650.45</v>
      </c>
      <c r="C1372" s="4">
        <f t="shared" si="23"/>
        <v>1.807252055004983E-2</v>
      </c>
    </row>
    <row r="1373" spans="1:3" x14ac:dyDescent="0.2">
      <c r="A1373" s="21">
        <v>42496</v>
      </c>
      <c r="B1373" s="6">
        <v>2603.4</v>
      </c>
      <c r="C1373" s="4">
        <f t="shared" si="23"/>
        <v>1.4232411432089369E-3</v>
      </c>
    </row>
    <row r="1374" spans="1:3" x14ac:dyDescent="0.2">
      <c r="A1374" s="21">
        <v>42495</v>
      </c>
      <c r="B1374" s="6">
        <v>2599.6999999999998</v>
      </c>
      <c r="C1374" s="4">
        <f t="shared" si="23"/>
        <v>-3.0763314747171E-4</v>
      </c>
    </row>
    <row r="1375" spans="1:3" x14ac:dyDescent="0.2">
      <c r="A1375" s="21">
        <v>42494</v>
      </c>
      <c r="B1375" s="6">
        <v>2600.5</v>
      </c>
      <c r="C1375" s="4">
        <f t="shared" si="23"/>
        <v>-1.6991438129618713E-2</v>
      </c>
    </row>
    <row r="1376" spans="1:3" x14ac:dyDescent="0.2">
      <c r="A1376" s="21">
        <v>42493</v>
      </c>
      <c r="B1376" s="6">
        <v>2645.45</v>
      </c>
      <c r="C1376" s="4">
        <f t="shared" si="23"/>
        <v>5.970149253731274E-3</v>
      </c>
    </row>
    <row r="1377" spans="1:3" x14ac:dyDescent="0.2">
      <c r="A1377" s="21">
        <v>42492</v>
      </c>
      <c r="B1377" s="6">
        <v>2629.75</v>
      </c>
      <c r="C1377" s="4">
        <f t="shared" si="23"/>
        <v>-3.2596130157105424E-3</v>
      </c>
    </row>
    <row r="1378" spans="1:3" x14ac:dyDescent="0.2">
      <c r="A1378" s="21">
        <v>42489</v>
      </c>
      <c r="B1378" s="6">
        <v>2638.35</v>
      </c>
      <c r="C1378" s="4">
        <f t="shared" si="23"/>
        <v>-2.3255813953488714E-3</v>
      </c>
    </row>
    <row r="1379" spans="1:3" x14ac:dyDescent="0.2">
      <c r="A1379" s="21">
        <v>42488</v>
      </c>
      <c r="B1379" s="6">
        <v>2644.5</v>
      </c>
      <c r="C1379" s="4">
        <f t="shared" si="23"/>
        <v>-1.5267175572519083E-2</v>
      </c>
    </row>
    <row r="1380" spans="1:3" x14ac:dyDescent="0.2">
      <c r="A1380" s="21">
        <v>42487</v>
      </c>
      <c r="B1380" s="6">
        <v>2685.5</v>
      </c>
      <c r="C1380" s="4">
        <f t="shared" si="23"/>
        <v>8.1462572265184382E-3</v>
      </c>
    </row>
    <row r="1381" spans="1:3" x14ac:dyDescent="0.2">
      <c r="A1381" s="21">
        <v>42486</v>
      </c>
      <c r="B1381" s="6">
        <v>2663.8</v>
      </c>
      <c r="C1381" s="4">
        <f t="shared" si="23"/>
        <v>9.8758411524974624E-3</v>
      </c>
    </row>
    <row r="1382" spans="1:3" x14ac:dyDescent="0.2">
      <c r="A1382" s="21">
        <v>42485</v>
      </c>
      <c r="B1382" s="6">
        <v>2637.75</v>
      </c>
      <c r="C1382" s="4">
        <f t="shared" si="23"/>
        <v>-4.3032670856690226E-3</v>
      </c>
    </row>
    <row r="1383" spans="1:3" x14ac:dyDescent="0.2">
      <c r="A1383" s="21">
        <v>42482</v>
      </c>
      <c r="B1383" s="6">
        <v>2649.15</v>
      </c>
      <c r="C1383" s="4">
        <f t="shared" si="23"/>
        <v>4.1695885374220566E-3</v>
      </c>
    </row>
    <row r="1384" spans="1:3" x14ac:dyDescent="0.2">
      <c r="A1384" s="21">
        <v>42481</v>
      </c>
      <c r="B1384" s="6">
        <v>2638.15</v>
      </c>
      <c r="C1384" s="4">
        <f t="shared" si="23"/>
        <v>-1.0446361590397565E-2</v>
      </c>
    </row>
    <row r="1385" spans="1:3" x14ac:dyDescent="0.2">
      <c r="A1385" s="21">
        <v>42480</v>
      </c>
      <c r="B1385" s="6">
        <v>2666</v>
      </c>
      <c r="C1385" s="4">
        <f t="shared" si="23"/>
        <v>5.4496426618392329E-3</v>
      </c>
    </row>
    <row r="1386" spans="1:3" x14ac:dyDescent="0.2">
      <c r="A1386" s="21">
        <v>42478</v>
      </c>
      <c r="B1386" s="6">
        <v>2651.55</v>
      </c>
      <c r="C1386" s="4">
        <f t="shared" si="23"/>
        <v>1.3899510553686283E-2</v>
      </c>
    </row>
    <row r="1387" spans="1:3" x14ac:dyDescent="0.2">
      <c r="A1387" s="21">
        <v>42473</v>
      </c>
      <c r="B1387" s="6">
        <v>2615.1999999999998</v>
      </c>
      <c r="C1387" s="4">
        <f t="shared" si="23"/>
        <v>1.1017899253875595E-2</v>
      </c>
    </row>
    <row r="1388" spans="1:3" x14ac:dyDescent="0.2">
      <c r="A1388" s="21">
        <v>42472</v>
      </c>
      <c r="B1388" s="6">
        <v>2586.6999999999998</v>
      </c>
      <c r="C1388" s="4">
        <f t="shared" si="23"/>
        <v>6.5372193470561992E-3</v>
      </c>
    </row>
    <row r="1389" spans="1:3" x14ac:dyDescent="0.2">
      <c r="A1389" s="21">
        <v>42471</v>
      </c>
      <c r="B1389" s="6">
        <v>2569.9</v>
      </c>
      <c r="C1389" s="4">
        <f t="shared" si="23"/>
        <v>2.5314688104690012E-2</v>
      </c>
    </row>
    <row r="1390" spans="1:3" x14ac:dyDescent="0.2">
      <c r="A1390" s="21">
        <v>42468</v>
      </c>
      <c r="B1390" s="6">
        <v>2506.4499999999998</v>
      </c>
      <c r="C1390" s="4">
        <f t="shared" si="23"/>
        <v>1.0298681929944667E-2</v>
      </c>
    </row>
    <row r="1391" spans="1:3" x14ac:dyDescent="0.2">
      <c r="A1391" s="21">
        <v>42467</v>
      </c>
      <c r="B1391" s="6">
        <v>2480.9</v>
      </c>
      <c r="C1391" s="4">
        <f t="shared" si="23"/>
        <v>-1.2006929372175021E-2</v>
      </c>
    </row>
    <row r="1392" spans="1:3" x14ac:dyDescent="0.2">
      <c r="A1392" s="21">
        <v>42466</v>
      </c>
      <c r="B1392" s="6">
        <v>2511.0500000000002</v>
      </c>
      <c r="C1392" s="4">
        <f t="shared" si="23"/>
        <v>7.6040287307894043E-3</v>
      </c>
    </row>
    <row r="1393" spans="1:3" x14ac:dyDescent="0.2">
      <c r="A1393" s="21">
        <v>42465</v>
      </c>
      <c r="B1393" s="6">
        <v>2492.1</v>
      </c>
      <c r="C1393" s="4">
        <f t="shared" si="23"/>
        <v>-3.2156588605382806E-2</v>
      </c>
    </row>
    <row r="1394" spans="1:3" x14ac:dyDescent="0.2">
      <c r="A1394" s="21">
        <v>42464</v>
      </c>
      <c r="B1394" s="6">
        <v>2574.9</v>
      </c>
      <c r="C1394" s="4">
        <f t="shared" si="23"/>
        <v>8.9931229060131561E-3</v>
      </c>
    </row>
    <row r="1395" spans="1:3" x14ac:dyDescent="0.2">
      <c r="A1395" s="21">
        <v>42461</v>
      </c>
      <c r="B1395" s="6">
        <v>2551.9499999999998</v>
      </c>
      <c r="C1395" s="4">
        <f t="shared" si="23"/>
        <v>1.4912779859897287E-3</v>
      </c>
    </row>
    <row r="1396" spans="1:3" x14ac:dyDescent="0.2">
      <c r="A1396" s="21">
        <v>42460</v>
      </c>
      <c r="B1396" s="6">
        <v>2548.15</v>
      </c>
      <c r="C1396" s="4">
        <f t="shared" si="23"/>
        <v>-1.2933821944383498E-3</v>
      </c>
    </row>
    <row r="1397" spans="1:3" x14ac:dyDescent="0.2">
      <c r="A1397" s="21">
        <v>42459</v>
      </c>
      <c r="B1397" s="6">
        <v>2551.4499999999998</v>
      </c>
      <c r="C1397" s="4">
        <f t="shared" si="23"/>
        <v>2.1499349414472953E-2</v>
      </c>
    </row>
    <row r="1398" spans="1:3" x14ac:dyDescent="0.2">
      <c r="A1398" s="21">
        <v>42458</v>
      </c>
      <c r="B1398" s="6">
        <v>2497.75</v>
      </c>
      <c r="C1398" s="4">
        <f t="shared" si="23"/>
        <v>-2.9539149352334555E-3</v>
      </c>
    </row>
    <row r="1399" spans="1:3" x14ac:dyDescent="0.2">
      <c r="A1399" s="21">
        <v>42457</v>
      </c>
      <c r="B1399" s="6">
        <v>2505.15</v>
      </c>
      <c r="C1399" s="4">
        <f t="shared" si="23"/>
        <v>-1.739556775838396E-2</v>
      </c>
    </row>
    <row r="1400" spans="1:3" x14ac:dyDescent="0.2">
      <c r="A1400" s="21">
        <v>42452</v>
      </c>
      <c r="B1400" s="6">
        <v>2549.5</v>
      </c>
      <c r="C1400" s="4">
        <f t="shared" si="23"/>
        <v>4.4519738397290134E-3</v>
      </c>
    </row>
    <row r="1401" spans="1:3" x14ac:dyDescent="0.2">
      <c r="A1401" s="21">
        <v>42451</v>
      </c>
      <c r="B1401" s="6">
        <v>2538.1999999999998</v>
      </c>
      <c r="C1401" s="4">
        <f t="shared" si="23"/>
        <v>5.2476286659141769E-3</v>
      </c>
    </row>
    <row r="1402" spans="1:3" x14ac:dyDescent="0.2">
      <c r="A1402" s="21">
        <v>42450</v>
      </c>
      <c r="B1402" s="6">
        <v>2524.9499999999998</v>
      </c>
      <c r="C1402" s="4">
        <f t="shared" si="23"/>
        <v>1.4606606123925062E-2</v>
      </c>
    </row>
    <row r="1403" spans="1:3" x14ac:dyDescent="0.2">
      <c r="A1403" s="21">
        <v>42447</v>
      </c>
      <c r="B1403" s="6">
        <v>2488.6</v>
      </c>
      <c r="C1403" s="4">
        <f t="shared" si="23"/>
        <v>9.553558751343675E-3</v>
      </c>
    </row>
    <row r="1404" spans="1:3" x14ac:dyDescent="0.2">
      <c r="A1404" s="21">
        <v>42446</v>
      </c>
      <c r="B1404" s="6">
        <v>2465.0500000000002</v>
      </c>
      <c r="C1404" s="4">
        <f t="shared" si="23"/>
        <v>7.7676253551644484E-3</v>
      </c>
    </row>
    <row r="1405" spans="1:3" x14ac:dyDescent="0.2">
      <c r="A1405" s="21">
        <v>42445</v>
      </c>
      <c r="B1405" s="6">
        <v>2446.0500000000002</v>
      </c>
      <c r="C1405" s="4">
        <f t="shared" si="23"/>
        <v>-2.3655606990638611E-3</v>
      </c>
    </row>
    <row r="1406" spans="1:3" x14ac:dyDescent="0.2">
      <c r="A1406" s="21">
        <v>42444</v>
      </c>
      <c r="B1406" s="6">
        <v>2451.85</v>
      </c>
      <c r="C1406" s="4">
        <f t="shared" si="23"/>
        <v>-2.1772749470942167E-3</v>
      </c>
    </row>
    <row r="1407" spans="1:3" x14ac:dyDescent="0.2">
      <c r="A1407" s="21">
        <v>42443</v>
      </c>
      <c r="B1407" s="6">
        <v>2457.1999999999998</v>
      </c>
      <c r="C1407" s="4">
        <f t="shared" si="23"/>
        <v>2.5091287407436142E-3</v>
      </c>
    </row>
    <row r="1408" spans="1:3" x14ac:dyDescent="0.2">
      <c r="A1408" s="21">
        <v>42440</v>
      </c>
      <c r="B1408" s="6">
        <v>2451.0500000000002</v>
      </c>
      <c r="C1408" s="4">
        <f t="shared" si="23"/>
        <v>-1.2428181410699349E-3</v>
      </c>
    </row>
    <row r="1409" spans="1:3" x14ac:dyDescent="0.2">
      <c r="A1409" s="21">
        <v>42439</v>
      </c>
      <c r="B1409" s="6">
        <v>2454.1</v>
      </c>
      <c r="C1409" s="4">
        <f t="shared" si="23"/>
        <v>-9.1050410837220357E-3</v>
      </c>
    </row>
    <row r="1410" spans="1:3" x14ac:dyDescent="0.2">
      <c r="A1410" s="21">
        <v>42438</v>
      </c>
      <c r="B1410" s="6">
        <v>2476.65</v>
      </c>
      <c r="C1410" s="4">
        <f t="shared" ref="C1410:C1473" si="24">(B1410-B1411)/B1411</f>
        <v>1.1538147361542231E-2</v>
      </c>
    </row>
    <row r="1411" spans="1:3" x14ac:dyDescent="0.2">
      <c r="A1411" s="21">
        <v>42437</v>
      </c>
      <c r="B1411" s="6">
        <v>2448.4</v>
      </c>
      <c r="C1411" s="4">
        <f t="shared" si="24"/>
        <v>2.6554999489330648E-4</v>
      </c>
    </row>
    <row r="1412" spans="1:3" x14ac:dyDescent="0.2">
      <c r="A1412" s="21">
        <v>42433</v>
      </c>
      <c r="B1412" s="6">
        <v>2447.75</v>
      </c>
      <c r="C1412" s="4">
        <f t="shared" si="24"/>
        <v>-2.7906787256579114E-3</v>
      </c>
    </row>
    <row r="1413" spans="1:3" x14ac:dyDescent="0.2">
      <c r="A1413" s="21">
        <v>42432</v>
      </c>
      <c r="B1413" s="6">
        <v>2454.6</v>
      </c>
      <c r="C1413" s="4">
        <f t="shared" si="24"/>
        <v>2.9851685581824706E-2</v>
      </c>
    </row>
    <row r="1414" spans="1:3" x14ac:dyDescent="0.2">
      <c r="A1414" s="21">
        <v>42431</v>
      </c>
      <c r="B1414" s="6">
        <v>2383.4499999999998</v>
      </c>
      <c r="C1414" s="4">
        <f t="shared" si="24"/>
        <v>2.0203317281968891E-2</v>
      </c>
    </row>
    <row r="1415" spans="1:3" x14ac:dyDescent="0.2">
      <c r="A1415" s="21">
        <v>42430</v>
      </c>
      <c r="B1415" s="6">
        <v>2336.25</v>
      </c>
      <c r="C1415" s="4">
        <f t="shared" si="24"/>
        <v>3.316749585406302E-2</v>
      </c>
    </row>
    <row r="1416" spans="1:3" x14ac:dyDescent="0.2">
      <c r="A1416" s="21">
        <v>42429</v>
      </c>
      <c r="B1416" s="6">
        <v>2261.25</v>
      </c>
      <c r="C1416" s="4">
        <f t="shared" si="24"/>
        <v>-1.9214504131335335E-2</v>
      </c>
    </row>
    <row r="1417" spans="1:3" x14ac:dyDescent="0.2">
      <c r="A1417" s="21">
        <v>42426</v>
      </c>
      <c r="B1417" s="6">
        <v>2305.5500000000002</v>
      </c>
      <c r="C1417" s="4">
        <f t="shared" si="24"/>
        <v>9.9437107124867048E-3</v>
      </c>
    </row>
    <row r="1418" spans="1:3" x14ac:dyDescent="0.2">
      <c r="A1418" s="21">
        <v>42425</v>
      </c>
      <c r="B1418" s="6">
        <v>2282.85</v>
      </c>
      <c r="C1418" s="4">
        <f t="shared" si="24"/>
        <v>-1.6669897266912308E-2</v>
      </c>
    </row>
    <row r="1419" spans="1:3" x14ac:dyDescent="0.2">
      <c r="A1419" s="21">
        <v>42424</v>
      </c>
      <c r="B1419" s="6">
        <v>2321.5500000000002</v>
      </c>
      <c r="C1419" s="4">
        <f t="shared" si="24"/>
        <v>-9.2183599001343947E-3</v>
      </c>
    </row>
    <row r="1420" spans="1:3" x14ac:dyDescent="0.2">
      <c r="A1420" s="21">
        <v>42423</v>
      </c>
      <c r="B1420" s="6">
        <v>2343.15</v>
      </c>
      <c r="C1420" s="4">
        <f t="shared" si="24"/>
        <v>-1.7753091595053411E-2</v>
      </c>
    </row>
    <row r="1421" spans="1:3" x14ac:dyDescent="0.2">
      <c r="A1421" s="21">
        <v>42422</v>
      </c>
      <c r="B1421" s="6">
        <v>2385.5</v>
      </c>
      <c r="C1421" s="4">
        <f t="shared" si="24"/>
        <v>-1.7993137501046872E-3</v>
      </c>
    </row>
    <row r="1422" spans="1:3" x14ac:dyDescent="0.2">
      <c r="A1422" s="21">
        <v>42419</v>
      </c>
      <c r="B1422" s="6">
        <v>2389.8000000000002</v>
      </c>
      <c r="C1422" s="4">
        <f t="shared" si="24"/>
        <v>4.7297723402913534E-3</v>
      </c>
    </row>
    <row r="1423" spans="1:3" x14ac:dyDescent="0.2">
      <c r="A1423" s="21">
        <v>42418</v>
      </c>
      <c r="B1423" s="6">
        <v>2378.5500000000002</v>
      </c>
      <c r="C1423" s="4">
        <f t="shared" si="24"/>
        <v>7.2626408063013849E-3</v>
      </c>
    </row>
    <row r="1424" spans="1:3" x14ac:dyDescent="0.2">
      <c r="A1424" s="21">
        <v>42417</v>
      </c>
      <c r="B1424" s="6">
        <v>2361.4</v>
      </c>
      <c r="C1424" s="4">
        <f t="shared" si="24"/>
        <v>1.6355341310148919E-2</v>
      </c>
    </row>
    <row r="1425" spans="1:3" x14ac:dyDescent="0.2">
      <c r="A1425" s="21">
        <v>42416</v>
      </c>
      <c r="B1425" s="6">
        <v>2323.4</v>
      </c>
      <c r="C1425" s="4">
        <f t="shared" si="24"/>
        <v>-1.8129569369902416E-2</v>
      </c>
    </row>
    <row r="1426" spans="1:3" x14ac:dyDescent="0.2">
      <c r="A1426" s="21">
        <v>42415</v>
      </c>
      <c r="B1426" s="6">
        <v>2366.3000000000002</v>
      </c>
      <c r="C1426" s="4">
        <f t="shared" si="24"/>
        <v>3.9880468458174945E-2</v>
      </c>
    </row>
    <row r="1427" spans="1:3" x14ac:dyDescent="0.2">
      <c r="A1427" s="21">
        <v>42412</v>
      </c>
      <c r="B1427" s="6">
        <v>2275.5500000000002</v>
      </c>
      <c r="C1427" s="4">
        <f t="shared" si="24"/>
        <v>-5.0935641832807084E-3</v>
      </c>
    </row>
    <row r="1428" spans="1:3" x14ac:dyDescent="0.2">
      <c r="A1428" s="21">
        <v>42411</v>
      </c>
      <c r="B1428" s="6">
        <v>2287.1999999999998</v>
      </c>
      <c r="C1428" s="4">
        <f t="shared" si="24"/>
        <v>-3.7616763443574897E-2</v>
      </c>
    </row>
    <row r="1429" spans="1:3" x14ac:dyDescent="0.2">
      <c r="A1429" s="21">
        <v>42410</v>
      </c>
      <c r="B1429" s="6">
        <v>2376.6</v>
      </c>
      <c r="C1429" s="4">
        <f t="shared" si="24"/>
        <v>-4.6279814880741234E-3</v>
      </c>
    </row>
    <row r="1430" spans="1:3" x14ac:dyDescent="0.2">
      <c r="A1430" s="21">
        <v>42409</v>
      </c>
      <c r="B1430" s="6">
        <v>2387.65</v>
      </c>
      <c r="C1430" s="4">
        <f t="shared" si="24"/>
        <v>-4.8970575977327667E-3</v>
      </c>
    </row>
    <row r="1431" spans="1:3" x14ac:dyDescent="0.2">
      <c r="A1431" s="21">
        <v>42408</v>
      </c>
      <c r="B1431" s="6">
        <v>2399.4</v>
      </c>
      <c r="C1431" s="4">
        <f t="shared" si="24"/>
        <v>-3.9643828223913857E-3</v>
      </c>
    </row>
    <row r="1432" spans="1:3" x14ac:dyDescent="0.2">
      <c r="A1432" s="21">
        <v>42405</v>
      </c>
      <c r="B1432" s="6">
        <v>2408.9499999999998</v>
      </c>
      <c r="C1432" s="4">
        <f t="shared" si="24"/>
        <v>6.0976883078914567E-3</v>
      </c>
    </row>
    <row r="1433" spans="1:3" x14ac:dyDescent="0.2">
      <c r="A1433" s="21">
        <v>42404</v>
      </c>
      <c r="B1433" s="6">
        <v>2394.35</v>
      </c>
      <c r="C1433" s="4">
        <f t="shared" si="24"/>
        <v>1.0252948250036803E-2</v>
      </c>
    </row>
    <row r="1434" spans="1:3" x14ac:dyDescent="0.2">
      <c r="A1434" s="21">
        <v>42403</v>
      </c>
      <c r="B1434" s="6">
        <v>2370.0500000000002</v>
      </c>
      <c r="C1434" s="4">
        <f t="shared" si="24"/>
        <v>-2.1287578460521858E-2</v>
      </c>
    </row>
    <row r="1435" spans="1:3" x14ac:dyDescent="0.2">
      <c r="A1435" s="21">
        <v>42402</v>
      </c>
      <c r="B1435" s="6">
        <v>2421.6</v>
      </c>
      <c r="C1435" s="4">
        <f t="shared" si="24"/>
        <v>-1.0743902937211561E-2</v>
      </c>
    </row>
    <row r="1436" spans="1:3" x14ac:dyDescent="0.2">
      <c r="A1436" s="21">
        <v>42401</v>
      </c>
      <c r="B1436" s="6">
        <v>2447.9</v>
      </c>
      <c r="C1436" s="4">
        <f t="shared" si="24"/>
        <v>9.693119947203432E-3</v>
      </c>
    </row>
    <row r="1437" spans="1:3" x14ac:dyDescent="0.2">
      <c r="A1437" s="21">
        <v>42398</v>
      </c>
      <c r="B1437" s="6">
        <v>2424.4</v>
      </c>
      <c r="C1437" s="4">
        <f t="shared" si="24"/>
        <v>1.2783022808923012E-2</v>
      </c>
    </row>
    <row r="1438" spans="1:3" x14ac:dyDescent="0.2">
      <c r="A1438" s="21">
        <v>42397</v>
      </c>
      <c r="B1438" s="6">
        <v>2393.8000000000002</v>
      </c>
      <c r="C1438" s="4">
        <f t="shared" si="24"/>
        <v>-1.372007745869545E-2</v>
      </c>
    </row>
    <row r="1439" spans="1:3" x14ac:dyDescent="0.2">
      <c r="A1439" s="21">
        <v>42396</v>
      </c>
      <c r="B1439" s="6">
        <v>2427.1</v>
      </c>
      <c r="C1439" s="4">
        <f t="shared" si="24"/>
        <v>5.1352134840767349E-3</v>
      </c>
    </row>
    <row r="1440" spans="1:3" x14ac:dyDescent="0.2">
      <c r="A1440" s="21">
        <v>42394</v>
      </c>
      <c r="B1440" s="6">
        <v>2414.6999999999998</v>
      </c>
      <c r="C1440" s="4">
        <f t="shared" si="24"/>
        <v>-1.1927900648566848E-2</v>
      </c>
    </row>
    <row r="1441" spans="1:3" x14ac:dyDescent="0.2">
      <c r="A1441" s="21">
        <v>42391</v>
      </c>
      <c r="B1441" s="6">
        <v>2443.85</v>
      </c>
      <c r="C1441" s="4">
        <f t="shared" si="24"/>
        <v>1.3288829919562038E-2</v>
      </c>
    </row>
    <row r="1442" spans="1:3" x14ac:dyDescent="0.2">
      <c r="A1442" s="21">
        <v>42390</v>
      </c>
      <c r="B1442" s="6">
        <v>2411.8000000000002</v>
      </c>
      <c r="C1442" s="4">
        <f t="shared" si="24"/>
        <v>-5.9556929417825116E-3</v>
      </c>
    </row>
    <row r="1443" spans="1:3" x14ac:dyDescent="0.2">
      <c r="A1443" s="21">
        <v>42389</v>
      </c>
      <c r="B1443" s="6">
        <v>2426.25</v>
      </c>
      <c r="C1443" s="4">
        <f t="shared" si="24"/>
        <v>-1.727489975292644E-2</v>
      </c>
    </row>
    <row r="1444" spans="1:3" x14ac:dyDescent="0.2">
      <c r="A1444" s="21">
        <v>42388</v>
      </c>
      <c r="B1444" s="6">
        <v>2468.9</v>
      </c>
      <c r="C1444" s="4">
        <f t="shared" si="24"/>
        <v>2.7573720683412066E-2</v>
      </c>
    </row>
    <row r="1445" spans="1:3" x14ac:dyDescent="0.2">
      <c r="A1445" s="21">
        <v>42387</v>
      </c>
      <c r="B1445" s="6">
        <v>2402.65</v>
      </c>
      <c r="C1445" s="4">
        <f t="shared" si="24"/>
        <v>-1.6999427215448708E-2</v>
      </c>
    </row>
    <row r="1446" spans="1:3" x14ac:dyDescent="0.2">
      <c r="A1446" s="21">
        <v>42384</v>
      </c>
      <c r="B1446" s="6">
        <v>2444.1999999999998</v>
      </c>
      <c r="C1446" s="4">
        <f t="shared" si="24"/>
        <v>-3.400849718407279E-2</v>
      </c>
    </row>
    <row r="1447" spans="1:3" x14ac:dyDescent="0.2">
      <c r="A1447" s="21">
        <v>42383</v>
      </c>
      <c r="B1447" s="6">
        <v>2530.25</v>
      </c>
      <c r="C1447" s="4">
        <f t="shared" si="24"/>
        <v>-1.2874280698332196E-2</v>
      </c>
    </row>
    <row r="1448" spans="1:3" x14ac:dyDescent="0.2">
      <c r="A1448" s="21">
        <v>42382</v>
      </c>
      <c r="B1448" s="6">
        <v>2563.25</v>
      </c>
      <c r="C1448" s="4">
        <f t="shared" si="24"/>
        <v>-1.7422470962548328E-2</v>
      </c>
    </row>
    <row r="1449" spans="1:3" x14ac:dyDescent="0.2">
      <c r="A1449" s="21">
        <v>42381</v>
      </c>
      <c r="B1449" s="6">
        <v>2608.6999999999998</v>
      </c>
      <c r="C1449" s="4">
        <f t="shared" si="24"/>
        <v>-3.0763351485622171E-3</v>
      </c>
    </row>
    <row r="1450" spans="1:3" x14ac:dyDescent="0.2">
      <c r="A1450" s="21">
        <v>42380</v>
      </c>
      <c r="B1450" s="6">
        <v>2616.75</v>
      </c>
      <c r="C1450" s="4">
        <f t="shared" si="24"/>
        <v>-5.7374090468681384E-3</v>
      </c>
    </row>
    <row r="1451" spans="1:3" x14ac:dyDescent="0.2">
      <c r="A1451" s="21">
        <v>42377</v>
      </c>
      <c r="B1451" s="6">
        <v>2631.85</v>
      </c>
      <c r="C1451" s="4">
        <f t="shared" si="24"/>
        <v>2.5140462813065074E-3</v>
      </c>
    </row>
    <row r="1452" spans="1:3" x14ac:dyDescent="0.2">
      <c r="A1452" s="21">
        <v>42376</v>
      </c>
      <c r="B1452" s="6">
        <v>2625.25</v>
      </c>
      <c r="C1452" s="4">
        <f t="shared" si="24"/>
        <v>-2.7397006520450438E-2</v>
      </c>
    </row>
    <row r="1453" spans="1:3" x14ac:dyDescent="0.2">
      <c r="A1453" s="21">
        <v>42375</v>
      </c>
      <c r="B1453" s="6">
        <v>2699.2</v>
      </c>
      <c r="C1453" s="4">
        <f t="shared" si="24"/>
        <v>-8.940537166565829E-3</v>
      </c>
    </row>
    <row r="1454" spans="1:3" x14ac:dyDescent="0.2">
      <c r="A1454" s="21">
        <v>42374</v>
      </c>
      <c r="B1454" s="6">
        <v>2723.55</v>
      </c>
      <c r="C1454" s="4">
        <f t="shared" si="24"/>
        <v>-8.437735018433616E-4</v>
      </c>
    </row>
    <row r="1455" spans="1:3" x14ac:dyDescent="0.2">
      <c r="A1455" s="21">
        <v>42373</v>
      </c>
      <c r="B1455" s="6">
        <v>2725.85</v>
      </c>
      <c r="C1455" s="4">
        <f t="shared" si="24"/>
        <v>-2.402477666982936E-2</v>
      </c>
    </row>
    <row r="1456" spans="1:3" x14ac:dyDescent="0.2">
      <c r="A1456" s="21">
        <v>42370</v>
      </c>
      <c r="B1456" s="6">
        <v>2792.95</v>
      </c>
      <c r="C1456" s="4">
        <f t="shared" si="24"/>
        <v>8.6311189758219008E-3</v>
      </c>
    </row>
    <row r="1457" spans="1:3" x14ac:dyDescent="0.2">
      <c r="A1457" s="21">
        <v>42369</v>
      </c>
      <c r="B1457" s="6">
        <v>2769.05</v>
      </c>
      <c r="C1457" s="4">
        <f t="shared" si="24"/>
        <v>5.7752029493489607E-3</v>
      </c>
    </row>
    <row r="1458" spans="1:3" x14ac:dyDescent="0.2">
      <c r="A1458" s="21">
        <v>42368</v>
      </c>
      <c r="B1458" s="6">
        <v>2753.15</v>
      </c>
      <c r="C1458" s="4">
        <f t="shared" si="24"/>
        <v>-3.9938277207948047E-4</v>
      </c>
    </row>
    <row r="1459" spans="1:3" x14ac:dyDescent="0.2">
      <c r="A1459" s="21">
        <v>42367</v>
      </c>
      <c r="B1459" s="6">
        <v>2754.25</v>
      </c>
      <c r="C1459" s="4">
        <f t="shared" si="24"/>
        <v>5.8125806041447656E-4</v>
      </c>
    </row>
    <row r="1460" spans="1:3" x14ac:dyDescent="0.2">
      <c r="A1460" s="21">
        <v>42366</v>
      </c>
      <c r="B1460" s="6">
        <v>2752.65</v>
      </c>
      <c r="C1460" s="4">
        <f t="shared" si="24"/>
        <v>2.4582104228121925E-3</v>
      </c>
    </row>
    <row r="1461" spans="1:3" x14ac:dyDescent="0.2">
      <c r="A1461" s="21">
        <v>42362</v>
      </c>
      <c r="B1461" s="6">
        <v>2745.9</v>
      </c>
      <c r="C1461" s="4">
        <f t="shared" si="24"/>
        <v>7.8361564295020853E-3</v>
      </c>
    </row>
    <row r="1462" spans="1:3" x14ac:dyDescent="0.2">
      <c r="A1462" s="21">
        <v>42361</v>
      </c>
      <c r="B1462" s="6">
        <v>2724.55</v>
      </c>
      <c r="C1462" s="4">
        <f t="shared" si="24"/>
        <v>1.2147779408213783E-2</v>
      </c>
    </row>
    <row r="1463" spans="1:3" x14ac:dyDescent="0.2">
      <c r="A1463" s="21">
        <v>42360</v>
      </c>
      <c r="B1463" s="6">
        <v>2691.85</v>
      </c>
      <c r="C1463" s="4">
        <f t="shared" si="24"/>
        <v>-2.4643320363165059E-3</v>
      </c>
    </row>
    <row r="1464" spans="1:3" x14ac:dyDescent="0.2">
      <c r="A1464" s="21">
        <v>42359</v>
      </c>
      <c r="B1464" s="6">
        <v>2698.5</v>
      </c>
      <c r="C1464" s="4">
        <f t="shared" si="24"/>
        <v>8.0125511290412271E-3</v>
      </c>
    </row>
    <row r="1465" spans="1:3" x14ac:dyDescent="0.2">
      <c r="A1465" s="21">
        <v>42356</v>
      </c>
      <c r="B1465" s="6">
        <v>2677.05</v>
      </c>
      <c r="C1465" s="4">
        <f t="shared" si="24"/>
        <v>-1.3429578646969613E-3</v>
      </c>
    </row>
    <row r="1466" spans="1:3" x14ac:dyDescent="0.2">
      <c r="A1466" s="21">
        <v>42355</v>
      </c>
      <c r="B1466" s="6">
        <v>2680.65</v>
      </c>
      <c r="C1466" s="4">
        <f t="shared" si="24"/>
        <v>1.179512342417151E-2</v>
      </c>
    </row>
    <row r="1467" spans="1:3" x14ac:dyDescent="0.2">
      <c r="A1467" s="21">
        <v>42354</v>
      </c>
      <c r="B1467" s="6">
        <v>2649.4</v>
      </c>
      <c r="C1467" s="4">
        <f t="shared" si="24"/>
        <v>1.2187201528175776E-2</v>
      </c>
    </row>
    <row r="1468" spans="1:3" x14ac:dyDescent="0.2">
      <c r="A1468" s="21">
        <v>42353</v>
      </c>
      <c r="B1468" s="6">
        <v>2617.5</v>
      </c>
      <c r="C1468" s="4">
        <f t="shared" si="24"/>
        <v>2.6238676191752664E-3</v>
      </c>
    </row>
    <row r="1469" spans="1:3" x14ac:dyDescent="0.2">
      <c r="A1469" s="21">
        <v>42352</v>
      </c>
      <c r="B1469" s="6">
        <v>2610.65</v>
      </c>
      <c r="C1469" s="4">
        <f t="shared" si="24"/>
        <v>3.1316042267051261E-3</v>
      </c>
    </row>
    <row r="1470" spans="1:3" x14ac:dyDescent="0.2">
      <c r="A1470" s="21">
        <v>42349</v>
      </c>
      <c r="B1470" s="6">
        <v>2602.5</v>
      </c>
      <c r="C1470" s="4">
        <f t="shared" si="24"/>
        <v>-1.6254016254016256E-2</v>
      </c>
    </row>
    <row r="1471" spans="1:3" x14ac:dyDescent="0.2">
      <c r="A1471" s="21">
        <v>42348</v>
      </c>
      <c r="B1471" s="6">
        <v>2645.5</v>
      </c>
      <c r="C1471" s="4">
        <f t="shared" si="24"/>
        <v>9.3283226187977405E-3</v>
      </c>
    </row>
    <row r="1472" spans="1:3" x14ac:dyDescent="0.2">
      <c r="A1472" s="21">
        <v>42347</v>
      </c>
      <c r="B1472" s="6">
        <v>2621.0500000000002</v>
      </c>
      <c r="C1472" s="4">
        <f t="shared" si="24"/>
        <v>-1.4568764568764568E-2</v>
      </c>
    </row>
    <row r="1473" spans="1:3" x14ac:dyDescent="0.2">
      <c r="A1473" s="21">
        <v>42346</v>
      </c>
      <c r="B1473" s="6">
        <v>2659.8</v>
      </c>
      <c r="C1473" s="4">
        <f t="shared" si="24"/>
        <v>-1.4761172744615008E-2</v>
      </c>
    </row>
    <row r="1474" spans="1:3" x14ac:dyDescent="0.2">
      <c r="A1474" s="21">
        <v>42345</v>
      </c>
      <c r="B1474" s="6">
        <v>2699.65</v>
      </c>
      <c r="C1474" s="4">
        <f t="shared" ref="C1474:C1537" si="25">(B1474-B1475)/B1475</f>
        <v>8.3413657596203747E-4</v>
      </c>
    </row>
    <row r="1475" spans="1:3" x14ac:dyDescent="0.2">
      <c r="A1475" s="21">
        <v>42342</v>
      </c>
      <c r="B1475" s="6">
        <v>2697.4</v>
      </c>
      <c r="C1475" s="4">
        <f t="shared" si="25"/>
        <v>-1.1669872675643459E-2</v>
      </c>
    </row>
    <row r="1476" spans="1:3" x14ac:dyDescent="0.2">
      <c r="A1476" s="21">
        <v>42341</v>
      </c>
      <c r="B1476" s="6">
        <v>2729.25</v>
      </c>
      <c r="C1476" s="4">
        <f t="shared" si="25"/>
        <v>-5.6471445486838507E-3</v>
      </c>
    </row>
    <row r="1477" spans="1:3" x14ac:dyDescent="0.2">
      <c r="A1477" s="21">
        <v>42340</v>
      </c>
      <c r="B1477" s="6">
        <v>2744.75</v>
      </c>
      <c r="C1477" s="4">
        <f t="shared" si="25"/>
        <v>-3.4130312437594505E-3</v>
      </c>
    </row>
    <row r="1478" spans="1:3" x14ac:dyDescent="0.2">
      <c r="A1478" s="21">
        <v>42339</v>
      </c>
      <c r="B1478" s="6">
        <v>2754.15</v>
      </c>
      <c r="C1478" s="4">
        <f t="shared" si="25"/>
        <v>-6.2242909720718765E-3</v>
      </c>
    </row>
    <row r="1479" spans="1:3" x14ac:dyDescent="0.2">
      <c r="A1479" s="21">
        <v>42338</v>
      </c>
      <c r="B1479" s="6">
        <v>2771.4</v>
      </c>
      <c r="C1479" s="4">
        <f t="shared" si="25"/>
        <v>1.2464097978649444E-3</v>
      </c>
    </row>
    <row r="1480" spans="1:3" x14ac:dyDescent="0.2">
      <c r="A1480" s="21">
        <v>42335</v>
      </c>
      <c r="B1480" s="6">
        <v>2767.95</v>
      </c>
      <c r="C1480" s="4">
        <f t="shared" si="25"/>
        <v>7.1132295153542883E-3</v>
      </c>
    </row>
    <row r="1481" spans="1:3" x14ac:dyDescent="0.2">
      <c r="A1481" s="21">
        <v>42334</v>
      </c>
      <c r="B1481" s="6">
        <v>2748.4</v>
      </c>
      <c r="C1481" s="4">
        <f t="shared" si="25"/>
        <v>6.9612369018831975E-3</v>
      </c>
    </row>
    <row r="1482" spans="1:3" x14ac:dyDescent="0.2">
      <c r="A1482" s="21">
        <v>42332</v>
      </c>
      <c r="B1482" s="6">
        <v>2729.4</v>
      </c>
      <c r="C1482" s="4">
        <f t="shared" si="25"/>
        <v>-7.1659815939761444E-3</v>
      </c>
    </row>
    <row r="1483" spans="1:3" x14ac:dyDescent="0.2">
      <c r="A1483" s="21">
        <v>42331</v>
      </c>
      <c r="B1483" s="6">
        <v>2749.1</v>
      </c>
      <c r="C1483" s="4">
        <f t="shared" si="25"/>
        <v>1.730828793703427E-3</v>
      </c>
    </row>
    <row r="1484" spans="1:3" x14ac:dyDescent="0.2">
      <c r="A1484" s="21">
        <v>42328</v>
      </c>
      <c r="B1484" s="6">
        <v>2744.35</v>
      </c>
      <c r="C1484" s="4">
        <f t="shared" si="25"/>
        <v>4.9435157551678049E-3</v>
      </c>
    </row>
    <row r="1485" spans="1:3" x14ac:dyDescent="0.2">
      <c r="A1485" s="21">
        <v>42327</v>
      </c>
      <c r="B1485" s="6">
        <v>2730.85</v>
      </c>
      <c r="C1485" s="4">
        <f t="shared" si="25"/>
        <v>1.0808209797716142E-2</v>
      </c>
    </row>
    <row r="1486" spans="1:3" x14ac:dyDescent="0.2">
      <c r="A1486" s="21">
        <v>42326</v>
      </c>
      <c r="B1486" s="6">
        <v>2701.65</v>
      </c>
      <c r="C1486" s="4">
        <f t="shared" si="25"/>
        <v>-4.0734323736497692E-3</v>
      </c>
    </row>
    <row r="1487" spans="1:3" x14ac:dyDescent="0.2">
      <c r="A1487" s="21">
        <v>42325</v>
      </c>
      <c r="B1487" s="6">
        <v>2712.7</v>
      </c>
      <c r="C1487" s="4">
        <f t="shared" si="25"/>
        <v>-8.2874454409841809E-4</v>
      </c>
    </row>
    <row r="1488" spans="1:3" x14ac:dyDescent="0.2">
      <c r="A1488" s="21">
        <v>42324</v>
      </c>
      <c r="B1488" s="6">
        <v>2714.95</v>
      </c>
      <c r="C1488" s="4">
        <f t="shared" si="25"/>
        <v>1.0270340670176906E-2</v>
      </c>
    </row>
    <row r="1489" spans="1:3" x14ac:dyDescent="0.2">
      <c r="A1489" s="21">
        <v>42321</v>
      </c>
      <c r="B1489" s="6">
        <v>2687.35</v>
      </c>
      <c r="C1489" s="4">
        <f t="shared" si="25"/>
        <v>-9.665607167419131E-4</v>
      </c>
    </row>
    <row r="1490" spans="1:3" x14ac:dyDescent="0.2">
      <c r="A1490" s="21">
        <v>42319</v>
      </c>
      <c r="B1490" s="6">
        <v>2689.95</v>
      </c>
      <c r="C1490" s="4">
        <f t="shared" si="25"/>
        <v>0</v>
      </c>
    </row>
    <row r="1491" spans="1:3" x14ac:dyDescent="0.2">
      <c r="A1491" s="21">
        <v>42318</v>
      </c>
      <c r="B1491" s="6">
        <v>2689.95</v>
      </c>
      <c r="C1491" s="4">
        <f t="shared" si="25"/>
        <v>-1.8481354447931145E-2</v>
      </c>
    </row>
    <row r="1492" spans="1:3" x14ac:dyDescent="0.2">
      <c r="A1492" s="21">
        <v>42317</v>
      </c>
      <c r="B1492" s="6">
        <v>2740.6</v>
      </c>
      <c r="C1492" s="4">
        <f t="shared" si="25"/>
        <v>-1.2698812976205487E-2</v>
      </c>
    </row>
    <row r="1493" spans="1:3" x14ac:dyDescent="0.2">
      <c r="A1493" s="21">
        <v>42314</v>
      </c>
      <c r="B1493" s="6">
        <v>2775.85</v>
      </c>
      <c r="C1493" s="4">
        <f t="shared" si="25"/>
        <v>-7.0199438404502587E-4</v>
      </c>
    </row>
    <row r="1494" spans="1:3" x14ac:dyDescent="0.2">
      <c r="A1494" s="21">
        <v>42313</v>
      </c>
      <c r="B1494" s="6">
        <v>2777.8</v>
      </c>
      <c r="C1494" s="4">
        <f t="shared" si="25"/>
        <v>-1.1124757480286929E-2</v>
      </c>
    </row>
    <row r="1495" spans="1:3" x14ac:dyDescent="0.2">
      <c r="A1495" s="21">
        <v>42312</v>
      </c>
      <c r="B1495" s="6">
        <v>2809.05</v>
      </c>
      <c r="C1495" s="4">
        <f t="shared" si="25"/>
        <v>-3.0344974446336339E-3</v>
      </c>
    </row>
    <row r="1496" spans="1:3" x14ac:dyDescent="0.2">
      <c r="A1496" s="21">
        <v>42311</v>
      </c>
      <c r="B1496" s="6">
        <v>2817.6</v>
      </c>
      <c r="C1496" s="4">
        <f t="shared" si="25"/>
        <v>-1.3468490820160849E-3</v>
      </c>
    </row>
    <row r="1497" spans="1:3" x14ac:dyDescent="0.2">
      <c r="A1497" s="21">
        <v>42310</v>
      </c>
      <c r="B1497" s="6">
        <v>2821.4</v>
      </c>
      <c r="C1497" s="4">
        <f t="shared" si="25"/>
        <v>-4.3406147439742134E-3</v>
      </c>
    </row>
    <row r="1498" spans="1:3" x14ac:dyDescent="0.2">
      <c r="A1498" s="21">
        <v>42307</v>
      </c>
      <c r="B1498" s="6">
        <v>2833.7</v>
      </c>
      <c r="C1498" s="4">
        <f t="shared" si="25"/>
        <v>-1.6469118234038585E-2</v>
      </c>
    </row>
    <row r="1499" spans="1:3" x14ac:dyDescent="0.2">
      <c r="A1499" s="21">
        <v>42306</v>
      </c>
      <c r="B1499" s="6">
        <v>2881.15</v>
      </c>
      <c r="C1499" s="4">
        <f t="shared" si="25"/>
        <v>-1.1086512553845004E-2</v>
      </c>
    </row>
    <row r="1500" spans="1:3" x14ac:dyDescent="0.2">
      <c r="A1500" s="21">
        <v>42305</v>
      </c>
      <c r="B1500" s="6">
        <v>2913.45</v>
      </c>
      <c r="C1500" s="4">
        <f t="shared" si="25"/>
        <v>-7.0379332674414957E-3</v>
      </c>
    </row>
    <row r="1501" spans="1:3" x14ac:dyDescent="0.2">
      <c r="A1501" s="21">
        <v>42304</v>
      </c>
      <c r="B1501" s="6">
        <v>2934.1</v>
      </c>
      <c r="C1501" s="4">
        <f t="shared" si="25"/>
        <v>-5.7605638575446445E-3</v>
      </c>
    </row>
    <row r="1502" spans="1:3" x14ac:dyDescent="0.2">
      <c r="A1502" s="21">
        <v>42303</v>
      </c>
      <c r="B1502" s="6">
        <v>2951.1</v>
      </c>
      <c r="C1502" s="4">
        <f t="shared" si="25"/>
        <v>-8.9716462124421188E-4</v>
      </c>
    </row>
    <row r="1503" spans="1:3" x14ac:dyDescent="0.2">
      <c r="A1503" s="21">
        <v>42300</v>
      </c>
      <c r="B1503" s="6">
        <v>2953.75</v>
      </c>
      <c r="C1503" s="4">
        <f t="shared" si="25"/>
        <v>-1.5465893371998097E-2</v>
      </c>
    </row>
    <row r="1504" spans="1:3" x14ac:dyDescent="0.2">
      <c r="A1504" s="21">
        <v>42298</v>
      </c>
      <c r="B1504" s="6">
        <v>3000.15</v>
      </c>
      <c r="C1504" s="4">
        <f t="shared" si="25"/>
        <v>-1.0488462691040157E-3</v>
      </c>
    </row>
    <row r="1505" spans="1:3" x14ac:dyDescent="0.2">
      <c r="A1505" s="21">
        <v>42297</v>
      </c>
      <c r="B1505" s="6">
        <v>3003.3</v>
      </c>
      <c r="C1505" s="4">
        <f t="shared" si="25"/>
        <v>-1.6288810584401425E-3</v>
      </c>
    </row>
    <row r="1506" spans="1:3" x14ac:dyDescent="0.2">
      <c r="A1506" s="21">
        <v>42296</v>
      </c>
      <c r="B1506" s="6">
        <v>3008.2</v>
      </c>
      <c r="C1506" s="4">
        <f t="shared" si="25"/>
        <v>-4.4857204565478681E-4</v>
      </c>
    </row>
    <row r="1507" spans="1:3" x14ac:dyDescent="0.2">
      <c r="A1507" s="21">
        <v>42293</v>
      </c>
      <c r="B1507" s="6">
        <v>3009.55</v>
      </c>
      <c r="C1507" s="4">
        <f t="shared" si="25"/>
        <v>1.0441672682099872E-2</v>
      </c>
    </row>
    <row r="1508" spans="1:3" x14ac:dyDescent="0.2">
      <c r="A1508" s="21">
        <v>42292</v>
      </c>
      <c r="B1508" s="6">
        <v>2978.45</v>
      </c>
      <c r="C1508" s="4">
        <f t="shared" si="25"/>
        <v>1.1942377603370241E-2</v>
      </c>
    </row>
    <row r="1509" spans="1:3" x14ac:dyDescent="0.2">
      <c r="A1509" s="21">
        <v>42291</v>
      </c>
      <c r="B1509" s="6">
        <v>2943.3</v>
      </c>
      <c r="C1509" s="4">
        <f t="shared" si="25"/>
        <v>-3.419787363716364E-3</v>
      </c>
    </row>
    <row r="1510" spans="1:3" x14ac:dyDescent="0.2">
      <c r="A1510" s="21">
        <v>42290</v>
      </c>
      <c r="B1510" s="6">
        <v>2953.4</v>
      </c>
      <c r="C1510" s="4">
        <f t="shared" si="25"/>
        <v>-1.8925312605609695E-3</v>
      </c>
    </row>
    <row r="1511" spans="1:3" x14ac:dyDescent="0.2">
      <c r="A1511" s="21">
        <v>42289</v>
      </c>
      <c r="B1511" s="6">
        <v>2959</v>
      </c>
      <c r="C1511" s="4">
        <f t="shared" si="25"/>
        <v>6.5139377859414907E-3</v>
      </c>
    </row>
    <row r="1512" spans="1:3" x14ac:dyDescent="0.2">
      <c r="A1512" s="21">
        <v>42286</v>
      </c>
      <c r="B1512" s="6">
        <v>2939.85</v>
      </c>
      <c r="C1512" s="4">
        <f t="shared" si="25"/>
        <v>4.3043812451959724E-3</v>
      </c>
    </row>
    <row r="1513" spans="1:3" x14ac:dyDescent="0.2">
      <c r="A1513" s="21">
        <v>42285</v>
      </c>
      <c r="B1513" s="6">
        <v>2927.25</v>
      </c>
      <c r="C1513" s="4">
        <f t="shared" si="25"/>
        <v>-4.0149027747061741E-3</v>
      </c>
    </row>
    <row r="1514" spans="1:3" x14ac:dyDescent="0.2">
      <c r="A1514" s="21">
        <v>42284</v>
      </c>
      <c r="B1514" s="6">
        <v>2939.05</v>
      </c>
      <c r="C1514" s="4">
        <f t="shared" si="25"/>
        <v>6.468855863677684E-4</v>
      </c>
    </row>
    <row r="1515" spans="1:3" x14ac:dyDescent="0.2">
      <c r="A1515" s="21">
        <v>42283</v>
      </c>
      <c r="B1515" s="6">
        <v>2937.15</v>
      </c>
      <c r="C1515" s="4">
        <f t="shared" si="25"/>
        <v>3.0736130321192563E-3</v>
      </c>
    </row>
    <row r="1516" spans="1:3" x14ac:dyDescent="0.2">
      <c r="A1516" s="21">
        <v>42282</v>
      </c>
      <c r="B1516" s="6">
        <v>2928.15</v>
      </c>
      <c r="C1516" s="4">
        <f t="shared" si="25"/>
        <v>3.0730239188975196E-2</v>
      </c>
    </row>
    <row r="1517" spans="1:3" x14ac:dyDescent="0.2">
      <c r="A1517" s="21">
        <v>42278</v>
      </c>
      <c r="B1517" s="6">
        <v>2840.85</v>
      </c>
      <c r="C1517" s="4">
        <f t="shared" si="25"/>
        <v>5.5394308367549524E-3</v>
      </c>
    </row>
    <row r="1518" spans="1:3" x14ac:dyDescent="0.2">
      <c r="A1518" s="21">
        <v>42277</v>
      </c>
      <c r="B1518" s="6">
        <v>2825.2</v>
      </c>
      <c r="C1518" s="4">
        <f t="shared" si="25"/>
        <v>2.492290948666781E-2</v>
      </c>
    </row>
    <row r="1519" spans="1:3" x14ac:dyDescent="0.2">
      <c r="A1519" s="21">
        <v>42276</v>
      </c>
      <c r="B1519" s="6">
        <v>2756.5</v>
      </c>
      <c r="C1519" s="4">
        <f t="shared" si="25"/>
        <v>1.4168422582286171E-3</v>
      </c>
    </row>
    <row r="1520" spans="1:3" x14ac:dyDescent="0.2">
      <c r="A1520" s="21">
        <v>42275</v>
      </c>
      <c r="B1520" s="6">
        <v>2752.6</v>
      </c>
      <c r="C1520" s="4">
        <f t="shared" si="25"/>
        <v>-8.5365414400462025E-3</v>
      </c>
    </row>
    <row r="1521" spans="1:3" x14ac:dyDescent="0.2">
      <c r="A1521" s="21">
        <v>42271</v>
      </c>
      <c r="B1521" s="6">
        <v>2776.3</v>
      </c>
      <c r="C1521" s="4">
        <f t="shared" si="25"/>
        <v>-1.3186891305893192E-2</v>
      </c>
    </row>
    <row r="1522" spans="1:3" x14ac:dyDescent="0.2">
      <c r="A1522" s="21">
        <v>42270</v>
      </c>
      <c r="B1522" s="6">
        <v>2813.4</v>
      </c>
      <c r="C1522" s="4">
        <f t="shared" si="25"/>
        <v>-3.2770623350397675E-3</v>
      </c>
    </row>
    <row r="1523" spans="1:3" x14ac:dyDescent="0.2">
      <c r="A1523" s="21">
        <v>42269</v>
      </c>
      <c r="B1523" s="6">
        <v>2822.65</v>
      </c>
      <c r="C1523" s="4">
        <f t="shared" si="25"/>
        <v>-3.4611898695213444E-2</v>
      </c>
    </row>
    <row r="1524" spans="1:3" x14ac:dyDescent="0.2">
      <c r="A1524" s="21">
        <v>42268</v>
      </c>
      <c r="B1524" s="6">
        <v>2923.85</v>
      </c>
      <c r="C1524" s="4">
        <f t="shared" si="25"/>
        <v>3.5868744422323808E-3</v>
      </c>
    </row>
    <row r="1525" spans="1:3" x14ac:dyDescent="0.2">
      <c r="A1525" s="21">
        <v>42265</v>
      </c>
      <c r="B1525" s="6">
        <v>2913.4</v>
      </c>
      <c r="C1525" s="4">
        <f t="shared" si="25"/>
        <v>2.3395031996147329E-3</v>
      </c>
    </row>
    <row r="1526" spans="1:3" x14ac:dyDescent="0.2">
      <c r="A1526" s="21">
        <v>42263</v>
      </c>
      <c r="B1526" s="6">
        <v>2906.6</v>
      </c>
      <c r="C1526" s="4">
        <f t="shared" si="25"/>
        <v>4.2150359314537793E-3</v>
      </c>
    </row>
    <row r="1527" spans="1:3" x14ac:dyDescent="0.2">
      <c r="A1527" s="21">
        <v>42262</v>
      </c>
      <c r="B1527" s="6">
        <v>2894.4</v>
      </c>
      <c r="C1527" s="4">
        <f t="shared" si="25"/>
        <v>-1.2891344383056998E-2</v>
      </c>
    </row>
    <row r="1528" spans="1:3" x14ac:dyDescent="0.2">
      <c r="A1528" s="21">
        <v>42261</v>
      </c>
      <c r="B1528" s="6">
        <v>2932.2</v>
      </c>
      <c r="C1528" s="4">
        <f t="shared" si="25"/>
        <v>1.5111388066676926E-2</v>
      </c>
    </row>
    <row r="1529" spans="1:3" x14ac:dyDescent="0.2">
      <c r="A1529" s="21">
        <v>42258</v>
      </c>
      <c r="B1529" s="6">
        <v>2888.55</v>
      </c>
      <c r="C1529" s="4">
        <f t="shared" si="25"/>
        <v>-5.6455360677463082E-3</v>
      </c>
    </row>
    <row r="1530" spans="1:3" x14ac:dyDescent="0.2">
      <c r="A1530" s="21">
        <v>42257</v>
      </c>
      <c r="B1530" s="6">
        <v>2904.95</v>
      </c>
      <c r="C1530" s="4">
        <f t="shared" si="25"/>
        <v>4.5647099507218182E-3</v>
      </c>
    </row>
    <row r="1531" spans="1:3" x14ac:dyDescent="0.2">
      <c r="A1531" s="21">
        <v>42256</v>
      </c>
      <c r="B1531" s="6">
        <v>2891.75</v>
      </c>
      <c r="C1531" s="4">
        <f t="shared" si="25"/>
        <v>2.1404729526870673E-2</v>
      </c>
    </row>
    <row r="1532" spans="1:3" x14ac:dyDescent="0.2">
      <c r="A1532" s="21">
        <v>42255</v>
      </c>
      <c r="B1532" s="6">
        <v>2831.15</v>
      </c>
      <c r="C1532" s="4">
        <f t="shared" si="25"/>
        <v>2.4053677680719077E-2</v>
      </c>
    </row>
    <row r="1533" spans="1:3" x14ac:dyDescent="0.2">
      <c r="A1533" s="21">
        <v>42254</v>
      </c>
      <c r="B1533" s="6">
        <v>2764.65</v>
      </c>
      <c r="C1533" s="4">
        <f t="shared" si="25"/>
        <v>-1.8043296808680578E-2</v>
      </c>
    </row>
    <row r="1534" spans="1:3" x14ac:dyDescent="0.2">
      <c r="A1534" s="21">
        <v>42251</v>
      </c>
      <c r="B1534" s="6">
        <v>2815.45</v>
      </c>
      <c r="C1534" s="4">
        <f t="shared" si="25"/>
        <v>-1.8836034152291403E-2</v>
      </c>
    </row>
    <row r="1535" spans="1:3" x14ac:dyDescent="0.2">
      <c r="A1535" s="21">
        <v>42250</v>
      </c>
      <c r="B1535" s="6">
        <v>2869.5</v>
      </c>
      <c r="C1535" s="4">
        <f t="shared" si="25"/>
        <v>1.7012227538543329E-2</v>
      </c>
    </row>
    <row r="1536" spans="1:3" x14ac:dyDescent="0.2">
      <c r="A1536" s="21">
        <v>42249</v>
      </c>
      <c r="B1536" s="6">
        <v>2821.5</v>
      </c>
      <c r="C1536" s="4">
        <f t="shared" si="25"/>
        <v>-1.7207147584381237E-2</v>
      </c>
    </row>
    <row r="1537" spans="1:3" x14ac:dyDescent="0.2">
      <c r="A1537" s="21">
        <v>42248</v>
      </c>
      <c r="B1537" s="6">
        <v>2870.9</v>
      </c>
      <c r="C1537" s="4">
        <f t="shared" si="25"/>
        <v>-2.7670527670527609E-2</v>
      </c>
    </row>
    <row r="1538" spans="1:3" x14ac:dyDescent="0.2">
      <c r="A1538" s="21">
        <v>42247</v>
      </c>
      <c r="B1538" s="6">
        <v>2952.6</v>
      </c>
      <c r="C1538" s="4">
        <f t="shared" ref="C1538:C1601" si="26">(B1538-B1539)/B1539</f>
        <v>-1.3151957753304671E-2</v>
      </c>
    </row>
    <row r="1539" spans="1:3" x14ac:dyDescent="0.2">
      <c r="A1539" s="21">
        <v>42244</v>
      </c>
      <c r="B1539" s="6">
        <v>2991.95</v>
      </c>
      <c r="C1539" s="4">
        <f t="shared" si="26"/>
        <v>1.0299008931435615E-2</v>
      </c>
    </row>
    <row r="1540" spans="1:3" x14ac:dyDescent="0.2">
      <c r="A1540" s="21">
        <v>42243</v>
      </c>
      <c r="B1540" s="6">
        <v>2961.45</v>
      </c>
      <c r="C1540" s="4">
        <f t="shared" si="26"/>
        <v>1.7313340547225102E-2</v>
      </c>
    </row>
    <row r="1541" spans="1:3" x14ac:dyDescent="0.2">
      <c r="A1541" s="21">
        <v>42242</v>
      </c>
      <c r="B1541" s="6">
        <v>2911.05</v>
      </c>
      <c r="C1541" s="4">
        <f t="shared" si="26"/>
        <v>-1.3721891562751924E-3</v>
      </c>
    </row>
    <row r="1542" spans="1:3" x14ac:dyDescent="0.2">
      <c r="A1542" s="21">
        <v>42241</v>
      </c>
      <c r="B1542" s="6">
        <v>2915.05</v>
      </c>
      <c r="C1542" s="4">
        <f t="shared" si="26"/>
        <v>4.3757644667253345E-3</v>
      </c>
    </row>
    <row r="1543" spans="1:3" x14ac:dyDescent="0.2">
      <c r="A1543" s="21">
        <v>42240</v>
      </c>
      <c r="B1543" s="6">
        <v>2902.35</v>
      </c>
      <c r="C1543" s="4">
        <f t="shared" si="26"/>
        <v>-7.0757359886019819E-2</v>
      </c>
    </row>
    <row r="1544" spans="1:3" x14ac:dyDescent="0.2">
      <c r="A1544" s="21">
        <v>42237</v>
      </c>
      <c r="B1544" s="6">
        <v>3123.35</v>
      </c>
      <c r="C1544" s="4">
        <f t="shared" si="26"/>
        <v>-1.8462650450960058E-2</v>
      </c>
    </row>
    <row r="1545" spans="1:3" x14ac:dyDescent="0.2">
      <c r="A1545" s="21">
        <v>42236</v>
      </c>
      <c r="B1545" s="6">
        <v>3182.1</v>
      </c>
      <c r="C1545" s="4">
        <f t="shared" si="26"/>
        <v>-1.4646683594475809E-2</v>
      </c>
    </row>
    <row r="1546" spans="1:3" x14ac:dyDescent="0.2">
      <c r="A1546" s="21">
        <v>42235</v>
      </c>
      <c r="B1546" s="6">
        <v>3229.4</v>
      </c>
      <c r="C1546" s="4">
        <f t="shared" si="26"/>
        <v>2.1722939424031777E-3</v>
      </c>
    </row>
    <row r="1547" spans="1:3" x14ac:dyDescent="0.2">
      <c r="A1547" s="21">
        <v>42234</v>
      </c>
      <c r="B1547" s="6">
        <v>3222.4</v>
      </c>
      <c r="C1547" s="4">
        <f t="shared" si="26"/>
        <v>-1.551397809426293E-4</v>
      </c>
    </row>
    <row r="1548" spans="1:3" x14ac:dyDescent="0.2">
      <c r="A1548" s="21">
        <v>42233</v>
      </c>
      <c r="B1548" s="6">
        <v>3222.9</v>
      </c>
      <c r="C1548" s="4">
        <f t="shared" si="26"/>
        <v>-7.1776230669705282E-3</v>
      </c>
    </row>
    <row r="1549" spans="1:3" x14ac:dyDescent="0.2">
      <c r="A1549" s="21">
        <v>42230</v>
      </c>
      <c r="B1549" s="6">
        <v>3246.2</v>
      </c>
      <c r="C1549" s="4">
        <f t="shared" si="26"/>
        <v>2.5493602906333856E-2</v>
      </c>
    </row>
    <row r="1550" spans="1:3" x14ac:dyDescent="0.2">
      <c r="A1550" s="21">
        <v>42229</v>
      </c>
      <c r="B1550" s="6">
        <v>3165.5</v>
      </c>
      <c r="C1550" s="4">
        <f t="shared" si="26"/>
        <v>-6.1068462613227273E-3</v>
      </c>
    </row>
    <row r="1551" spans="1:3" x14ac:dyDescent="0.2">
      <c r="A1551" s="21">
        <v>42228</v>
      </c>
      <c r="B1551" s="6">
        <v>3184.95</v>
      </c>
      <c r="C1551" s="4">
        <f t="shared" si="26"/>
        <v>-2.162593883914175E-2</v>
      </c>
    </row>
    <row r="1552" spans="1:3" x14ac:dyDescent="0.2">
      <c r="A1552" s="21">
        <v>42227</v>
      </c>
      <c r="B1552" s="6">
        <v>3255.35</v>
      </c>
      <c r="C1552" s="4">
        <f t="shared" si="26"/>
        <v>-1.1763455875656477E-2</v>
      </c>
    </row>
    <row r="1553" spans="1:3" x14ac:dyDescent="0.2">
      <c r="A1553" s="21">
        <v>42226</v>
      </c>
      <c r="B1553" s="6">
        <v>3294.1</v>
      </c>
      <c r="C1553" s="4">
        <f t="shared" si="26"/>
        <v>-7.0983979624132084E-3</v>
      </c>
    </row>
    <row r="1554" spans="1:3" x14ac:dyDescent="0.2">
      <c r="A1554" s="21">
        <v>42223</v>
      </c>
      <c r="B1554" s="6">
        <v>3317.65</v>
      </c>
      <c r="C1554" s="4">
        <f t="shared" si="26"/>
        <v>-8.1170772542454219E-3</v>
      </c>
    </row>
    <row r="1555" spans="1:3" x14ac:dyDescent="0.2">
      <c r="A1555" s="21">
        <v>42222</v>
      </c>
      <c r="B1555" s="6">
        <v>3344.8</v>
      </c>
      <c r="C1555" s="4">
        <f t="shared" si="26"/>
        <v>1.1430299364983423E-2</v>
      </c>
    </row>
    <row r="1556" spans="1:3" x14ac:dyDescent="0.2">
      <c r="A1556" s="21">
        <v>42221</v>
      </c>
      <c r="B1556" s="6">
        <v>3307</v>
      </c>
      <c r="C1556" s="4">
        <f t="shared" si="26"/>
        <v>6.3294991175218132E-3</v>
      </c>
    </row>
    <row r="1557" spans="1:3" x14ac:dyDescent="0.2">
      <c r="A1557" s="21">
        <v>42220</v>
      </c>
      <c r="B1557" s="6">
        <v>3286.2</v>
      </c>
      <c r="C1557" s="4">
        <f t="shared" si="26"/>
        <v>-3.7742712928016831E-3</v>
      </c>
    </row>
    <row r="1558" spans="1:3" x14ac:dyDescent="0.2">
      <c r="A1558" s="21">
        <v>42219</v>
      </c>
      <c r="B1558" s="6">
        <v>3298.65</v>
      </c>
      <c r="C1558" s="4">
        <f t="shared" si="26"/>
        <v>3.1841339155755155E-4</v>
      </c>
    </row>
    <row r="1559" spans="1:3" x14ac:dyDescent="0.2">
      <c r="A1559" s="21">
        <v>42216</v>
      </c>
      <c r="B1559" s="6">
        <v>3297.6</v>
      </c>
      <c r="C1559" s="4">
        <f t="shared" si="26"/>
        <v>4.0648549897236534E-3</v>
      </c>
    </row>
    <row r="1560" spans="1:3" x14ac:dyDescent="0.2">
      <c r="A1560" s="21">
        <v>42215</v>
      </c>
      <c r="B1560" s="6">
        <v>3284.25</v>
      </c>
      <c r="C1560" s="4">
        <f t="shared" si="26"/>
        <v>2.9928690314404505E-3</v>
      </c>
    </row>
    <row r="1561" spans="1:3" x14ac:dyDescent="0.2">
      <c r="A1561" s="21">
        <v>42214</v>
      </c>
      <c r="B1561" s="6">
        <v>3274.45</v>
      </c>
      <c r="C1561" s="4">
        <f t="shared" si="26"/>
        <v>8.5316085316084755E-3</v>
      </c>
    </row>
    <row r="1562" spans="1:3" x14ac:dyDescent="0.2">
      <c r="A1562" s="21">
        <v>42213</v>
      </c>
      <c r="B1562" s="6">
        <v>3246.75</v>
      </c>
      <c r="C1562" s="4">
        <f t="shared" si="26"/>
        <v>1.6659725114535891E-3</v>
      </c>
    </row>
    <row r="1563" spans="1:3" x14ac:dyDescent="0.2">
      <c r="A1563" s="21">
        <v>42212</v>
      </c>
      <c r="B1563" s="6">
        <v>3241.35</v>
      </c>
      <c r="C1563" s="4">
        <f t="shared" si="26"/>
        <v>-2.9869954955629104E-2</v>
      </c>
    </row>
    <row r="1564" spans="1:3" x14ac:dyDescent="0.2">
      <c r="A1564" s="21">
        <v>42209</v>
      </c>
      <c r="B1564" s="6">
        <v>3341.15</v>
      </c>
      <c r="C1564" s="4">
        <f t="shared" si="26"/>
        <v>-9.8682748299722123E-3</v>
      </c>
    </row>
    <row r="1565" spans="1:3" x14ac:dyDescent="0.2">
      <c r="A1565" s="21">
        <v>42208</v>
      </c>
      <c r="B1565" s="6">
        <v>3374.45</v>
      </c>
      <c r="C1565" s="4">
        <f t="shared" si="26"/>
        <v>-7.0912595077313447E-3</v>
      </c>
    </row>
    <row r="1566" spans="1:3" x14ac:dyDescent="0.2">
      <c r="A1566" s="21">
        <v>42207</v>
      </c>
      <c r="B1566" s="6">
        <v>3398.55</v>
      </c>
      <c r="C1566" s="4">
        <f t="shared" si="26"/>
        <v>4.6707560416821168E-3</v>
      </c>
    </row>
    <row r="1567" spans="1:3" x14ac:dyDescent="0.2">
      <c r="A1567" s="21">
        <v>42206</v>
      </c>
      <c r="B1567" s="6">
        <v>3382.75</v>
      </c>
      <c r="C1567" s="4">
        <f t="shared" si="26"/>
        <v>-5.9798419088477883E-3</v>
      </c>
    </row>
    <row r="1568" spans="1:3" x14ac:dyDescent="0.2">
      <c r="A1568" s="21">
        <v>42205</v>
      </c>
      <c r="B1568" s="6">
        <v>3403.1</v>
      </c>
      <c r="C1568" s="4">
        <f t="shared" si="26"/>
        <v>-1.3059236108054974E-3</v>
      </c>
    </row>
    <row r="1569" spans="1:3" x14ac:dyDescent="0.2">
      <c r="A1569" s="21">
        <v>42202</v>
      </c>
      <c r="B1569" s="6">
        <v>3407.55</v>
      </c>
      <c r="C1569" s="4">
        <f t="shared" si="26"/>
        <v>6.8997104190060771E-3</v>
      </c>
    </row>
    <row r="1570" spans="1:3" x14ac:dyDescent="0.2">
      <c r="A1570" s="21">
        <v>42201</v>
      </c>
      <c r="B1570" s="6">
        <v>3384.2</v>
      </c>
      <c r="C1570" s="4">
        <f t="shared" si="26"/>
        <v>5.526503446636531E-3</v>
      </c>
    </row>
    <row r="1571" spans="1:3" x14ac:dyDescent="0.2">
      <c r="A1571" s="21">
        <v>42200</v>
      </c>
      <c r="B1571" s="6">
        <v>3365.6</v>
      </c>
      <c r="C1571" s="4">
        <f t="shared" si="26"/>
        <v>4.3419226809506654E-3</v>
      </c>
    </row>
    <row r="1572" spans="1:3" x14ac:dyDescent="0.2">
      <c r="A1572" s="21">
        <v>42199</v>
      </c>
      <c r="B1572" s="6">
        <v>3351.05</v>
      </c>
      <c r="C1572" s="4">
        <f t="shared" si="26"/>
        <v>8.66149963412658E-4</v>
      </c>
    </row>
    <row r="1573" spans="1:3" x14ac:dyDescent="0.2">
      <c r="A1573" s="21">
        <v>42198</v>
      </c>
      <c r="B1573" s="6">
        <v>3348.15</v>
      </c>
      <c r="C1573" s="4">
        <f t="shared" si="26"/>
        <v>3.8075821853124085E-3</v>
      </c>
    </row>
    <row r="1574" spans="1:3" x14ac:dyDescent="0.2">
      <c r="A1574" s="21">
        <v>42195</v>
      </c>
      <c r="B1574" s="6">
        <v>3335.45</v>
      </c>
      <c r="C1574" s="4">
        <f t="shared" si="26"/>
        <v>-3.147010340177377E-4</v>
      </c>
    </row>
    <row r="1575" spans="1:3" x14ac:dyDescent="0.2">
      <c r="A1575" s="21">
        <v>42194</v>
      </c>
      <c r="B1575" s="6">
        <v>3336.5</v>
      </c>
      <c r="C1575" s="4">
        <f t="shared" si="26"/>
        <v>1.0478815227596205E-2</v>
      </c>
    </row>
    <row r="1576" spans="1:3" x14ac:dyDescent="0.2">
      <c r="A1576" s="21">
        <v>42193</v>
      </c>
      <c r="B1576" s="6">
        <v>3301.9</v>
      </c>
      <c r="C1576" s="4">
        <f t="shared" si="26"/>
        <v>-6.9772337674054372E-3</v>
      </c>
    </row>
    <row r="1577" spans="1:3" x14ac:dyDescent="0.2">
      <c r="A1577" s="21">
        <v>42192</v>
      </c>
      <c r="B1577" s="6">
        <v>3325.1</v>
      </c>
      <c r="C1577" s="4">
        <f t="shared" si="26"/>
        <v>-1.2165267410600849E-3</v>
      </c>
    </row>
    <row r="1578" spans="1:3" x14ac:dyDescent="0.2">
      <c r="A1578" s="21">
        <v>42191</v>
      </c>
      <c r="B1578" s="6">
        <v>3329.15</v>
      </c>
      <c r="C1578" s="4">
        <f t="shared" si="26"/>
        <v>2.4540800963565464E-3</v>
      </c>
    </row>
    <row r="1579" spans="1:3" x14ac:dyDescent="0.2">
      <c r="A1579" s="21">
        <v>42188</v>
      </c>
      <c r="B1579" s="6">
        <v>3321</v>
      </c>
      <c r="C1579" s="4">
        <f t="shared" si="26"/>
        <v>2.1576112376842922E-3</v>
      </c>
    </row>
    <row r="1580" spans="1:3" x14ac:dyDescent="0.2">
      <c r="A1580" s="21">
        <v>42187</v>
      </c>
      <c r="B1580" s="6">
        <v>3313.85</v>
      </c>
      <c r="C1580" s="4">
        <f t="shared" si="26"/>
        <v>2.5564228232588544E-3</v>
      </c>
    </row>
    <row r="1581" spans="1:3" x14ac:dyDescent="0.2">
      <c r="A1581" s="21">
        <v>42186</v>
      </c>
      <c r="B1581" s="6">
        <v>3305.4</v>
      </c>
      <c r="C1581" s="4">
        <f t="shared" si="26"/>
        <v>1.5671091445427728E-2</v>
      </c>
    </row>
    <row r="1582" spans="1:3" x14ac:dyDescent="0.2">
      <c r="A1582" s="21">
        <v>42185</v>
      </c>
      <c r="B1582" s="6">
        <v>3254.4</v>
      </c>
      <c r="C1582" s="4">
        <f t="shared" si="26"/>
        <v>2.695916072281361E-3</v>
      </c>
    </row>
    <row r="1583" spans="1:3" x14ac:dyDescent="0.2">
      <c r="A1583" s="21">
        <v>42184</v>
      </c>
      <c r="B1583" s="6">
        <v>3245.65</v>
      </c>
      <c r="C1583" s="4">
        <f t="shared" si="26"/>
        <v>-4.4781841883290881E-3</v>
      </c>
    </row>
    <row r="1584" spans="1:3" x14ac:dyDescent="0.2">
      <c r="A1584" s="21">
        <v>42181</v>
      </c>
      <c r="B1584" s="6">
        <v>3260.25</v>
      </c>
      <c r="C1584" s="4">
        <f t="shared" si="26"/>
        <v>-1.0621348911311737E-2</v>
      </c>
    </row>
    <row r="1585" spans="1:3" x14ac:dyDescent="0.2">
      <c r="A1585" s="21">
        <v>42180</v>
      </c>
      <c r="B1585" s="6">
        <v>3295.25</v>
      </c>
      <c r="C1585" s="4">
        <f t="shared" si="26"/>
        <v>1.562620394199498E-2</v>
      </c>
    </row>
    <row r="1586" spans="1:3" x14ac:dyDescent="0.2">
      <c r="A1586" s="21">
        <v>42179</v>
      </c>
      <c r="B1586" s="6">
        <v>3244.55</v>
      </c>
      <c r="C1586" s="4">
        <f t="shared" si="26"/>
        <v>-8.207495261967325E-3</v>
      </c>
    </row>
    <row r="1587" spans="1:3" x14ac:dyDescent="0.2">
      <c r="A1587" s="21">
        <v>42178</v>
      </c>
      <c r="B1587" s="6">
        <v>3271.4</v>
      </c>
      <c r="C1587" s="4">
        <f t="shared" si="26"/>
        <v>1.0143428386160445E-2</v>
      </c>
    </row>
    <row r="1588" spans="1:3" x14ac:dyDescent="0.2">
      <c r="A1588" s="21">
        <v>42177</v>
      </c>
      <c r="B1588" s="6">
        <v>3238.55</v>
      </c>
      <c r="C1588" s="4">
        <f t="shared" si="26"/>
        <v>7.9206996358657609E-3</v>
      </c>
    </row>
    <row r="1589" spans="1:3" x14ac:dyDescent="0.2">
      <c r="A1589" s="21">
        <v>42174</v>
      </c>
      <c r="B1589" s="6">
        <v>3213.1</v>
      </c>
      <c r="C1589" s="4">
        <f t="shared" si="26"/>
        <v>4.2033159492485685E-4</v>
      </c>
    </row>
    <row r="1590" spans="1:3" x14ac:dyDescent="0.2">
      <c r="A1590" s="21">
        <v>42173</v>
      </c>
      <c r="B1590" s="6">
        <v>3211.75</v>
      </c>
      <c r="C1590" s="4">
        <f t="shared" si="26"/>
        <v>6.7866211090561708E-3</v>
      </c>
    </row>
    <row r="1591" spans="1:3" x14ac:dyDescent="0.2">
      <c r="A1591" s="21">
        <v>42172</v>
      </c>
      <c r="B1591" s="6">
        <v>3190.1</v>
      </c>
      <c r="C1591" s="4">
        <f t="shared" si="26"/>
        <v>7.8986445925879126E-3</v>
      </c>
    </row>
    <row r="1592" spans="1:3" x14ac:dyDescent="0.2">
      <c r="A1592" s="21">
        <v>42171</v>
      </c>
      <c r="B1592" s="6">
        <v>3165.1</v>
      </c>
      <c r="C1592" s="4">
        <f t="shared" si="26"/>
        <v>3.7421114388100488E-3</v>
      </c>
    </row>
    <row r="1593" spans="1:3" x14ac:dyDescent="0.2">
      <c r="A1593" s="21">
        <v>42170</v>
      </c>
      <c r="B1593" s="6">
        <v>3153.3</v>
      </c>
      <c r="C1593" s="4">
        <f t="shared" si="26"/>
        <v>1.7313404387122235E-3</v>
      </c>
    </row>
    <row r="1594" spans="1:3" x14ac:dyDescent="0.2">
      <c r="A1594" s="21">
        <v>42167</v>
      </c>
      <c r="B1594" s="6">
        <v>3147.85</v>
      </c>
      <c r="C1594" s="4">
        <f t="shared" si="26"/>
        <v>1.5590448464022945E-3</v>
      </c>
    </row>
    <row r="1595" spans="1:3" x14ac:dyDescent="0.2">
      <c r="A1595" s="21">
        <v>42166</v>
      </c>
      <c r="B1595" s="6">
        <v>3142.95</v>
      </c>
      <c r="C1595" s="4">
        <f t="shared" si="26"/>
        <v>-2.2182468694096659E-2</v>
      </c>
    </row>
    <row r="1596" spans="1:3" x14ac:dyDescent="0.2">
      <c r="A1596" s="21">
        <v>42165</v>
      </c>
      <c r="B1596" s="6">
        <v>3214.25</v>
      </c>
      <c r="C1596" s="4">
        <f t="shared" si="26"/>
        <v>1.641184562113621E-2</v>
      </c>
    </row>
    <row r="1597" spans="1:3" x14ac:dyDescent="0.2">
      <c r="A1597" s="21">
        <v>42164</v>
      </c>
      <c r="B1597" s="6">
        <v>3162.35</v>
      </c>
      <c r="C1597" s="4">
        <f t="shared" si="26"/>
        <v>-1.3579018836941822E-3</v>
      </c>
    </row>
    <row r="1598" spans="1:3" x14ac:dyDescent="0.2">
      <c r="A1598" s="21">
        <v>42163</v>
      </c>
      <c r="B1598" s="6">
        <v>3166.65</v>
      </c>
      <c r="C1598" s="4">
        <f t="shared" si="26"/>
        <v>-7.3041897208419347E-3</v>
      </c>
    </row>
    <row r="1599" spans="1:3" x14ac:dyDescent="0.2">
      <c r="A1599" s="21">
        <v>42160</v>
      </c>
      <c r="B1599" s="6">
        <v>3189.95</v>
      </c>
      <c r="C1599" s="4">
        <f t="shared" si="26"/>
        <v>7.4692859173166263E-3</v>
      </c>
    </row>
    <row r="1600" spans="1:3" x14ac:dyDescent="0.2">
      <c r="A1600" s="21">
        <v>42159</v>
      </c>
      <c r="B1600" s="6">
        <v>3166.3</v>
      </c>
      <c r="C1600" s="4">
        <f t="shared" si="26"/>
        <v>2.3267224869024088E-3</v>
      </c>
    </row>
    <row r="1601" spans="1:3" x14ac:dyDescent="0.2">
      <c r="A1601" s="21">
        <v>42158</v>
      </c>
      <c r="B1601" s="6">
        <v>3158.95</v>
      </c>
      <c r="C1601" s="4">
        <f t="shared" si="26"/>
        <v>-1.3875881875507359E-2</v>
      </c>
    </row>
    <row r="1602" spans="1:3" x14ac:dyDescent="0.2">
      <c r="A1602" s="21">
        <v>42157</v>
      </c>
      <c r="B1602" s="6">
        <v>3203.4</v>
      </c>
      <c r="C1602" s="4">
        <f t="shared" ref="C1602:C1665" si="27">(B1602-B1603)/B1603</f>
        <v>-1.2804511625756862E-2</v>
      </c>
    </row>
    <row r="1603" spans="1:3" x14ac:dyDescent="0.2">
      <c r="A1603" s="21">
        <v>42156</v>
      </c>
      <c r="B1603" s="6">
        <v>3244.95</v>
      </c>
      <c r="C1603" s="4">
        <f t="shared" si="27"/>
        <v>7.4824968564198612E-3</v>
      </c>
    </row>
    <row r="1604" spans="1:3" x14ac:dyDescent="0.2">
      <c r="A1604" s="21">
        <v>42153</v>
      </c>
      <c r="B1604" s="6">
        <v>3220.85</v>
      </c>
      <c r="C1604" s="4">
        <f t="shared" si="27"/>
        <v>1.6121145200725582E-2</v>
      </c>
    </row>
    <row r="1605" spans="1:3" x14ac:dyDescent="0.2">
      <c r="A1605" s="21">
        <v>42152</v>
      </c>
      <c r="B1605" s="6">
        <v>3169.75</v>
      </c>
      <c r="C1605" s="4">
        <f t="shared" si="27"/>
        <v>-4.100163378157654E-3</v>
      </c>
    </row>
    <row r="1606" spans="1:3" x14ac:dyDescent="0.2">
      <c r="A1606" s="21">
        <v>42151</v>
      </c>
      <c r="B1606" s="6">
        <v>3182.8</v>
      </c>
      <c r="C1606" s="4">
        <f t="shared" si="27"/>
        <v>8.6835266527223454E-3</v>
      </c>
    </row>
    <row r="1607" spans="1:3" x14ac:dyDescent="0.2">
      <c r="A1607" s="21">
        <v>42150</v>
      </c>
      <c r="B1607" s="6">
        <v>3155.4</v>
      </c>
      <c r="C1607" s="4">
        <f t="shared" si="27"/>
        <v>-5.701254275939843E-4</v>
      </c>
    </row>
    <row r="1608" spans="1:3" x14ac:dyDescent="0.2">
      <c r="A1608" s="21">
        <v>42149</v>
      </c>
      <c r="B1608" s="6">
        <v>3157.2</v>
      </c>
      <c r="C1608" s="4">
        <f t="shared" si="27"/>
        <v>-4.0064355342440683E-3</v>
      </c>
    </row>
    <row r="1609" spans="1:3" x14ac:dyDescent="0.2">
      <c r="A1609" s="21">
        <v>42146</v>
      </c>
      <c r="B1609" s="6">
        <v>3169.9</v>
      </c>
      <c r="C1609" s="4">
        <f t="shared" si="27"/>
        <v>2.7838410679827219E-3</v>
      </c>
    </row>
    <row r="1610" spans="1:3" x14ac:dyDescent="0.2">
      <c r="A1610" s="21">
        <v>42145</v>
      </c>
      <c r="B1610" s="6">
        <v>3161.1</v>
      </c>
      <c r="C1610" s="4">
        <f t="shared" si="27"/>
        <v>7.7564782422864765E-4</v>
      </c>
    </row>
    <row r="1611" spans="1:3" x14ac:dyDescent="0.2">
      <c r="A1611" s="21">
        <v>42144</v>
      </c>
      <c r="B1611" s="6">
        <v>3158.65</v>
      </c>
      <c r="C1611" s="4">
        <f t="shared" si="27"/>
        <v>-4.4303096469995438E-4</v>
      </c>
    </row>
    <row r="1612" spans="1:3" x14ac:dyDescent="0.2">
      <c r="A1612" s="21">
        <v>42143</v>
      </c>
      <c r="B1612" s="6">
        <v>3160.05</v>
      </c>
      <c r="C1612" s="4">
        <f t="shared" si="27"/>
        <v>2.1565051930548425E-3</v>
      </c>
    </row>
    <row r="1613" spans="1:3" x14ac:dyDescent="0.2">
      <c r="A1613" s="21">
        <v>42142</v>
      </c>
      <c r="B1613" s="6">
        <v>3153.25</v>
      </c>
      <c r="C1613" s="4">
        <f t="shared" si="27"/>
        <v>1.376006687135308E-2</v>
      </c>
    </row>
    <row r="1614" spans="1:3" x14ac:dyDescent="0.2">
      <c r="A1614" s="21">
        <v>42139</v>
      </c>
      <c r="B1614" s="6">
        <v>3110.45</v>
      </c>
      <c r="C1614" s="4">
        <f t="shared" si="27"/>
        <v>4.245633293513588E-3</v>
      </c>
    </row>
    <row r="1615" spans="1:3" x14ac:dyDescent="0.2">
      <c r="A1615" s="21">
        <v>42138</v>
      </c>
      <c r="B1615" s="6">
        <v>3097.3</v>
      </c>
      <c r="C1615" s="4">
        <f t="shared" si="27"/>
        <v>2.1840772678002295E-3</v>
      </c>
    </row>
    <row r="1616" spans="1:3" x14ac:dyDescent="0.2">
      <c r="A1616" s="21">
        <v>42137</v>
      </c>
      <c r="B1616" s="6">
        <v>3090.55</v>
      </c>
      <c r="C1616" s="4">
        <f t="shared" si="27"/>
        <v>1.0016667211346806E-2</v>
      </c>
    </row>
    <row r="1617" spans="1:3" x14ac:dyDescent="0.2">
      <c r="A1617" s="21">
        <v>42136</v>
      </c>
      <c r="B1617" s="6">
        <v>3059.9</v>
      </c>
      <c r="C1617" s="4">
        <f t="shared" si="27"/>
        <v>-2.9804369193696691E-2</v>
      </c>
    </row>
    <row r="1618" spans="1:3" x14ac:dyDescent="0.2">
      <c r="A1618" s="21">
        <v>42135</v>
      </c>
      <c r="B1618" s="6">
        <v>3153.9</v>
      </c>
      <c r="C1618" s="4">
        <f t="shared" si="27"/>
        <v>1.1578677272435662E-2</v>
      </c>
    </row>
    <row r="1619" spans="1:3" x14ac:dyDescent="0.2">
      <c r="A1619" s="21">
        <v>42132</v>
      </c>
      <c r="B1619" s="6">
        <v>3117.8</v>
      </c>
      <c r="C1619" s="4">
        <f t="shared" si="27"/>
        <v>1.5288926518716406E-2</v>
      </c>
    </row>
    <row r="1620" spans="1:3" x14ac:dyDescent="0.2">
      <c r="A1620" s="21">
        <v>42131</v>
      </c>
      <c r="B1620" s="6">
        <v>3070.85</v>
      </c>
      <c r="C1620" s="4">
        <f t="shared" si="27"/>
        <v>-6.0526613908175207E-3</v>
      </c>
    </row>
    <row r="1621" spans="1:3" x14ac:dyDescent="0.2">
      <c r="A1621" s="21">
        <v>42130</v>
      </c>
      <c r="B1621" s="6">
        <v>3089.55</v>
      </c>
      <c r="C1621" s="4">
        <f t="shared" si="27"/>
        <v>-3.6066954744707704E-2</v>
      </c>
    </row>
    <row r="1622" spans="1:3" x14ac:dyDescent="0.2">
      <c r="A1622" s="21">
        <v>42129</v>
      </c>
      <c r="B1622" s="6">
        <v>3205.15</v>
      </c>
      <c r="C1622" s="4">
        <f t="shared" si="27"/>
        <v>-1.8840308918783406E-3</v>
      </c>
    </row>
    <row r="1623" spans="1:3" x14ac:dyDescent="0.2">
      <c r="A1623" s="21">
        <v>42128</v>
      </c>
      <c r="B1623" s="6">
        <v>3211.2</v>
      </c>
      <c r="C1623" s="4">
        <f t="shared" si="27"/>
        <v>1.792591888165081E-2</v>
      </c>
    </row>
    <row r="1624" spans="1:3" x14ac:dyDescent="0.2">
      <c r="A1624" s="21">
        <v>42124</v>
      </c>
      <c r="B1624" s="6">
        <v>3154.65</v>
      </c>
      <c r="C1624" s="4">
        <f t="shared" si="27"/>
        <v>-7.2849140915098778E-3</v>
      </c>
    </row>
    <row r="1625" spans="1:3" x14ac:dyDescent="0.2">
      <c r="A1625" s="21">
        <v>42123</v>
      </c>
      <c r="B1625" s="6">
        <v>3177.8</v>
      </c>
      <c r="C1625" s="4">
        <f t="shared" si="27"/>
        <v>-1.040109616342789E-2</v>
      </c>
    </row>
    <row r="1626" spans="1:3" x14ac:dyDescent="0.2">
      <c r="A1626" s="21">
        <v>42122</v>
      </c>
      <c r="B1626" s="6">
        <v>3211.2</v>
      </c>
      <c r="C1626" s="4">
        <f t="shared" si="27"/>
        <v>1.0908060631817422E-2</v>
      </c>
    </row>
    <row r="1627" spans="1:3" x14ac:dyDescent="0.2">
      <c r="A1627" s="21">
        <v>42121</v>
      </c>
      <c r="B1627" s="6">
        <v>3176.55</v>
      </c>
      <c r="C1627" s="4">
        <f t="shared" si="27"/>
        <v>-1.2543131586309772E-2</v>
      </c>
    </row>
    <row r="1628" spans="1:3" x14ac:dyDescent="0.2">
      <c r="A1628" s="21">
        <v>42118</v>
      </c>
      <c r="B1628" s="6">
        <v>3216.9</v>
      </c>
      <c r="C1628" s="4">
        <f t="shared" si="27"/>
        <v>-1.5109070034443142E-2</v>
      </c>
    </row>
    <row r="1629" spans="1:3" x14ac:dyDescent="0.2">
      <c r="A1629" s="21">
        <v>42117</v>
      </c>
      <c r="B1629" s="6">
        <v>3266.25</v>
      </c>
      <c r="C1629" s="4">
        <f t="shared" si="27"/>
        <v>-5.8439483175820118E-3</v>
      </c>
    </row>
    <row r="1630" spans="1:3" x14ac:dyDescent="0.2">
      <c r="A1630" s="21">
        <v>42116</v>
      </c>
      <c r="B1630" s="6">
        <v>3285.45</v>
      </c>
      <c r="C1630" s="4">
        <f t="shared" si="27"/>
        <v>1.3777462354973968E-2</v>
      </c>
    </row>
    <row r="1631" spans="1:3" x14ac:dyDescent="0.2">
      <c r="A1631" s="21">
        <v>42115</v>
      </c>
      <c r="B1631" s="6">
        <v>3240.8</v>
      </c>
      <c r="C1631" s="4">
        <f t="shared" si="27"/>
        <v>-9.4749067791429793E-3</v>
      </c>
    </row>
    <row r="1632" spans="1:3" x14ac:dyDescent="0.2">
      <c r="A1632" s="21">
        <v>42114</v>
      </c>
      <c r="B1632" s="6">
        <v>3271.8</v>
      </c>
      <c r="C1632" s="4">
        <f t="shared" si="27"/>
        <v>-2.1063969840224895E-2</v>
      </c>
    </row>
    <row r="1633" spans="1:3" x14ac:dyDescent="0.2">
      <c r="A1633" s="21">
        <v>42111</v>
      </c>
      <c r="B1633" s="6">
        <v>3342.2</v>
      </c>
      <c r="C1633" s="4">
        <f t="shared" si="27"/>
        <v>-1.045151739452263E-2</v>
      </c>
    </row>
    <row r="1634" spans="1:3" x14ac:dyDescent="0.2">
      <c r="A1634" s="21">
        <v>42110</v>
      </c>
      <c r="B1634" s="6">
        <v>3377.5</v>
      </c>
      <c r="C1634" s="4">
        <f t="shared" si="27"/>
        <v>-7.7849588719153939E-3</v>
      </c>
    </row>
    <row r="1635" spans="1:3" x14ac:dyDescent="0.2">
      <c r="A1635" s="21">
        <v>42109</v>
      </c>
      <c r="B1635" s="6">
        <v>3404</v>
      </c>
      <c r="C1635" s="4">
        <f t="shared" si="27"/>
        <v>-1.4162008746271276E-2</v>
      </c>
    </row>
    <row r="1636" spans="1:3" x14ac:dyDescent="0.2">
      <c r="A1636" s="21">
        <v>42107</v>
      </c>
      <c r="B1636" s="6">
        <v>3452.9</v>
      </c>
      <c r="C1636" s="4">
        <f t="shared" si="27"/>
        <v>1.9547051702247107E-2</v>
      </c>
    </row>
    <row r="1637" spans="1:3" x14ac:dyDescent="0.2">
      <c r="A1637" s="21">
        <v>42104</v>
      </c>
      <c r="B1637" s="6">
        <v>3386.7</v>
      </c>
      <c r="C1637" s="4">
        <f t="shared" si="27"/>
        <v>8.4116184549420121E-3</v>
      </c>
    </row>
    <row r="1638" spans="1:3" x14ac:dyDescent="0.2">
      <c r="A1638" s="21">
        <v>42103</v>
      </c>
      <c r="B1638" s="6">
        <v>3358.45</v>
      </c>
      <c r="C1638" s="4">
        <f t="shared" si="27"/>
        <v>-4.3727024783588283E-3</v>
      </c>
    </row>
    <row r="1639" spans="1:3" x14ac:dyDescent="0.2">
      <c r="A1639" s="21">
        <v>42102</v>
      </c>
      <c r="B1639" s="6">
        <v>3373.2</v>
      </c>
      <c r="C1639" s="4">
        <f t="shared" si="27"/>
        <v>6.835208787272673E-3</v>
      </c>
    </row>
    <row r="1640" spans="1:3" x14ac:dyDescent="0.2">
      <c r="A1640" s="21">
        <v>42101</v>
      </c>
      <c r="B1640" s="6">
        <v>3350.3</v>
      </c>
      <c r="C1640" s="4">
        <f t="shared" si="27"/>
        <v>9.2481021809857431E-3</v>
      </c>
    </row>
    <row r="1641" spans="1:3" x14ac:dyDescent="0.2">
      <c r="A1641" s="21">
        <v>42100</v>
      </c>
      <c r="B1641" s="6">
        <v>3319.6</v>
      </c>
      <c r="C1641" s="4">
        <f t="shared" si="27"/>
        <v>1.102515684960706E-2</v>
      </c>
    </row>
    <row r="1642" spans="1:3" x14ac:dyDescent="0.2">
      <c r="A1642" s="21">
        <v>42095</v>
      </c>
      <c r="B1642" s="6">
        <v>3283.4</v>
      </c>
      <c r="C1642" s="4">
        <f t="shared" si="27"/>
        <v>1.0385733848260581E-2</v>
      </c>
    </row>
    <row r="1643" spans="1:3" x14ac:dyDescent="0.2">
      <c r="A1643" s="21">
        <v>42094</v>
      </c>
      <c r="B1643" s="6">
        <v>3249.65</v>
      </c>
      <c r="C1643" s="4">
        <f t="shared" si="27"/>
        <v>-3.8450890522624502E-4</v>
      </c>
    </row>
    <row r="1644" spans="1:3" x14ac:dyDescent="0.2">
      <c r="A1644" s="21">
        <v>42093</v>
      </c>
      <c r="B1644" s="6">
        <v>3250.9</v>
      </c>
      <c r="C1644" s="4">
        <f t="shared" si="27"/>
        <v>2.5148605395518976E-2</v>
      </c>
    </row>
    <row r="1645" spans="1:3" x14ac:dyDescent="0.2">
      <c r="A1645" s="21">
        <v>42090</v>
      </c>
      <c r="B1645" s="6">
        <v>3171.15</v>
      </c>
      <c r="C1645" s="4">
        <f t="shared" si="27"/>
        <v>-1.7313836903656368E-3</v>
      </c>
    </row>
    <row r="1646" spans="1:3" x14ac:dyDescent="0.2">
      <c r="A1646" s="21">
        <v>42089</v>
      </c>
      <c r="B1646" s="6">
        <v>3176.65</v>
      </c>
      <c r="C1646" s="4">
        <f t="shared" si="27"/>
        <v>-2.4494025655920891E-3</v>
      </c>
    </row>
    <row r="1647" spans="1:3" x14ac:dyDescent="0.2">
      <c r="A1647" s="21">
        <v>42088</v>
      </c>
      <c r="B1647" s="6">
        <v>3184.45</v>
      </c>
      <c r="C1647" s="4">
        <f t="shared" si="27"/>
        <v>-1.071778064275618E-2</v>
      </c>
    </row>
    <row r="1648" spans="1:3" x14ac:dyDescent="0.2">
      <c r="A1648" s="21">
        <v>42087</v>
      </c>
      <c r="B1648" s="6">
        <v>3218.95</v>
      </c>
      <c r="C1648" s="4">
        <f t="shared" si="27"/>
        <v>4.8385334561176236E-3</v>
      </c>
    </row>
    <row r="1649" spans="1:3" x14ac:dyDescent="0.2">
      <c r="A1649" s="21">
        <v>42086</v>
      </c>
      <c r="B1649" s="6">
        <v>3203.45</v>
      </c>
      <c r="C1649" s="4">
        <f t="shared" si="27"/>
        <v>-7.8034772294534454E-5</v>
      </c>
    </row>
    <row r="1650" spans="1:3" x14ac:dyDescent="0.2">
      <c r="A1650" s="21">
        <v>42083</v>
      </c>
      <c r="B1650" s="6">
        <v>3203.7</v>
      </c>
      <c r="C1650" s="4">
        <f t="shared" si="27"/>
        <v>-1.1767971991301291E-2</v>
      </c>
    </row>
    <row r="1651" spans="1:3" x14ac:dyDescent="0.2">
      <c r="A1651" s="21">
        <v>42082</v>
      </c>
      <c r="B1651" s="6">
        <v>3241.85</v>
      </c>
      <c r="C1651" s="4">
        <f t="shared" si="27"/>
        <v>-6.923065141141666E-3</v>
      </c>
    </row>
    <row r="1652" spans="1:3" x14ac:dyDescent="0.2">
      <c r="A1652" s="21">
        <v>42081</v>
      </c>
      <c r="B1652" s="6">
        <v>3264.45</v>
      </c>
      <c r="C1652" s="4">
        <f t="shared" si="27"/>
        <v>-1.1147292692162115E-2</v>
      </c>
    </row>
    <row r="1653" spans="1:3" x14ac:dyDescent="0.2">
      <c r="A1653" s="21">
        <v>42080</v>
      </c>
      <c r="B1653" s="6">
        <v>3301.25</v>
      </c>
      <c r="C1653" s="4">
        <f t="shared" si="27"/>
        <v>1.2404931305201121E-2</v>
      </c>
    </row>
    <row r="1654" spans="1:3" x14ac:dyDescent="0.2">
      <c r="A1654" s="21">
        <v>42079</v>
      </c>
      <c r="B1654" s="6">
        <v>3260.8</v>
      </c>
      <c r="C1654" s="4">
        <f t="shared" si="27"/>
        <v>-1.1219600946085269E-2</v>
      </c>
    </row>
    <row r="1655" spans="1:3" x14ac:dyDescent="0.2">
      <c r="A1655" s="21">
        <v>42076</v>
      </c>
      <c r="B1655" s="6">
        <v>3297.8</v>
      </c>
      <c r="C1655" s="4">
        <f t="shared" si="27"/>
        <v>-1.7137066730247667E-2</v>
      </c>
    </row>
    <row r="1656" spans="1:3" x14ac:dyDescent="0.2">
      <c r="A1656" s="21">
        <v>42075</v>
      </c>
      <c r="B1656" s="6">
        <v>3355.3</v>
      </c>
      <c r="C1656" s="4">
        <f t="shared" si="27"/>
        <v>2.004955386322534E-2</v>
      </c>
    </row>
    <row r="1657" spans="1:3" x14ac:dyDescent="0.2">
      <c r="A1657" s="21">
        <v>42074</v>
      </c>
      <c r="B1657" s="6">
        <v>3289.35</v>
      </c>
      <c r="C1657" s="4">
        <f t="shared" si="27"/>
        <v>9.0340194484492837E-3</v>
      </c>
    </row>
    <row r="1658" spans="1:3" x14ac:dyDescent="0.2">
      <c r="A1658" s="21">
        <v>42073</v>
      </c>
      <c r="B1658" s="6">
        <v>3259.9</v>
      </c>
      <c r="C1658" s="4">
        <f t="shared" si="27"/>
        <v>4.436912648282265E-3</v>
      </c>
    </row>
    <row r="1659" spans="1:3" x14ac:dyDescent="0.2">
      <c r="A1659" s="21">
        <v>42072</v>
      </c>
      <c r="B1659" s="6">
        <v>3245.5</v>
      </c>
      <c r="C1659" s="4">
        <f t="shared" si="27"/>
        <v>-3.0542901949070271E-2</v>
      </c>
    </row>
    <row r="1660" spans="1:3" x14ac:dyDescent="0.2">
      <c r="A1660" s="21">
        <v>42068</v>
      </c>
      <c r="B1660" s="6">
        <v>3347.75</v>
      </c>
      <c r="C1660" s="4">
        <f t="shared" si="27"/>
        <v>-3.5865230073219181E-3</v>
      </c>
    </row>
    <row r="1661" spans="1:3" x14ac:dyDescent="0.2">
      <c r="A1661" s="21">
        <v>42067</v>
      </c>
      <c r="B1661" s="6">
        <v>3359.8</v>
      </c>
      <c r="C1661" s="4">
        <f t="shared" si="27"/>
        <v>-7.4006233658802396E-3</v>
      </c>
    </row>
    <row r="1662" spans="1:3" x14ac:dyDescent="0.2">
      <c r="A1662" s="21">
        <v>42066</v>
      </c>
      <c r="B1662" s="6">
        <v>3384.85</v>
      </c>
      <c r="C1662" s="4">
        <f t="shared" si="27"/>
        <v>3.944773175542325E-3</v>
      </c>
    </row>
    <row r="1663" spans="1:3" x14ac:dyDescent="0.2">
      <c r="A1663" s="21">
        <v>42065</v>
      </c>
      <c r="B1663" s="6">
        <v>3371.55</v>
      </c>
      <c r="C1663" s="4">
        <f t="shared" si="27"/>
        <v>1.9503787363360094E-2</v>
      </c>
    </row>
    <row r="1664" spans="1:3" x14ac:dyDescent="0.2">
      <c r="A1664" s="21">
        <v>42063</v>
      </c>
      <c r="B1664" s="6">
        <v>3307.05</v>
      </c>
      <c r="C1664" s="4">
        <f t="shared" si="27"/>
        <v>-5.8918130852358705E-3</v>
      </c>
    </row>
    <row r="1665" spans="1:3" x14ac:dyDescent="0.2">
      <c r="A1665" s="21">
        <v>42062</v>
      </c>
      <c r="B1665" s="6">
        <v>3326.65</v>
      </c>
      <c r="C1665" s="4">
        <f t="shared" si="27"/>
        <v>3.5952291978076818E-2</v>
      </c>
    </row>
    <row r="1666" spans="1:3" x14ac:dyDescent="0.2">
      <c r="A1666" s="21">
        <v>42061</v>
      </c>
      <c r="B1666" s="6">
        <v>3211.2</v>
      </c>
      <c r="C1666" s="4">
        <f t="shared" ref="C1666:C1729" si="28">(B1666-B1667)/B1667</f>
        <v>-4.9732744596793499E-3</v>
      </c>
    </row>
    <row r="1667" spans="1:3" x14ac:dyDescent="0.2">
      <c r="A1667" s="21">
        <v>42060</v>
      </c>
      <c r="B1667" s="6">
        <v>3227.25</v>
      </c>
      <c r="C1667" s="4">
        <f t="shared" si="28"/>
        <v>-3.6738033125974685E-3</v>
      </c>
    </row>
    <row r="1668" spans="1:3" x14ac:dyDescent="0.2">
      <c r="A1668" s="21">
        <v>42059</v>
      </c>
      <c r="B1668" s="6">
        <v>3239.15</v>
      </c>
      <c r="C1668" s="4">
        <f t="shared" si="28"/>
        <v>6.3066001832953328E-3</v>
      </c>
    </row>
    <row r="1669" spans="1:3" x14ac:dyDescent="0.2">
      <c r="A1669" s="21">
        <v>42058</v>
      </c>
      <c r="B1669" s="6">
        <v>3218.85</v>
      </c>
      <c r="C1669" s="4">
        <f t="shared" si="28"/>
        <v>-4.9682497787573447E-4</v>
      </c>
    </row>
    <row r="1670" spans="1:3" x14ac:dyDescent="0.2">
      <c r="A1670" s="21">
        <v>42055</v>
      </c>
      <c r="B1670" s="6">
        <v>3220.45</v>
      </c>
      <c r="C1670" s="4">
        <f t="shared" si="28"/>
        <v>-7.6878042768226632E-3</v>
      </c>
    </row>
    <row r="1671" spans="1:3" x14ac:dyDescent="0.2">
      <c r="A1671" s="21">
        <v>42054</v>
      </c>
      <c r="B1671" s="6">
        <v>3245.4</v>
      </c>
      <c r="C1671" s="4">
        <f t="shared" si="28"/>
        <v>1.0760390550788789E-2</v>
      </c>
    </row>
    <row r="1672" spans="1:3" x14ac:dyDescent="0.2">
      <c r="A1672" s="21">
        <v>42053</v>
      </c>
      <c r="B1672" s="6">
        <v>3210.85</v>
      </c>
      <c r="C1672" s="4">
        <f t="shared" si="28"/>
        <v>5.65334502630911E-3</v>
      </c>
    </row>
    <row r="1673" spans="1:3" x14ac:dyDescent="0.2">
      <c r="A1673" s="21">
        <v>42051</v>
      </c>
      <c r="B1673" s="6">
        <v>3192.8</v>
      </c>
      <c r="C1673" s="4">
        <f t="shared" si="28"/>
        <v>7.8307309204241117E-5</v>
      </c>
    </row>
    <row r="1674" spans="1:3" x14ac:dyDescent="0.2">
      <c r="A1674" s="21">
        <v>42048</v>
      </c>
      <c r="B1674" s="6">
        <v>3192.55</v>
      </c>
      <c r="C1674" s="4">
        <f t="shared" si="28"/>
        <v>4.5309378097321057E-3</v>
      </c>
    </row>
    <row r="1675" spans="1:3" x14ac:dyDescent="0.2">
      <c r="A1675" s="21">
        <v>42047</v>
      </c>
      <c r="B1675" s="6">
        <v>3178.15</v>
      </c>
      <c r="C1675" s="4">
        <f t="shared" si="28"/>
        <v>1.7838556261909808E-2</v>
      </c>
    </row>
    <row r="1676" spans="1:3" x14ac:dyDescent="0.2">
      <c r="A1676" s="21">
        <v>42046</v>
      </c>
      <c r="B1676" s="6">
        <v>3122.45</v>
      </c>
      <c r="C1676" s="4">
        <f t="shared" si="28"/>
        <v>1.6042171713063054E-2</v>
      </c>
    </row>
    <row r="1677" spans="1:3" x14ac:dyDescent="0.2">
      <c r="A1677" s="21">
        <v>42045</v>
      </c>
      <c r="B1677" s="6">
        <v>3073.15</v>
      </c>
      <c r="C1677" s="4">
        <f t="shared" si="28"/>
        <v>5.2829571475302879E-3</v>
      </c>
    </row>
    <row r="1678" spans="1:3" x14ac:dyDescent="0.2">
      <c r="A1678" s="21">
        <v>42044</v>
      </c>
      <c r="B1678" s="6">
        <v>3057</v>
      </c>
      <c r="C1678" s="4">
        <f t="shared" si="28"/>
        <v>-3.6892347437068748E-2</v>
      </c>
    </row>
    <row r="1679" spans="1:3" x14ac:dyDescent="0.2">
      <c r="A1679" s="21">
        <v>42041</v>
      </c>
      <c r="B1679" s="6">
        <v>3174.1</v>
      </c>
      <c r="C1679" s="4">
        <f t="shared" si="28"/>
        <v>-5.1558508721067757E-3</v>
      </c>
    </row>
    <row r="1680" spans="1:3" x14ac:dyDescent="0.2">
      <c r="A1680" s="21">
        <v>42040</v>
      </c>
      <c r="B1680" s="6">
        <v>3190.55</v>
      </c>
      <c r="C1680" s="4">
        <f t="shared" si="28"/>
        <v>-1.8639558310136386E-2</v>
      </c>
    </row>
    <row r="1681" spans="1:3" x14ac:dyDescent="0.2">
      <c r="A1681" s="21">
        <v>42039</v>
      </c>
      <c r="B1681" s="6">
        <v>3251.15</v>
      </c>
      <c r="C1681" s="4">
        <f t="shared" si="28"/>
        <v>-1.2693785207792322E-2</v>
      </c>
    </row>
    <row r="1682" spans="1:3" x14ac:dyDescent="0.2">
      <c r="A1682" s="21">
        <v>42038</v>
      </c>
      <c r="B1682" s="6">
        <v>3292.95</v>
      </c>
      <c r="C1682" s="4">
        <f t="shared" si="28"/>
        <v>-3.5404657074123652E-3</v>
      </c>
    </row>
    <row r="1683" spans="1:3" x14ac:dyDescent="0.2">
      <c r="A1683" s="21">
        <v>42037</v>
      </c>
      <c r="B1683" s="6">
        <v>3304.65</v>
      </c>
      <c r="C1683" s="4">
        <f t="shared" si="28"/>
        <v>3.111340456532297E-3</v>
      </c>
    </row>
    <row r="1684" spans="1:3" x14ac:dyDescent="0.2">
      <c r="A1684" s="21">
        <v>42034</v>
      </c>
      <c r="B1684" s="6">
        <v>3294.4</v>
      </c>
      <c r="C1684" s="4">
        <f t="shared" si="28"/>
        <v>-2.0598570216890004E-3</v>
      </c>
    </row>
    <row r="1685" spans="1:3" x14ac:dyDescent="0.2">
      <c r="A1685" s="21">
        <v>42033</v>
      </c>
      <c r="B1685" s="6">
        <v>3301.2</v>
      </c>
      <c r="C1685" s="4">
        <f t="shared" si="28"/>
        <v>6.4327307094295631E-3</v>
      </c>
    </row>
    <row r="1686" spans="1:3" x14ac:dyDescent="0.2">
      <c r="A1686" s="21">
        <v>42032</v>
      </c>
      <c r="B1686" s="6">
        <v>3280.1</v>
      </c>
      <c r="C1686" s="4">
        <f t="shared" si="28"/>
        <v>-1.8888805802736885E-2</v>
      </c>
    </row>
    <row r="1687" spans="1:3" x14ac:dyDescent="0.2">
      <c r="A1687" s="21">
        <v>42031</v>
      </c>
      <c r="B1687" s="6">
        <v>3343.25</v>
      </c>
      <c r="C1687" s="4">
        <f t="shared" si="28"/>
        <v>1.2139927039341207E-2</v>
      </c>
    </row>
    <row r="1688" spans="1:3" x14ac:dyDescent="0.2">
      <c r="A1688" s="21">
        <v>42027</v>
      </c>
      <c r="B1688" s="6">
        <v>3303.15</v>
      </c>
      <c r="C1688" s="4">
        <f t="shared" si="28"/>
        <v>2.342333968490028E-2</v>
      </c>
    </row>
    <row r="1689" spans="1:3" x14ac:dyDescent="0.2">
      <c r="A1689" s="21">
        <v>42026</v>
      </c>
      <c r="B1689" s="6">
        <v>3227.55</v>
      </c>
      <c r="C1689" s="4">
        <f t="shared" si="28"/>
        <v>2.6561043802423678E-3</v>
      </c>
    </row>
    <row r="1690" spans="1:3" x14ac:dyDescent="0.2">
      <c r="A1690" s="21">
        <v>42025</v>
      </c>
      <c r="B1690" s="6">
        <v>3219</v>
      </c>
      <c r="C1690" s="4">
        <f t="shared" si="28"/>
        <v>1.2566647268838117E-2</v>
      </c>
    </row>
    <row r="1691" spans="1:3" x14ac:dyDescent="0.2">
      <c r="A1691" s="21">
        <v>42024</v>
      </c>
      <c r="B1691" s="6">
        <v>3179.05</v>
      </c>
      <c r="C1691" s="4">
        <f t="shared" si="28"/>
        <v>5.9011517529426937E-3</v>
      </c>
    </row>
    <row r="1692" spans="1:3" x14ac:dyDescent="0.2">
      <c r="A1692" s="21">
        <v>42023</v>
      </c>
      <c r="B1692" s="6">
        <v>3160.4</v>
      </c>
      <c r="C1692" s="4">
        <f t="shared" si="28"/>
        <v>1.2267384132474995E-2</v>
      </c>
    </row>
    <row r="1693" spans="1:3" x14ac:dyDescent="0.2">
      <c r="A1693" s="21">
        <v>42020</v>
      </c>
      <c r="B1693" s="6">
        <v>3122.1</v>
      </c>
      <c r="C1693" s="4">
        <f t="shared" si="28"/>
        <v>8.0557932292590981E-3</v>
      </c>
    </row>
    <row r="1694" spans="1:3" x14ac:dyDescent="0.2">
      <c r="A1694" s="21">
        <v>42019</v>
      </c>
      <c r="B1694" s="6">
        <v>3097.15</v>
      </c>
      <c r="C1694" s="4">
        <f t="shared" si="28"/>
        <v>2.5733163324446598E-2</v>
      </c>
    </row>
    <row r="1695" spans="1:3" x14ac:dyDescent="0.2">
      <c r="A1695" s="21">
        <v>42018</v>
      </c>
      <c r="B1695" s="6">
        <v>3019.45</v>
      </c>
      <c r="C1695" s="4">
        <f t="shared" si="28"/>
        <v>2.9895862744772376E-3</v>
      </c>
    </row>
    <row r="1696" spans="1:3" x14ac:dyDescent="0.2">
      <c r="A1696" s="21">
        <v>42017</v>
      </c>
      <c r="B1696" s="6">
        <v>3010.45</v>
      </c>
      <c r="C1696" s="4">
        <f t="shared" si="28"/>
        <v>-9.3456406206295448E-3</v>
      </c>
    </row>
    <row r="1697" spans="1:3" x14ac:dyDescent="0.2">
      <c r="A1697" s="21">
        <v>42016</v>
      </c>
      <c r="B1697" s="6">
        <v>3038.85</v>
      </c>
      <c r="C1697" s="4">
        <f t="shared" si="28"/>
        <v>5.2597628144693404E-3</v>
      </c>
    </row>
    <row r="1698" spans="1:3" x14ac:dyDescent="0.2">
      <c r="A1698" s="21">
        <v>42013</v>
      </c>
      <c r="B1698" s="6">
        <v>3022.95</v>
      </c>
      <c r="C1698" s="4">
        <f t="shared" si="28"/>
        <v>-9.7130315141191418E-3</v>
      </c>
    </row>
    <row r="1699" spans="1:3" x14ac:dyDescent="0.2">
      <c r="A1699" s="21">
        <v>42012</v>
      </c>
      <c r="B1699" s="6">
        <v>3052.6</v>
      </c>
      <c r="C1699" s="4">
        <f t="shared" si="28"/>
        <v>1.5384103647279924E-2</v>
      </c>
    </row>
    <row r="1700" spans="1:3" x14ac:dyDescent="0.2">
      <c r="A1700" s="21">
        <v>42011</v>
      </c>
      <c r="B1700" s="6">
        <v>3006.35</v>
      </c>
      <c r="C1700" s="4">
        <f t="shared" si="28"/>
        <v>-2.2898863353522248E-3</v>
      </c>
    </row>
    <row r="1701" spans="1:3" x14ac:dyDescent="0.2">
      <c r="A1701" s="21">
        <v>42010</v>
      </c>
      <c r="B1701" s="6">
        <v>3013.25</v>
      </c>
      <c r="C1701" s="4">
        <f t="shared" si="28"/>
        <v>-2.8704509557425192E-2</v>
      </c>
    </row>
    <row r="1702" spans="1:3" x14ac:dyDescent="0.2">
      <c r="A1702" s="21">
        <v>42009</v>
      </c>
      <c r="B1702" s="6">
        <v>3102.3</v>
      </c>
      <c r="C1702" s="4">
        <f t="shared" si="28"/>
        <v>-1.5448488944674221E-3</v>
      </c>
    </row>
    <row r="1703" spans="1:3" x14ac:dyDescent="0.2">
      <c r="A1703" s="21">
        <v>42006</v>
      </c>
      <c r="B1703" s="6">
        <v>3107.1</v>
      </c>
      <c r="C1703" s="4">
        <f t="shared" si="28"/>
        <v>1.3834959376121675E-2</v>
      </c>
    </row>
    <row r="1704" spans="1:3" x14ac:dyDescent="0.2">
      <c r="A1704" s="21">
        <v>42005</v>
      </c>
      <c r="B1704" s="6">
        <v>3064.7</v>
      </c>
      <c r="C1704" s="4">
        <f t="shared" si="28"/>
        <v>8.1747454644143323E-3</v>
      </c>
    </row>
    <row r="1705" spans="1:3" x14ac:dyDescent="0.2">
      <c r="A1705" s="21">
        <v>42004</v>
      </c>
      <c r="B1705" s="6">
        <v>3039.85</v>
      </c>
      <c r="C1705" s="4">
        <f t="shared" si="28"/>
        <v>6.8895844719364455E-3</v>
      </c>
    </row>
    <row r="1706" spans="1:3" x14ac:dyDescent="0.2">
      <c r="A1706" s="21">
        <v>42003</v>
      </c>
      <c r="B1706" s="6">
        <v>3019.05</v>
      </c>
      <c r="C1706" s="4">
        <f t="shared" si="28"/>
        <v>7.5926976604478854E-3</v>
      </c>
    </row>
    <row r="1707" spans="1:3" x14ac:dyDescent="0.2">
      <c r="A1707" s="21">
        <v>42002</v>
      </c>
      <c r="B1707" s="6">
        <v>2996.3</v>
      </c>
      <c r="C1707" s="4">
        <f t="shared" si="28"/>
        <v>2.2746278641913972E-3</v>
      </c>
    </row>
    <row r="1708" spans="1:3" x14ac:dyDescent="0.2">
      <c r="A1708" s="21">
        <v>41999</v>
      </c>
      <c r="B1708" s="6">
        <v>2989.5</v>
      </c>
      <c r="C1708" s="4">
        <f t="shared" si="28"/>
        <v>4.8739495798319332E-3</v>
      </c>
    </row>
    <row r="1709" spans="1:3" x14ac:dyDescent="0.2">
      <c r="A1709" s="21">
        <v>41997</v>
      </c>
      <c r="B1709" s="6">
        <v>2975</v>
      </c>
      <c r="C1709" s="4">
        <f t="shared" si="28"/>
        <v>-1.0427927553345389E-2</v>
      </c>
    </row>
    <row r="1710" spans="1:3" x14ac:dyDescent="0.2">
      <c r="A1710" s="21">
        <v>41996</v>
      </c>
      <c r="B1710" s="6">
        <v>3006.35</v>
      </c>
      <c r="C1710" s="4">
        <f t="shared" si="28"/>
        <v>-6.4280520853989926E-3</v>
      </c>
    </row>
    <row r="1711" spans="1:3" x14ac:dyDescent="0.2">
      <c r="A1711" s="21">
        <v>41995</v>
      </c>
      <c r="B1711" s="6">
        <v>3025.8</v>
      </c>
      <c r="C1711" s="4">
        <f t="shared" si="28"/>
        <v>6.9217970049917409E-3</v>
      </c>
    </row>
    <row r="1712" spans="1:3" x14ac:dyDescent="0.2">
      <c r="A1712" s="21">
        <v>41992</v>
      </c>
      <c r="B1712" s="6">
        <v>3005</v>
      </c>
      <c r="C1712" s="4">
        <f t="shared" si="28"/>
        <v>1.0168921758130936E-2</v>
      </c>
    </row>
    <row r="1713" spans="1:3" x14ac:dyDescent="0.2">
      <c r="A1713" s="21">
        <v>41991</v>
      </c>
      <c r="B1713" s="6">
        <v>2974.75</v>
      </c>
      <c r="C1713" s="4">
        <f t="shared" si="28"/>
        <v>2.8417832016732578E-2</v>
      </c>
    </row>
    <row r="1714" spans="1:3" x14ac:dyDescent="0.2">
      <c r="A1714" s="21">
        <v>41990</v>
      </c>
      <c r="B1714" s="6">
        <v>2892.55</v>
      </c>
      <c r="C1714" s="4">
        <f t="shared" si="28"/>
        <v>-1.0738897723969165E-2</v>
      </c>
    </row>
    <row r="1715" spans="1:3" x14ac:dyDescent="0.2">
      <c r="A1715" s="21">
        <v>41989</v>
      </c>
      <c r="B1715" s="6">
        <v>2923.95</v>
      </c>
      <c r="C1715" s="4">
        <f t="shared" si="28"/>
        <v>-1.6845715438543522E-2</v>
      </c>
    </row>
    <row r="1716" spans="1:3" x14ac:dyDescent="0.2">
      <c r="A1716" s="21">
        <v>41988</v>
      </c>
      <c r="B1716" s="6">
        <v>2974.05</v>
      </c>
      <c r="C1716" s="4">
        <f t="shared" si="28"/>
        <v>-3.9352937236251592E-3</v>
      </c>
    </row>
    <row r="1717" spans="1:3" x14ac:dyDescent="0.2">
      <c r="A1717" s="21">
        <v>41985</v>
      </c>
      <c r="B1717" s="6">
        <v>2985.8</v>
      </c>
      <c r="C1717" s="4">
        <f t="shared" si="28"/>
        <v>-1.2370997618417451E-2</v>
      </c>
    </row>
    <row r="1718" spans="1:3" x14ac:dyDescent="0.2">
      <c r="A1718" s="21">
        <v>41984</v>
      </c>
      <c r="B1718" s="6">
        <v>3023.2</v>
      </c>
      <c r="C1718" s="4">
        <f t="shared" si="28"/>
        <v>-9.2416595661008946E-3</v>
      </c>
    </row>
    <row r="1719" spans="1:3" x14ac:dyDescent="0.2">
      <c r="A1719" s="21">
        <v>41983</v>
      </c>
      <c r="B1719" s="6">
        <v>3051.4</v>
      </c>
      <c r="C1719" s="4">
        <f t="shared" si="28"/>
        <v>-7.5318466123054889E-4</v>
      </c>
    </row>
    <row r="1720" spans="1:3" x14ac:dyDescent="0.2">
      <c r="A1720" s="21">
        <v>41982</v>
      </c>
      <c r="B1720" s="6">
        <v>3053.7</v>
      </c>
      <c r="C1720" s="4">
        <f t="shared" si="28"/>
        <v>-2.7809172092134911E-2</v>
      </c>
    </row>
    <row r="1721" spans="1:3" x14ac:dyDescent="0.2">
      <c r="A1721" s="21">
        <v>41981</v>
      </c>
      <c r="B1721" s="6">
        <v>3141.05</v>
      </c>
      <c r="C1721" s="4">
        <f t="shared" si="28"/>
        <v>-1.5221344369199814E-2</v>
      </c>
    </row>
    <row r="1722" spans="1:3" x14ac:dyDescent="0.2">
      <c r="A1722" s="21">
        <v>41978</v>
      </c>
      <c r="B1722" s="6">
        <v>3189.6</v>
      </c>
      <c r="C1722" s="4">
        <f t="shared" si="28"/>
        <v>-4.2612971201124146E-3</v>
      </c>
    </row>
    <row r="1723" spans="1:3" x14ac:dyDescent="0.2">
      <c r="A1723" s="21">
        <v>41977</v>
      </c>
      <c r="B1723" s="6">
        <v>3203.25</v>
      </c>
      <c r="C1723" s="4">
        <f t="shared" si="28"/>
        <v>-1.0777758905547949E-2</v>
      </c>
    </row>
    <row r="1724" spans="1:3" x14ac:dyDescent="0.2">
      <c r="A1724" s="21">
        <v>41976</v>
      </c>
      <c r="B1724" s="6">
        <v>3238.15</v>
      </c>
      <c r="C1724" s="4">
        <f t="shared" si="28"/>
        <v>3.4863181381511667E-3</v>
      </c>
    </row>
    <row r="1725" spans="1:3" x14ac:dyDescent="0.2">
      <c r="A1725" s="21">
        <v>41975</v>
      </c>
      <c r="B1725" s="6">
        <v>3226.9</v>
      </c>
      <c r="C1725" s="4">
        <f t="shared" si="28"/>
        <v>8.0439841931805763E-3</v>
      </c>
    </row>
    <row r="1726" spans="1:3" x14ac:dyDescent="0.2">
      <c r="A1726" s="21">
        <v>41974</v>
      </c>
      <c r="B1726" s="6">
        <v>3201.15</v>
      </c>
      <c r="C1726" s="4">
        <f t="shared" si="28"/>
        <v>-1.4924684196759651E-2</v>
      </c>
    </row>
    <row r="1727" spans="1:3" x14ac:dyDescent="0.2">
      <c r="A1727" s="21">
        <v>41971</v>
      </c>
      <c r="B1727" s="6">
        <v>3249.65</v>
      </c>
      <c r="C1727" s="4">
        <f t="shared" si="28"/>
        <v>3.0712720313610131E-3</v>
      </c>
    </row>
    <row r="1728" spans="1:3" x14ac:dyDescent="0.2">
      <c r="A1728" s="21">
        <v>41970</v>
      </c>
      <c r="B1728" s="6">
        <v>3239.7</v>
      </c>
      <c r="C1728" s="4">
        <f t="shared" si="28"/>
        <v>-1.1253796229207737E-3</v>
      </c>
    </row>
    <row r="1729" spans="1:3" x14ac:dyDescent="0.2">
      <c r="A1729" s="21">
        <v>41969</v>
      </c>
      <c r="B1729" s="6">
        <v>3243.35</v>
      </c>
      <c r="C1729" s="4">
        <f t="shared" si="28"/>
        <v>-1.6954899966095807E-4</v>
      </c>
    </row>
    <row r="1730" spans="1:3" x14ac:dyDescent="0.2">
      <c r="A1730" s="21">
        <v>41968</v>
      </c>
      <c r="B1730" s="6">
        <v>3243.9</v>
      </c>
      <c r="C1730" s="4">
        <f t="shared" ref="C1730:C1793" si="29">(B1730-B1731)/B1731</f>
        <v>-1.6150311632773758E-2</v>
      </c>
    </row>
    <row r="1731" spans="1:3" x14ac:dyDescent="0.2">
      <c r="A1731" s="21">
        <v>41967</v>
      </c>
      <c r="B1731" s="6">
        <v>3297.15</v>
      </c>
      <c r="C1731" s="4">
        <f t="shared" si="29"/>
        <v>1.3210641399416633E-3</v>
      </c>
    </row>
    <row r="1732" spans="1:3" x14ac:dyDescent="0.2">
      <c r="A1732" s="21">
        <v>41964</v>
      </c>
      <c r="B1732" s="6">
        <v>3292.8</v>
      </c>
      <c r="C1732" s="4">
        <f t="shared" si="29"/>
        <v>7.2188914719198477E-3</v>
      </c>
    </row>
    <row r="1733" spans="1:3" x14ac:dyDescent="0.2">
      <c r="A1733" s="21">
        <v>41963</v>
      </c>
      <c r="B1733" s="6">
        <v>3269.2</v>
      </c>
      <c r="C1733" s="4">
        <f t="shared" si="29"/>
        <v>-6.865544686797607E-3</v>
      </c>
    </row>
    <row r="1734" spans="1:3" x14ac:dyDescent="0.2">
      <c r="A1734" s="21">
        <v>41962</v>
      </c>
      <c r="B1734" s="6">
        <v>3291.8</v>
      </c>
      <c r="C1734" s="4">
        <f t="shared" si="29"/>
        <v>-5.8739146847866571E-3</v>
      </c>
    </row>
    <row r="1735" spans="1:3" x14ac:dyDescent="0.2">
      <c r="A1735" s="21">
        <v>41961</v>
      </c>
      <c r="B1735" s="6">
        <v>3311.25</v>
      </c>
      <c r="C1735" s="4">
        <f t="shared" si="29"/>
        <v>1.7828325520633213E-2</v>
      </c>
    </row>
    <row r="1736" spans="1:3" x14ac:dyDescent="0.2">
      <c r="A1736" s="21">
        <v>41960</v>
      </c>
      <c r="B1736" s="6">
        <v>3253.25</v>
      </c>
      <c r="C1736" s="4">
        <f t="shared" si="29"/>
        <v>8.1032505965108279E-3</v>
      </c>
    </row>
    <row r="1737" spans="1:3" x14ac:dyDescent="0.2">
      <c r="A1737" s="21">
        <v>41957</v>
      </c>
      <c r="B1737" s="6">
        <v>3227.1</v>
      </c>
      <c r="C1737" s="4">
        <f t="shared" si="29"/>
        <v>4.2008961911874539E-3</v>
      </c>
    </row>
    <row r="1738" spans="1:3" x14ac:dyDescent="0.2">
      <c r="A1738" s="21">
        <v>41956</v>
      </c>
      <c r="B1738" s="6">
        <v>3213.6</v>
      </c>
      <c r="C1738" s="4">
        <f t="shared" si="29"/>
        <v>-2.7154095613449811E-3</v>
      </c>
    </row>
    <row r="1739" spans="1:3" x14ac:dyDescent="0.2">
      <c r="A1739" s="21">
        <v>41955</v>
      </c>
      <c r="B1739" s="6">
        <v>3222.35</v>
      </c>
      <c r="C1739" s="4">
        <f t="shared" si="29"/>
        <v>-9.3763930092073105E-3</v>
      </c>
    </row>
    <row r="1740" spans="1:3" x14ac:dyDescent="0.2">
      <c r="A1740" s="21">
        <v>41954</v>
      </c>
      <c r="B1740" s="6">
        <v>3252.85</v>
      </c>
      <c r="C1740" s="4">
        <f t="shared" si="29"/>
        <v>1.0925430092634497E-3</v>
      </c>
    </row>
    <row r="1741" spans="1:3" x14ac:dyDescent="0.2">
      <c r="A1741" s="21">
        <v>41953</v>
      </c>
      <c r="B1741" s="6">
        <v>3249.3</v>
      </c>
      <c r="C1741" s="4">
        <f t="shared" si="29"/>
        <v>-3.3586381412467809E-3</v>
      </c>
    </row>
    <row r="1742" spans="1:3" x14ac:dyDescent="0.2">
      <c r="A1742" s="21">
        <v>41950</v>
      </c>
      <c r="B1742" s="6">
        <v>3260.25</v>
      </c>
      <c r="C1742" s="4">
        <f t="shared" si="29"/>
        <v>-1.0734220695574713E-4</v>
      </c>
    </row>
    <row r="1743" spans="1:3" x14ac:dyDescent="0.2">
      <c r="A1743" s="21">
        <v>41948</v>
      </c>
      <c r="B1743" s="6">
        <v>3260.6</v>
      </c>
      <c r="C1743" s="4">
        <f t="shared" si="29"/>
        <v>-6.6112177436554462E-3</v>
      </c>
    </row>
    <row r="1744" spans="1:3" x14ac:dyDescent="0.2">
      <c r="A1744" s="21">
        <v>41946</v>
      </c>
      <c r="B1744" s="6">
        <v>3282.3</v>
      </c>
      <c r="C1744" s="4">
        <f t="shared" si="29"/>
        <v>1.3117754728493539E-3</v>
      </c>
    </row>
    <row r="1745" spans="1:3" x14ac:dyDescent="0.2">
      <c r="A1745" s="21">
        <v>41943</v>
      </c>
      <c r="B1745" s="6">
        <v>3278</v>
      </c>
      <c r="C1745" s="4">
        <f t="shared" si="29"/>
        <v>2.1326977302113945E-2</v>
      </c>
    </row>
    <row r="1746" spans="1:3" x14ac:dyDescent="0.2">
      <c r="A1746" s="21">
        <v>41942</v>
      </c>
      <c r="B1746" s="6">
        <v>3209.55</v>
      </c>
      <c r="C1746" s="4">
        <f t="shared" si="29"/>
        <v>9.4829213059068034E-3</v>
      </c>
    </row>
    <row r="1747" spans="1:3" x14ac:dyDescent="0.2">
      <c r="A1747" s="21">
        <v>41941</v>
      </c>
      <c r="B1747" s="6">
        <v>3179.4</v>
      </c>
      <c r="C1747" s="4">
        <f t="shared" si="29"/>
        <v>1.5593252374427927E-3</v>
      </c>
    </row>
    <row r="1748" spans="1:3" x14ac:dyDescent="0.2">
      <c r="A1748" s="21">
        <v>41940</v>
      </c>
      <c r="B1748" s="6">
        <v>3174.45</v>
      </c>
      <c r="C1748" s="4">
        <f t="shared" si="29"/>
        <v>2.8590383521828922E-3</v>
      </c>
    </row>
    <row r="1749" spans="1:3" x14ac:dyDescent="0.2">
      <c r="A1749" s="21">
        <v>41939</v>
      </c>
      <c r="B1749" s="6">
        <v>3165.4</v>
      </c>
      <c r="C1749" s="4">
        <f t="shared" si="29"/>
        <v>1.7722640673460057E-3</v>
      </c>
    </row>
    <row r="1750" spans="1:3" x14ac:dyDescent="0.2">
      <c r="A1750" s="21">
        <v>41935</v>
      </c>
      <c r="B1750" s="6">
        <v>3159.8</v>
      </c>
      <c r="C1750" s="4">
        <f t="shared" si="29"/>
        <v>1.8071716178942562E-3</v>
      </c>
    </row>
    <row r="1751" spans="1:3" x14ac:dyDescent="0.2">
      <c r="A1751" s="21">
        <v>41934</v>
      </c>
      <c r="B1751" s="6">
        <v>3154.1</v>
      </c>
      <c r="C1751" s="4">
        <f t="shared" si="29"/>
        <v>1.1902470324029486E-2</v>
      </c>
    </row>
    <row r="1752" spans="1:3" x14ac:dyDescent="0.2">
      <c r="A1752" s="21">
        <v>41933</v>
      </c>
      <c r="B1752" s="6">
        <v>3117</v>
      </c>
      <c r="C1752" s="4">
        <f t="shared" si="29"/>
        <v>1.8011986217482925E-2</v>
      </c>
    </row>
    <row r="1753" spans="1:3" x14ac:dyDescent="0.2">
      <c r="A1753" s="21">
        <v>41932</v>
      </c>
      <c r="B1753" s="6">
        <v>3061.85</v>
      </c>
      <c r="C1753" s="4">
        <f t="shared" si="29"/>
        <v>2.042958790888328E-2</v>
      </c>
    </row>
    <row r="1754" spans="1:3" x14ac:dyDescent="0.2">
      <c r="A1754" s="21">
        <v>41929</v>
      </c>
      <c r="B1754" s="6">
        <v>3000.55</v>
      </c>
      <c r="C1754" s="4">
        <f t="shared" si="29"/>
        <v>1.8240124881227091E-2</v>
      </c>
    </row>
    <row r="1755" spans="1:3" x14ac:dyDescent="0.2">
      <c r="A1755" s="21">
        <v>41928</v>
      </c>
      <c r="B1755" s="6">
        <v>2946.8</v>
      </c>
      <c r="C1755" s="4">
        <f t="shared" si="29"/>
        <v>-2.4416083163662245E-2</v>
      </c>
    </row>
    <row r="1756" spans="1:3" x14ac:dyDescent="0.2">
      <c r="A1756" s="21">
        <v>41926</v>
      </c>
      <c r="B1756" s="6">
        <v>3020.55</v>
      </c>
      <c r="C1756" s="4">
        <f t="shared" si="29"/>
        <v>2.7554153871691199E-3</v>
      </c>
    </row>
    <row r="1757" spans="1:3" x14ac:dyDescent="0.2">
      <c r="A1757" s="21">
        <v>41925</v>
      </c>
      <c r="B1757" s="6">
        <v>3012.25</v>
      </c>
      <c r="C1757" s="4">
        <f t="shared" si="29"/>
        <v>-1.7729321314951978E-3</v>
      </c>
    </row>
    <row r="1758" spans="1:3" x14ac:dyDescent="0.2">
      <c r="A1758" s="21">
        <v>41922</v>
      </c>
      <c r="B1758" s="6">
        <v>3017.6</v>
      </c>
      <c r="C1758" s="4">
        <f t="shared" si="29"/>
        <v>-1.9861956963053217E-2</v>
      </c>
    </row>
    <row r="1759" spans="1:3" x14ac:dyDescent="0.2">
      <c r="A1759" s="21">
        <v>41921</v>
      </c>
      <c r="B1759" s="6">
        <v>3078.75</v>
      </c>
      <c r="C1759" s="4">
        <f t="shared" si="29"/>
        <v>2.4849372524216935E-2</v>
      </c>
    </row>
    <row r="1760" spans="1:3" x14ac:dyDescent="0.2">
      <c r="A1760" s="21">
        <v>41920</v>
      </c>
      <c r="B1760" s="6">
        <v>3004.1</v>
      </c>
      <c r="C1760" s="4">
        <f t="shared" si="29"/>
        <v>9.5609362660258497E-3</v>
      </c>
    </row>
    <row r="1761" spans="1:3" x14ac:dyDescent="0.2">
      <c r="A1761" s="21">
        <v>41919</v>
      </c>
      <c r="B1761" s="6">
        <v>2975.65</v>
      </c>
      <c r="C1761" s="4">
        <f t="shared" si="29"/>
        <v>-9.5198468835815623E-3</v>
      </c>
    </row>
    <row r="1762" spans="1:3" x14ac:dyDescent="0.2">
      <c r="A1762" s="21">
        <v>41913</v>
      </c>
      <c r="B1762" s="6">
        <v>3004.25</v>
      </c>
      <c r="C1762" s="4">
        <f t="shared" si="29"/>
        <v>-5.511602502565491E-3</v>
      </c>
    </row>
    <row r="1763" spans="1:3" x14ac:dyDescent="0.2">
      <c r="A1763" s="21">
        <v>41912</v>
      </c>
      <c r="B1763" s="6">
        <v>3020.9</v>
      </c>
      <c r="C1763" s="4">
        <f t="shared" si="29"/>
        <v>-6.9851913942442024E-3</v>
      </c>
    </row>
    <row r="1764" spans="1:3" x14ac:dyDescent="0.2">
      <c r="A1764" s="21">
        <v>41911</v>
      </c>
      <c r="B1764" s="6">
        <v>3042.15</v>
      </c>
      <c r="C1764" s="4">
        <f t="shared" si="29"/>
        <v>-1.4442566181418622E-3</v>
      </c>
    </row>
    <row r="1765" spans="1:3" x14ac:dyDescent="0.2">
      <c r="A1765" s="21">
        <v>41908</v>
      </c>
      <c r="B1765" s="6">
        <v>3046.55</v>
      </c>
      <c r="C1765" s="4">
        <f t="shared" si="29"/>
        <v>1.3540263153517399E-2</v>
      </c>
    </row>
    <row r="1766" spans="1:3" x14ac:dyDescent="0.2">
      <c r="A1766" s="21">
        <v>41907</v>
      </c>
      <c r="B1766" s="6">
        <v>3005.85</v>
      </c>
      <c r="C1766" s="4">
        <f t="shared" si="29"/>
        <v>-1.713398185236658E-2</v>
      </c>
    </row>
    <row r="1767" spans="1:3" x14ac:dyDescent="0.2">
      <c r="A1767" s="21">
        <v>41906</v>
      </c>
      <c r="B1767" s="6">
        <v>3058.25</v>
      </c>
      <c r="C1767" s="4">
        <f t="shared" si="29"/>
        <v>-1.3595019997419716E-2</v>
      </c>
    </row>
    <row r="1768" spans="1:3" x14ac:dyDescent="0.2">
      <c r="A1768" s="21">
        <v>41905</v>
      </c>
      <c r="B1768" s="6">
        <v>3100.4</v>
      </c>
      <c r="C1768" s="4">
        <f t="shared" si="29"/>
        <v>-2.0116622682953837E-2</v>
      </c>
    </row>
    <row r="1769" spans="1:3" x14ac:dyDescent="0.2">
      <c r="A1769" s="21">
        <v>41904</v>
      </c>
      <c r="B1769" s="6">
        <v>3164.05</v>
      </c>
      <c r="C1769" s="4">
        <f t="shared" si="29"/>
        <v>-1.1522555797580695E-3</v>
      </c>
    </row>
    <row r="1770" spans="1:3" x14ac:dyDescent="0.2">
      <c r="A1770" s="21">
        <v>41901</v>
      </c>
      <c r="B1770" s="6">
        <v>3167.7</v>
      </c>
      <c r="C1770" s="4">
        <f t="shared" si="29"/>
        <v>-1.236223050181617E-2</v>
      </c>
    </row>
    <row r="1771" spans="1:3" x14ac:dyDescent="0.2">
      <c r="A1771" s="21">
        <v>41900</v>
      </c>
      <c r="B1771" s="6">
        <v>3207.35</v>
      </c>
      <c r="C1771" s="4">
        <f t="shared" si="29"/>
        <v>2.5416819860287418E-2</v>
      </c>
    </row>
    <row r="1772" spans="1:3" x14ac:dyDescent="0.2">
      <c r="A1772" s="21">
        <v>41899</v>
      </c>
      <c r="B1772" s="6">
        <v>3127.85</v>
      </c>
      <c r="C1772" s="4">
        <f t="shared" si="29"/>
        <v>5.28700906344405E-3</v>
      </c>
    </row>
    <row r="1773" spans="1:3" x14ac:dyDescent="0.2">
      <c r="A1773" s="21">
        <v>41898</v>
      </c>
      <c r="B1773" s="6">
        <v>3111.4</v>
      </c>
      <c r="C1773" s="4">
        <f t="shared" si="29"/>
        <v>-2.707942464040022E-2</v>
      </c>
    </row>
    <row r="1774" spans="1:3" x14ac:dyDescent="0.2">
      <c r="A1774" s="21">
        <v>41897</v>
      </c>
      <c r="B1774" s="6">
        <v>3198</v>
      </c>
      <c r="C1774" s="4">
        <f t="shared" si="29"/>
        <v>-6.6163451682043238E-3</v>
      </c>
    </row>
    <row r="1775" spans="1:3" x14ac:dyDescent="0.2">
      <c r="A1775" s="21">
        <v>41894</v>
      </c>
      <c r="B1775" s="6">
        <v>3219.3</v>
      </c>
      <c r="C1775" s="4">
        <f t="shared" si="29"/>
        <v>-6.8793188548863914E-3</v>
      </c>
    </row>
    <row r="1776" spans="1:3" x14ac:dyDescent="0.2">
      <c r="A1776" s="21">
        <v>41893</v>
      </c>
      <c r="B1776" s="6">
        <v>3241.6</v>
      </c>
      <c r="C1776" s="4">
        <f t="shared" si="29"/>
        <v>3.9954161117477906E-3</v>
      </c>
    </row>
    <row r="1777" spans="1:3" x14ac:dyDescent="0.2">
      <c r="A1777" s="21">
        <v>41892</v>
      </c>
      <c r="B1777" s="6">
        <v>3228.7</v>
      </c>
      <c r="C1777" s="4">
        <f t="shared" si="29"/>
        <v>-5.0231124807396553E-3</v>
      </c>
    </row>
    <row r="1778" spans="1:3" x14ac:dyDescent="0.2">
      <c r="A1778" s="21">
        <v>41891</v>
      </c>
      <c r="B1778" s="6">
        <v>3245</v>
      </c>
      <c r="C1778" s="4">
        <f t="shared" si="29"/>
        <v>4.4704105070056513E-4</v>
      </c>
    </row>
    <row r="1779" spans="1:3" x14ac:dyDescent="0.2">
      <c r="A1779" s="21">
        <v>41890</v>
      </c>
      <c r="B1779" s="6">
        <v>3243.55</v>
      </c>
      <c r="C1779" s="4">
        <f t="shared" si="29"/>
        <v>6.6571490642749363E-3</v>
      </c>
    </row>
    <row r="1780" spans="1:3" x14ac:dyDescent="0.2">
      <c r="A1780" s="21">
        <v>41887</v>
      </c>
      <c r="B1780" s="6">
        <v>3222.1</v>
      </c>
      <c r="C1780" s="4">
        <f t="shared" si="29"/>
        <v>2.5982108129132351E-3</v>
      </c>
    </row>
    <row r="1781" spans="1:3" x14ac:dyDescent="0.2">
      <c r="A1781" s="21">
        <v>41886</v>
      </c>
      <c r="B1781" s="6">
        <v>3213.75</v>
      </c>
      <c r="C1781" s="4">
        <f t="shared" si="29"/>
        <v>-9.9353049907578567E-3</v>
      </c>
    </row>
    <row r="1782" spans="1:3" x14ac:dyDescent="0.2">
      <c r="A1782" s="21">
        <v>41885</v>
      </c>
      <c r="B1782" s="6">
        <v>3246</v>
      </c>
      <c r="C1782" s="4">
        <f t="shared" si="29"/>
        <v>7.8397888690522402E-3</v>
      </c>
    </row>
    <row r="1783" spans="1:3" x14ac:dyDescent="0.2">
      <c r="A1783" s="21">
        <v>41884</v>
      </c>
      <c r="B1783" s="6">
        <v>3220.75</v>
      </c>
      <c r="C1783" s="4">
        <f t="shared" si="29"/>
        <v>8.1699090667208957E-3</v>
      </c>
    </row>
    <row r="1784" spans="1:3" x14ac:dyDescent="0.2">
      <c r="A1784" s="21">
        <v>41883</v>
      </c>
      <c r="B1784" s="6">
        <v>3194.65</v>
      </c>
      <c r="C1784" s="4">
        <f t="shared" si="29"/>
        <v>2.6080393133019731E-2</v>
      </c>
    </row>
    <row r="1785" spans="1:3" x14ac:dyDescent="0.2">
      <c r="A1785" s="21">
        <v>41879</v>
      </c>
      <c r="B1785" s="6">
        <v>3113.45</v>
      </c>
      <c r="C1785" s="4">
        <f t="shared" si="29"/>
        <v>5.4576867804490914E-3</v>
      </c>
    </row>
    <row r="1786" spans="1:3" x14ac:dyDescent="0.2">
      <c r="A1786" s="21">
        <v>41878</v>
      </c>
      <c r="B1786" s="6">
        <v>3096.55</v>
      </c>
      <c r="C1786" s="4">
        <f t="shared" si="29"/>
        <v>-4.4848095161549003E-3</v>
      </c>
    </row>
    <row r="1787" spans="1:3" x14ac:dyDescent="0.2">
      <c r="A1787" s="21">
        <v>41877</v>
      </c>
      <c r="B1787" s="6">
        <v>3110.5</v>
      </c>
      <c r="C1787" s="4">
        <f t="shared" si="29"/>
        <v>-1.0056968269628564E-2</v>
      </c>
    </row>
    <row r="1788" spans="1:3" x14ac:dyDescent="0.2">
      <c r="A1788" s="21">
        <v>41876</v>
      </c>
      <c r="B1788" s="6">
        <v>3142.1</v>
      </c>
      <c r="C1788" s="4">
        <f t="shared" si="29"/>
        <v>-8.1755050505050789E-3</v>
      </c>
    </row>
    <row r="1789" spans="1:3" x14ac:dyDescent="0.2">
      <c r="A1789" s="21">
        <v>41873</v>
      </c>
      <c r="B1789" s="6">
        <v>3168</v>
      </c>
      <c r="C1789" s="4">
        <f t="shared" si="29"/>
        <v>-3.8362367146719764E-3</v>
      </c>
    </row>
    <row r="1790" spans="1:3" x14ac:dyDescent="0.2">
      <c r="A1790" s="21">
        <v>41872</v>
      </c>
      <c r="B1790" s="6">
        <v>3180.2</v>
      </c>
      <c r="C1790" s="4">
        <f t="shared" si="29"/>
        <v>-2.0553855809210581E-3</v>
      </c>
    </row>
    <row r="1791" spans="1:3" x14ac:dyDescent="0.2">
      <c r="A1791" s="21">
        <v>41871</v>
      </c>
      <c r="B1791" s="6">
        <v>3186.75</v>
      </c>
      <c r="C1791" s="4">
        <f t="shared" si="29"/>
        <v>-1.5821793345448278E-3</v>
      </c>
    </row>
    <row r="1792" spans="1:3" x14ac:dyDescent="0.2">
      <c r="A1792" s="21">
        <v>41870</v>
      </c>
      <c r="B1792" s="6">
        <v>3191.8</v>
      </c>
      <c r="C1792" s="4">
        <f t="shared" si="29"/>
        <v>1.0542979262308115E-2</v>
      </c>
    </row>
    <row r="1793" spans="1:3" x14ac:dyDescent="0.2">
      <c r="A1793" s="21">
        <v>41869</v>
      </c>
      <c r="B1793" s="6">
        <v>3158.5</v>
      </c>
      <c r="C1793" s="4">
        <f t="shared" si="29"/>
        <v>2.1209867761647613E-2</v>
      </c>
    </row>
    <row r="1794" spans="1:3" x14ac:dyDescent="0.2">
      <c r="A1794" s="21">
        <v>41865</v>
      </c>
      <c r="B1794" s="6">
        <v>3092.9</v>
      </c>
      <c r="C1794" s="4">
        <f t="shared" ref="C1794:C1857" si="30">(B1794-B1795)/B1795</f>
        <v>1.3484066519210318E-2</v>
      </c>
    </row>
    <row r="1795" spans="1:3" x14ac:dyDescent="0.2">
      <c r="A1795" s="21">
        <v>41864</v>
      </c>
      <c r="B1795" s="6">
        <v>3051.75</v>
      </c>
      <c r="C1795" s="4">
        <f t="shared" si="30"/>
        <v>-2.0776512112947218E-2</v>
      </c>
    </row>
    <row r="1796" spans="1:3" x14ac:dyDescent="0.2">
      <c r="A1796" s="21">
        <v>41863</v>
      </c>
      <c r="B1796" s="6">
        <v>3116.5</v>
      </c>
      <c r="C1796" s="4">
        <f t="shared" si="30"/>
        <v>8.2823773011096793E-3</v>
      </c>
    </row>
    <row r="1797" spans="1:3" x14ac:dyDescent="0.2">
      <c r="A1797" s="21">
        <v>41862</v>
      </c>
      <c r="B1797" s="6">
        <v>3090.9</v>
      </c>
      <c r="C1797" s="4">
        <f t="shared" si="30"/>
        <v>5.1707317073171029E-3</v>
      </c>
    </row>
    <row r="1798" spans="1:3" x14ac:dyDescent="0.2">
      <c r="A1798" s="21">
        <v>41859</v>
      </c>
      <c r="B1798" s="6">
        <v>3075</v>
      </c>
      <c r="C1798" s="4">
        <f t="shared" si="30"/>
        <v>-2.1183810539383483E-2</v>
      </c>
    </row>
    <row r="1799" spans="1:3" x14ac:dyDescent="0.2">
      <c r="A1799" s="21">
        <v>41858</v>
      </c>
      <c r="B1799" s="6">
        <v>3141.55</v>
      </c>
      <c r="C1799" s="4">
        <f t="shared" si="30"/>
        <v>-1.0334520478249808E-3</v>
      </c>
    </row>
    <row r="1800" spans="1:3" x14ac:dyDescent="0.2">
      <c r="A1800" s="21">
        <v>41857</v>
      </c>
      <c r="B1800" s="6">
        <v>3144.8</v>
      </c>
      <c r="C1800" s="4">
        <f t="shared" si="30"/>
        <v>-7.4015623767063263E-3</v>
      </c>
    </row>
    <row r="1801" spans="1:3" x14ac:dyDescent="0.2">
      <c r="A1801" s="21">
        <v>41856</v>
      </c>
      <c r="B1801" s="6">
        <v>3168.25</v>
      </c>
      <c r="C1801" s="4">
        <f t="shared" si="30"/>
        <v>-1.2137070079757603E-3</v>
      </c>
    </row>
    <row r="1802" spans="1:3" x14ac:dyDescent="0.2">
      <c r="A1802" s="21">
        <v>41855</v>
      </c>
      <c r="B1802" s="6">
        <v>3172.1</v>
      </c>
      <c r="C1802" s="4">
        <f t="shared" si="30"/>
        <v>1.6128773924881847E-2</v>
      </c>
    </row>
    <row r="1803" spans="1:3" x14ac:dyDescent="0.2">
      <c r="A1803" s="21">
        <v>41852</v>
      </c>
      <c r="B1803" s="6">
        <v>3121.75</v>
      </c>
      <c r="C1803" s="4">
        <f t="shared" si="30"/>
        <v>-1.319740793425004E-2</v>
      </c>
    </row>
    <row r="1804" spans="1:3" x14ac:dyDescent="0.2">
      <c r="A1804" s="21">
        <v>41851</v>
      </c>
      <c r="B1804" s="6">
        <v>3163.5</v>
      </c>
      <c r="C1804" s="4">
        <f t="shared" si="30"/>
        <v>-1.0849853042336257E-2</v>
      </c>
    </row>
    <row r="1805" spans="1:3" x14ac:dyDescent="0.2">
      <c r="A1805" s="21">
        <v>41850</v>
      </c>
      <c r="B1805" s="6">
        <v>3198.2</v>
      </c>
      <c r="C1805" s="4">
        <f t="shared" si="30"/>
        <v>-1.3981594240878161E-2</v>
      </c>
    </row>
    <row r="1806" spans="1:3" x14ac:dyDescent="0.2">
      <c r="A1806" s="21">
        <v>41848</v>
      </c>
      <c r="B1806" s="6">
        <v>3243.55</v>
      </c>
      <c r="C1806" s="4">
        <f t="shared" si="30"/>
        <v>-4.2060019955483365E-3</v>
      </c>
    </row>
    <row r="1807" spans="1:3" x14ac:dyDescent="0.2">
      <c r="A1807" s="21">
        <v>41845</v>
      </c>
      <c r="B1807" s="6">
        <v>3257.25</v>
      </c>
      <c r="C1807" s="4">
        <f t="shared" si="30"/>
        <v>-1.2745127754372193E-2</v>
      </c>
    </row>
    <row r="1808" spans="1:3" x14ac:dyDescent="0.2">
      <c r="A1808" s="21">
        <v>41844</v>
      </c>
      <c r="B1808" s="6">
        <v>3299.3</v>
      </c>
      <c r="C1808" s="4">
        <f t="shared" si="30"/>
        <v>-9.2358471997205851E-4</v>
      </c>
    </row>
    <row r="1809" spans="1:3" x14ac:dyDescent="0.2">
      <c r="A1809" s="21">
        <v>41843</v>
      </c>
      <c r="B1809" s="6">
        <v>3302.35</v>
      </c>
      <c r="C1809" s="4">
        <f t="shared" si="30"/>
        <v>-9.3784507404435374E-4</v>
      </c>
    </row>
    <row r="1810" spans="1:3" x14ac:dyDescent="0.2">
      <c r="A1810" s="21">
        <v>41842</v>
      </c>
      <c r="B1810" s="6">
        <v>3305.45</v>
      </c>
      <c r="C1810" s="4">
        <f t="shared" si="30"/>
        <v>3.9484274628316298E-3</v>
      </c>
    </row>
    <row r="1811" spans="1:3" x14ac:dyDescent="0.2">
      <c r="A1811" s="21">
        <v>41841</v>
      </c>
      <c r="B1811" s="6">
        <v>3292.45</v>
      </c>
      <c r="C1811" s="4">
        <f t="shared" si="30"/>
        <v>-5.9477982579292221E-3</v>
      </c>
    </row>
    <row r="1812" spans="1:3" x14ac:dyDescent="0.2">
      <c r="A1812" s="21">
        <v>41838</v>
      </c>
      <c r="B1812" s="6">
        <v>3312.15</v>
      </c>
      <c r="C1812" s="4">
        <f t="shared" si="30"/>
        <v>-3.7597942640578705E-3</v>
      </c>
    </row>
    <row r="1813" spans="1:3" x14ac:dyDescent="0.2">
      <c r="A1813" s="21">
        <v>41837</v>
      </c>
      <c r="B1813" s="6">
        <v>3324.65</v>
      </c>
      <c r="C1813" s="4">
        <f t="shared" si="30"/>
        <v>1.5036331440434756E-2</v>
      </c>
    </row>
    <row r="1814" spans="1:3" x14ac:dyDescent="0.2">
      <c r="A1814" s="21">
        <v>41836</v>
      </c>
      <c r="B1814" s="6">
        <v>3275.4</v>
      </c>
      <c r="C1814" s="4">
        <f t="shared" si="30"/>
        <v>1.6384285980264441E-2</v>
      </c>
    </row>
    <row r="1815" spans="1:3" x14ac:dyDescent="0.2">
      <c r="A1815" s="21">
        <v>41835</v>
      </c>
      <c r="B1815" s="6">
        <v>3222.6</v>
      </c>
      <c r="C1815" s="4">
        <f t="shared" si="30"/>
        <v>1.7475728155339779E-2</v>
      </c>
    </row>
    <row r="1816" spans="1:3" x14ac:dyDescent="0.2">
      <c r="A1816" s="21">
        <v>41834</v>
      </c>
      <c r="B1816" s="6">
        <v>3167.25</v>
      </c>
      <c r="C1816" s="4">
        <f t="shared" si="30"/>
        <v>9.9810264832029157E-3</v>
      </c>
    </row>
    <row r="1817" spans="1:3" x14ac:dyDescent="0.2">
      <c r="A1817" s="21">
        <v>41831</v>
      </c>
      <c r="B1817" s="6">
        <v>3135.95</v>
      </c>
      <c r="C1817" s="4">
        <f t="shared" si="30"/>
        <v>-4.127241321328666E-2</v>
      </c>
    </row>
    <row r="1818" spans="1:3" x14ac:dyDescent="0.2">
      <c r="A1818" s="21">
        <v>41830</v>
      </c>
      <c r="B1818" s="6">
        <v>3270.95</v>
      </c>
      <c r="C1818" s="4">
        <f t="shared" si="30"/>
        <v>2.7437155119557997E-3</v>
      </c>
    </row>
    <row r="1819" spans="1:3" x14ac:dyDescent="0.2">
      <c r="A1819" s="21">
        <v>41829</v>
      </c>
      <c r="B1819" s="6">
        <v>3262</v>
      </c>
      <c r="C1819" s="4">
        <f t="shared" si="30"/>
        <v>-1.2113870381586917E-2</v>
      </c>
    </row>
    <row r="1820" spans="1:3" x14ac:dyDescent="0.2">
      <c r="A1820" s="21">
        <v>41828</v>
      </c>
      <c r="B1820" s="6">
        <v>3302</v>
      </c>
      <c r="C1820" s="4">
        <f t="shared" si="30"/>
        <v>-5.2184396348814562E-2</v>
      </c>
    </row>
    <row r="1821" spans="1:3" x14ac:dyDescent="0.2">
      <c r="A1821" s="21">
        <v>41827</v>
      </c>
      <c r="B1821" s="6">
        <v>3483.8</v>
      </c>
      <c r="C1821" s="4">
        <f t="shared" si="30"/>
        <v>1.0192394125237437E-2</v>
      </c>
    </row>
    <row r="1822" spans="1:3" x14ac:dyDescent="0.2">
      <c r="A1822" s="21">
        <v>41824</v>
      </c>
      <c r="B1822" s="6">
        <v>3448.65</v>
      </c>
      <c r="C1822" s="4">
        <f t="shared" si="30"/>
        <v>4.5001747640685871E-3</v>
      </c>
    </row>
    <row r="1823" spans="1:3" x14ac:dyDescent="0.2">
      <c r="A1823" s="21">
        <v>41823</v>
      </c>
      <c r="B1823" s="6">
        <v>3433.2</v>
      </c>
      <c r="C1823" s="4">
        <f t="shared" si="30"/>
        <v>-6.9133088426716295E-3</v>
      </c>
    </row>
    <row r="1824" spans="1:3" x14ac:dyDescent="0.2">
      <c r="A1824" s="21">
        <v>41822</v>
      </c>
      <c r="B1824" s="6">
        <v>3457.1</v>
      </c>
      <c r="C1824" s="4">
        <f t="shared" si="30"/>
        <v>1.9507807546557777E-2</v>
      </c>
    </row>
    <row r="1825" spans="1:3" x14ac:dyDescent="0.2">
      <c r="A1825" s="21">
        <v>41821</v>
      </c>
      <c r="B1825" s="6">
        <v>3390.95</v>
      </c>
      <c r="C1825" s="4">
        <f t="shared" si="30"/>
        <v>5.396190052627624E-3</v>
      </c>
    </row>
    <row r="1826" spans="1:3" x14ac:dyDescent="0.2">
      <c r="A1826" s="21">
        <v>41820</v>
      </c>
      <c r="B1826" s="6">
        <v>3372.75</v>
      </c>
      <c r="C1826" s="4">
        <f t="shared" si="30"/>
        <v>2.4824903906048166E-2</v>
      </c>
    </row>
    <row r="1827" spans="1:3" x14ac:dyDescent="0.2">
      <c r="A1827" s="21">
        <v>41817</v>
      </c>
      <c r="B1827" s="6">
        <v>3291.05</v>
      </c>
      <c r="C1827" s="4">
        <f t="shared" si="30"/>
        <v>-1.486673038122434E-3</v>
      </c>
    </row>
    <row r="1828" spans="1:3" x14ac:dyDescent="0.2">
      <c r="A1828" s="21">
        <v>41816</v>
      </c>
      <c r="B1828" s="6">
        <v>3295.95</v>
      </c>
      <c r="C1828" s="4">
        <f t="shared" si="30"/>
        <v>-2.1233676611113488E-4</v>
      </c>
    </row>
    <row r="1829" spans="1:3" x14ac:dyDescent="0.2">
      <c r="A1829" s="21">
        <v>41815</v>
      </c>
      <c r="B1829" s="6">
        <v>3296.65</v>
      </c>
      <c r="C1829" s="4">
        <f t="shared" si="30"/>
        <v>-3.7171912540230972E-3</v>
      </c>
    </row>
    <row r="1830" spans="1:3" x14ac:dyDescent="0.2">
      <c r="A1830" s="21">
        <v>41814</v>
      </c>
      <c r="B1830" s="6">
        <v>3308.95</v>
      </c>
      <c r="C1830" s="4">
        <f t="shared" si="30"/>
        <v>1.2515108397974215E-2</v>
      </c>
    </row>
    <row r="1831" spans="1:3" x14ac:dyDescent="0.2">
      <c r="A1831" s="21">
        <v>41813</v>
      </c>
      <c r="B1831" s="6">
        <v>3268.05</v>
      </c>
      <c r="C1831" s="4">
        <f t="shared" si="30"/>
        <v>3.5005296854129521E-3</v>
      </c>
    </row>
    <row r="1832" spans="1:3" x14ac:dyDescent="0.2">
      <c r="A1832" s="21">
        <v>41810</v>
      </c>
      <c r="B1832" s="6">
        <v>3256.65</v>
      </c>
      <c r="C1832" s="4">
        <f t="shared" si="30"/>
        <v>-4.3870376031794282E-3</v>
      </c>
    </row>
    <row r="1833" spans="1:3" x14ac:dyDescent="0.2">
      <c r="A1833" s="21">
        <v>41809</v>
      </c>
      <c r="B1833" s="6">
        <v>3271</v>
      </c>
      <c r="C1833" s="4">
        <f t="shared" si="30"/>
        <v>-1.0781304341251748E-2</v>
      </c>
    </row>
    <row r="1834" spans="1:3" x14ac:dyDescent="0.2">
      <c r="A1834" s="21">
        <v>41808</v>
      </c>
      <c r="B1834" s="6">
        <v>3306.65</v>
      </c>
      <c r="C1834" s="4">
        <f t="shared" si="30"/>
        <v>-9.7774982780822594E-3</v>
      </c>
    </row>
    <row r="1835" spans="1:3" x14ac:dyDescent="0.2">
      <c r="A1835" s="21">
        <v>41807</v>
      </c>
      <c r="B1835" s="6">
        <v>3339.3</v>
      </c>
      <c r="C1835" s="4">
        <f t="shared" si="30"/>
        <v>2.000733093041725E-2</v>
      </c>
    </row>
    <row r="1836" spans="1:3" x14ac:dyDescent="0.2">
      <c r="A1836" s="21">
        <v>41806</v>
      </c>
      <c r="B1836" s="6">
        <v>3273.8</v>
      </c>
      <c r="C1836" s="4">
        <f t="shared" si="30"/>
        <v>-4.6517284363502866E-3</v>
      </c>
    </row>
    <row r="1837" spans="1:3" x14ac:dyDescent="0.2">
      <c r="A1837" s="21">
        <v>41803</v>
      </c>
      <c r="B1837" s="6">
        <v>3289.1</v>
      </c>
      <c r="C1837" s="4">
        <f t="shared" si="30"/>
        <v>-3.0035830666922225E-2</v>
      </c>
    </row>
    <row r="1838" spans="1:3" x14ac:dyDescent="0.2">
      <c r="A1838" s="21">
        <v>41802</v>
      </c>
      <c r="B1838" s="6">
        <v>3390.95</v>
      </c>
      <c r="C1838" s="4">
        <f t="shared" si="30"/>
        <v>-3.2334396449095375E-3</v>
      </c>
    </row>
    <row r="1839" spans="1:3" x14ac:dyDescent="0.2">
      <c r="A1839" s="21">
        <v>41801</v>
      </c>
      <c r="B1839" s="6">
        <v>3401.95</v>
      </c>
      <c r="C1839" s="4">
        <f t="shared" si="30"/>
        <v>-2.2526470038932891E-2</v>
      </c>
    </row>
    <row r="1840" spans="1:3" x14ac:dyDescent="0.2">
      <c r="A1840" s="21">
        <v>41800</v>
      </c>
      <c r="B1840" s="6">
        <v>3480.35</v>
      </c>
      <c r="C1840" s="4">
        <f t="shared" si="30"/>
        <v>-5.5432530895064194E-3</v>
      </c>
    </row>
    <row r="1841" spans="1:3" x14ac:dyDescent="0.2">
      <c r="A1841" s="21">
        <v>41799</v>
      </c>
      <c r="B1841" s="6">
        <v>3499.75</v>
      </c>
      <c r="C1841" s="4">
        <f t="shared" si="30"/>
        <v>2.3857585863905035E-2</v>
      </c>
    </row>
    <row r="1842" spans="1:3" x14ac:dyDescent="0.2">
      <c r="A1842" s="21">
        <v>41796</v>
      </c>
      <c r="B1842" s="6">
        <v>3418.2</v>
      </c>
      <c r="C1842" s="4">
        <f t="shared" si="30"/>
        <v>9.4352159468437998E-3</v>
      </c>
    </row>
    <row r="1843" spans="1:3" x14ac:dyDescent="0.2">
      <c r="A1843" s="21">
        <v>41795</v>
      </c>
      <c r="B1843" s="6">
        <v>3386.25</v>
      </c>
      <c r="C1843" s="4">
        <f t="shared" si="30"/>
        <v>1.1802494957794875E-2</v>
      </c>
    </row>
    <row r="1844" spans="1:3" x14ac:dyDescent="0.2">
      <c r="A1844" s="21">
        <v>41794</v>
      </c>
      <c r="B1844" s="6">
        <v>3346.75</v>
      </c>
      <c r="C1844" s="4">
        <f t="shared" si="30"/>
        <v>6.7078764908481657E-3</v>
      </c>
    </row>
    <row r="1845" spans="1:3" x14ac:dyDescent="0.2">
      <c r="A1845" s="21">
        <v>41793</v>
      </c>
      <c r="B1845" s="6">
        <v>3324.45</v>
      </c>
      <c r="C1845" s="4">
        <f t="shared" si="30"/>
        <v>1.0547913975226026E-2</v>
      </c>
    </row>
    <row r="1846" spans="1:3" x14ac:dyDescent="0.2">
      <c r="A1846" s="21">
        <v>41792</v>
      </c>
      <c r="B1846" s="6">
        <v>3289.75</v>
      </c>
      <c r="C1846" s="4">
        <f t="shared" si="30"/>
        <v>4.0319392837378447E-2</v>
      </c>
    </row>
    <row r="1847" spans="1:3" x14ac:dyDescent="0.2">
      <c r="A1847" s="21">
        <v>41789</v>
      </c>
      <c r="B1847" s="6">
        <v>3162.25</v>
      </c>
      <c r="C1847" s="4">
        <f t="shared" si="30"/>
        <v>8.8530866166852771E-3</v>
      </c>
    </row>
    <row r="1848" spans="1:3" x14ac:dyDescent="0.2">
      <c r="A1848" s="21">
        <v>41788</v>
      </c>
      <c r="B1848" s="6">
        <v>3134.5</v>
      </c>
      <c r="C1848" s="4">
        <f t="shared" si="30"/>
        <v>-1.4556086519114745E-2</v>
      </c>
    </row>
    <row r="1849" spans="1:3" x14ac:dyDescent="0.2">
      <c r="A1849" s="21">
        <v>41787</v>
      </c>
      <c r="B1849" s="6">
        <v>3180.8</v>
      </c>
      <c r="C1849" s="4">
        <f t="shared" si="30"/>
        <v>6.2001771479186273E-3</v>
      </c>
    </row>
    <row r="1850" spans="1:3" x14ac:dyDescent="0.2">
      <c r="A1850" s="21">
        <v>41786</v>
      </c>
      <c r="B1850" s="6">
        <v>3161.2</v>
      </c>
      <c r="C1850" s="4">
        <f t="shared" si="30"/>
        <v>-8.7951712785138136E-3</v>
      </c>
    </row>
    <row r="1851" spans="1:3" x14ac:dyDescent="0.2">
      <c r="A1851" s="21">
        <v>41785</v>
      </c>
      <c r="B1851" s="6">
        <v>3189.25</v>
      </c>
      <c r="C1851" s="4">
        <f t="shared" si="30"/>
        <v>-1.0594403424955044E-2</v>
      </c>
    </row>
    <row r="1852" spans="1:3" x14ac:dyDescent="0.2">
      <c r="A1852" s="21">
        <v>41782</v>
      </c>
      <c r="B1852" s="6">
        <v>3223.4</v>
      </c>
      <c r="C1852" s="4">
        <f t="shared" si="30"/>
        <v>3.0564614105761206E-2</v>
      </c>
    </row>
    <row r="1853" spans="1:3" x14ac:dyDescent="0.2">
      <c r="A1853" s="21">
        <v>41781</v>
      </c>
      <c r="B1853" s="6">
        <v>3127.8</v>
      </c>
      <c r="C1853" s="4">
        <f t="shared" si="30"/>
        <v>7.3592167345691122E-3</v>
      </c>
    </row>
    <row r="1854" spans="1:3" x14ac:dyDescent="0.2">
      <c r="A1854" s="21">
        <v>41780</v>
      </c>
      <c r="B1854" s="6">
        <v>3104.95</v>
      </c>
      <c r="C1854" s="4">
        <f t="shared" si="30"/>
        <v>-1.3612681873054311E-2</v>
      </c>
    </row>
    <row r="1855" spans="1:3" x14ac:dyDescent="0.2">
      <c r="A1855" s="21">
        <v>41779</v>
      </c>
      <c r="B1855" s="6">
        <v>3147.8</v>
      </c>
      <c r="C1855" s="4">
        <f t="shared" si="30"/>
        <v>3.0910423504669302E-3</v>
      </c>
    </row>
    <row r="1856" spans="1:3" x14ac:dyDescent="0.2">
      <c r="A1856" s="21">
        <v>41778</v>
      </c>
      <c r="B1856" s="6">
        <v>3138.1</v>
      </c>
      <c r="C1856" s="4">
        <f t="shared" si="30"/>
        <v>7.5096783034704795E-2</v>
      </c>
    </row>
    <row r="1857" spans="1:3" x14ac:dyDescent="0.2">
      <c r="A1857" s="21">
        <v>41775</v>
      </c>
      <c r="B1857" s="6">
        <v>2918.9</v>
      </c>
      <c r="C1857" s="4">
        <f t="shared" si="30"/>
        <v>3.4374003331088983E-2</v>
      </c>
    </row>
    <row r="1858" spans="1:3" x14ac:dyDescent="0.2">
      <c r="A1858" s="21">
        <v>41774</v>
      </c>
      <c r="B1858" s="6">
        <v>2821.9</v>
      </c>
      <c r="C1858" s="4">
        <f t="shared" ref="C1858:C1921" si="31">(B1858-B1859)/B1859</f>
        <v>0</v>
      </c>
    </row>
    <row r="1859" spans="1:3" x14ac:dyDescent="0.2">
      <c r="A1859" s="21">
        <v>41773</v>
      </c>
      <c r="B1859" s="6">
        <v>2821.9</v>
      </c>
      <c r="C1859" s="4">
        <f t="shared" si="31"/>
        <v>9.932247880529892E-4</v>
      </c>
    </row>
    <row r="1860" spans="1:3" x14ac:dyDescent="0.2">
      <c r="A1860" s="21">
        <v>41772</v>
      </c>
      <c r="B1860" s="6">
        <v>2819.1</v>
      </c>
      <c r="C1860" s="4">
        <f t="shared" si="31"/>
        <v>2.5966700027295026E-2</v>
      </c>
    </row>
    <row r="1861" spans="1:3" x14ac:dyDescent="0.2">
      <c r="A1861" s="21">
        <v>41771</v>
      </c>
      <c r="B1861" s="6">
        <v>2747.75</v>
      </c>
      <c r="C1861" s="4">
        <f t="shared" si="31"/>
        <v>2.9505432746346948E-2</v>
      </c>
    </row>
    <row r="1862" spans="1:3" x14ac:dyDescent="0.2">
      <c r="A1862" s="21">
        <v>41768</v>
      </c>
      <c r="B1862" s="6">
        <v>2669</v>
      </c>
      <c r="C1862" s="4">
        <f t="shared" si="31"/>
        <v>3.4857120701019775E-2</v>
      </c>
    </row>
    <row r="1863" spans="1:3" x14ac:dyDescent="0.2">
      <c r="A1863" s="21">
        <v>41767</v>
      </c>
      <c r="B1863" s="6">
        <v>2579.1</v>
      </c>
      <c r="C1863" s="4">
        <f t="shared" si="31"/>
        <v>8.7315908958612257E-4</v>
      </c>
    </row>
    <row r="1864" spans="1:3" x14ac:dyDescent="0.2">
      <c r="A1864" s="21">
        <v>41766</v>
      </c>
      <c r="B1864" s="6">
        <v>2576.85</v>
      </c>
      <c r="C1864" s="4">
        <f t="shared" si="31"/>
        <v>-2.4774992741701698E-3</v>
      </c>
    </row>
    <row r="1865" spans="1:3" x14ac:dyDescent="0.2">
      <c r="A1865" s="21">
        <v>41765</v>
      </c>
      <c r="B1865" s="6">
        <v>2583.25</v>
      </c>
      <c r="C1865" s="4">
        <f t="shared" si="31"/>
        <v>1.3373129699976037E-3</v>
      </c>
    </row>
    <row r="1866" spans="1:3" x14ac:dyDescent="0.2">
      <c r="A1866" s="21">
        <v>41764</v>
      </c>
      <c r="B1866" s="6">
        <v>2579.8000000000002</v>
      </c>
      <c r="C1866" s="4">
        <f t="shared" si="31"/>
        <v>-9.2944001239239269E-4</v>
      </c>
    </row>
    <row r="1867" spans="1:3" x14ac:dyDescent="0.2">
      <c r="A1867" s="21">
        <v>41761</v>
      </c>
      <c r="B1867" s="6">
        <v>2582.1999999999998</v>
      </c>
      <c r="C1867" s="4">
        <f t="shared" si="31"/>
        <v>-1.0480734226207723E-2</v>
      </c>
    </row>
    <row r="1868" spans="1:3" x14ac:dyDescent="0.2">
      <c r="A1868" s="21">
        <v>41759</v>
      </c>
      <c r="B1868" s="6">
        <v>2609.5500000000002</v>
      </c>
      <c r="C1868" s="4">
        <f t="shared" si="31"/>
        <v>-2.4649598205942747E-2</v>
      </c>
    </row>
    <row r="1869" spans="1:3" x14ac:dyDescent="0.2">
      <c r="A1869" s="21">
        <v>41758</v>
      </c>
      <c r="B1869" s="6">
        <v>2675.5</v>
      </c>
      <c r="C1869" s="4">
        <f t="shared" si="31"/>
        <v>-8.0821562303044457E-3</v>
      </c>
    </row>
    <row r="1870" spans="1:3" x14ac:dyDescent="0.2">
      <c r="A1870" s="21">
        <v>41757</v>
      </c>
      <c r="B1870" s="6">
        <v>2697.3</v>
      </c>
      <c r="C1870" s="4">
        <f t="shared" si="31"/>
        <v>-7.4880871341047994E-3</v>
      </c>
    </row>
    <row r="1871" spans="1:3" x14ac:dyDescent="0.2">
      <c r="A1871" s="21">
        <v>41754</v>
      </c>
      <c r="B1871" s="6">
        <v>2717.65</v>
      </c>
      <c r="C1871" s="4">
        <f t="shared" si="31"/>
        <v>-1.1116367076631878E-2</v>
      </c>
    </row>
    <row r="1872" spans="1:3" x14ac:dyDescent="0.2">
      <c r="A1872" s="21">
        <v>41752</v>
      </c>
      <c r="B1872" s="6">
        <v>2748.2</v>
      </c>
      <c r="C1872" s="4">
        <f t="shared" si="31"/>
        <v>5.1019475176007382E-3</v>
      </c>
    </row>
    <row r="1873" spans="1:3" x14ac:dyDescent="0.2">
      <c r="A1873" s="21">
        <v>41751</v>
      </c>
      <c r="B1873" s="6">
        <v>2734.25</v>
      </c>
      <c r="C1873" s="4">
        <f t="shared" si="31"/>
        <v>4.9618671322245707E-3</v>
      </c>
    </row>
    <row r="1874" spans="1:3" x14ac:dyDescent="0.2">
      <c r="A1874" s="21">
        <v>41750</v>
      </c>
      <c r="B1874" s="6">
        <v>2720.75</v>
      </c>
      <c r="C1874" s="4">
        <f t="shared" si="31"/>
        <v>2.2453964674934237E-2</v>
      </c>
    </row>
    <row r="1875" spans="1:3" x14ac:dyDescent="0.2">
      <c r="A1875" s="21">
        <v>41746</v>
      </c>
      <c r="B1875" s="6">
        <v>2661</v>
      </c>
      <c r="C1875" s="4">
        <f t="shared" si="31"/>
        <v>1.4100609756097561E-2</v>
      </c>
    </row>
    <row r="1876" spans="1:3" x14ac:dyDescent="0.2">
      <c r="A1876" s="21">
        <v>41745</v>
      </c>
      <c r="B1876" s="6">
        <v>2624</v>
      </c>
      <c r="C1876" s="4">
        <f t="shared" si="31"/>
        <v>-2.1114675818846493E-2</v>
      </c>
    </row>
    <row r="1877" spans="1:3" x14ac:dyDescent="0.2">
      <c r="A1877" s="21">
        <v>41744</v>
      </c>
      <c r="B1877" s="6">
        <v>2680.6</v>
      </c>
      <c r="C1877" s="4">
        <f t="shared" si="31"/>
        <v>-3.8092052697103148E-3</v>
      </c>
    </row>
    <row r="1878" spans="1:3" x14ac:dyDescent="0.2">
      <c r="A1878" s="21">
        <v>41740</v>
      </c>
      <c r="B1878" s="6">
        <v>2690.85</v>
      </c>
      <c r="C1878" s="4">
        <f t="shared" si="31"/>
        <v>-3.6287560402126088E-3</v>
      </c>
    </row>
    <row r="1879" spans="1:3" x14ac:dyDescent="0.2">
      <c r="A1879" s="21">
        <v>41739</v>
      </c>
      <c r="B1879" s="6">
        <v>2700.65</v>
      </c>
      <c r="C1879" s="4">
        <f t="shared" si="31"/>
        <v>1.6925857589336249E-2</v>
      </c>
    </row>
    <row r="1880" spans="1:3" x14ac:dyDescent="0.2">
      <c r="A1880" s="21">
        <v>41738</v>
      </c>
      <c r="B1880" s="6">
        <v>2655.7</v>
      </c>
      <c r="C1880" s="4">
        <f t="shared" si="31"/>
        <v>1.3297212736325966E-2</v>
      </c>
    </row>
    <row r="1881" spans="1:3" x14ac:dyDescent="0.2">
      <c r="A1881" s="21">
        <v>41736</v>
      </c>
      <c r="B1881" s="6">
        <v>2620.85</v>
      </c>
      <c r="C1881" s="4">
        <f t="shared" si="31"/>
        <v>3.0425963488843115E-3</v>
      </c>
    </row>
    <row r="1882" spans="1:3" x14ac:dyDescent="0.2">
      <c r="A1882" s="21">
        <v>41733</v>
      </c>
      <c r="B1882" s="6">
        <v>2612.9</v>
      </c>
      <c r="C1882" s="4">
        <f t="shared" si="31"/>
        <v>-9.4396845856395822E-3</v>
      </c>
    </row>
    <row r="1883" spans="1:3" x14ac:dyDescent="0.2">
      <c r="A1883" s="21">
        <v>41732</v>
      </c>
      <c r="B1883" s="6">
        <v>2637.8</v>
      </c>
      <c r="C1883" s="4">
        <f t="shared" si="31"/>
        <v>-9.7419052088220815E-3</v>
      </c>
    </row>
    <row r="1884" spans="1:3" x14ac:dyDescent="0.2">
      <c r="A1884" s="21">
        <v>41731</v>
      </c>
      <c r="B1884" s="6">
        <v>2663.75</v>
      </c>
      <c r="C1884" s="4">
        <f t="shared" si="31"/>
        <v>1.6931358326334241E-2</v>
      </c>
    </row>
    <row r="1885" spans="1:3" x14ac:dyDescent="0.2">
      <c r="A1885" s="21">
        <v>41730</v>
      </c>
      <c r="B1885" s="6">
        <v>2619.4</v>
      </c>
      <c r="C1885" s="4">
        <f t="shared" si="31"/>
        <v>1.6634481176267791E-3</v>
      </c>
    </row>
    <row r="1886" spans="1:3" x14ac:dyDescent="0.2">
      <c r="A1886" s="21">
        <v>41729</v>
      </c>
      <c r="B1886" s="6">
        <v>2615.0500000000002</v>
      </c>
      <c r="C1886" s="4">
        <f t="shared" si="31"/>
        <v>-8.0605393923301599E-3</v>
      </c>
    </row>
    <row r="1887" spans="1:3" x14ac:dyDescent="0.2">
      <c r="A1887" s="21">
        <v>41726</v>
      </c>
      <c r="B1887" s="6">
        <v>2636.3</v>
      </c>
      <c r="C1887" s="4">
        <f t="shared" si="31"/>
        <v>2.1485169614661941E-2</v>
      </c>
    </row>
    <row r="1888" spans="1:3" x14ac:dyDescent="0.2">
      <c r="A1888" s="21">
        <v>41725</v>
      </c>
      <c r="B1888" s="6">
        <v>2580.85</v>
      </c>
      <c r="C1888" s="4">
        <f t="shared" si="31"/>
        <v>1.2316381964737529E-2</v>
      </c>
    </row>
    <row r="1889" spans="1:3" x14ac:dyDescent="0.2">
      <c r="A1889" s="21">
        <v>41724</v>
      </c>
      <c r="B1889" s="6">
        <v>2549.4499999999998</v>
      </c>
      <c r="C1889" s="4">
        <f t="shared" si="31"/>
        <v>7.9467056753711064E-3</v>
      </c>
    </row>
    <row r="1890" spans="1:3" x14ac:dyDescent="0.2">
      <c r="A1890" s="21">
        <v>41723</v>
      </c>
      <c r="B1890" s="6">
        <v>2529.35</v>
      </c>
      <c r="C1890" s="4">
        <f t="shared" si="31"/>
        <v>1.3767535070140243E-2</v>
      </c>
    </row>
    <row r="1891" spans="1:3" x14ac:dyDescent="0.2">
      <c r="A1891" s="21">
        <v>41722</v>
      </c>
      <c r="B1891" s="6">
        <v>2495</v>
      </c>
      <c r="C1891" s="4">
        <f t="shared" si="31"/>
        <v>6.6978695932859537E-3</v>
      </c>
    </row>
    <row r="1892" spans="1:3" x14ac:dyDescent="0.2">
      <c r="A1892" s="21">
        <v>41720</v>
      </c>
      <c r="B1892" s="6">
        <v>2478.4</v>
      </c>
      <c r="C1892" s="4">
        <f t="shared" si="31"/>
        <v>2.2646392753153948E-3</v>
      </c>
    </row>
    <row r="1893" spans="1:3" x14ac:dyDescent="0.2">
      <c r="A1893" s="21">
        <v>41719</v>
      </c>
      <c r="B1893" s="6">
        <v>2472.8000000000002</v>
      </c>
      <c r="C1893" s="4">
        <f t="shared" si="31"/>
        <v>1.8201306449340621E-4</v>
      </c>
    </row>
    <row r="1894" spans="1:3" x14ac:dyDescent="0.2">
      <c r="A1894" s="21">
        <v>41718</v>
      </c>
      <c r="B1894" s="6">
        <v>2472.35</v>
      </c>
      <c r="C1894" s="4">
        <f t="shared" si="31"/>
        <v>-1.6821426441055488E-2</v>
      </c>
    </row>
    <row r="1895" spans="1:3" x14ac:dyDescent="0.2">
      <c r="A1895" s="21">
        <v>41717</v>
      </c>
      <c r="B1895" s="6">
        <v>2514.65</v>
      </c>
      <c r="C1895" s="4">
        <f t="shared" si="31"/>
        <v>3.6119093231162924E-3</v>
      </c>
    </row>
    <row r="1896" spans="1:3" x14ac:dyDescent="0.2">
      <c r="A1896" s="21">
        <v>41716</v>
      </c>
      <c r="B1896" s="6">
        <v>2505.6</v>
      </c>
      <c r="C1896" s="4">
        <f t="shared" si="31"/>
        <v>2.340234023402304E-3</v>
      </c>
    </row>
    <row r="1897" spans="1:3" x14ac:dyDescent="0.2">
      <c r="A1897" s="21">
        <v>41712</v>
      </c>
      <c r="B1897" s="6">
        <v>2499.75</v>
      </c>
      <c r="C1897" s="4">
        <f t="shared" si="31"/>
        <v>1.0469511085959169E-2</v>
      </c>
    </row>
    <row r="1898" spans="1:3" x14ac:dyDescent="0.2">
      <c r="A1898" s="21">
        <v>41711</v>
      </c>
      <c r="B1898" s="6">
        <v>2473.85</v>
      </c>
      <c r="C1898" s="4">
        <f t="shared" si="31"/>
        <v>-4.5670368582005107E-3</v>
      </c>
    </row>
    <row r="1899" spans="1:3" x14ac:dyDescent="0.2">
      <c r="A1899" s="21">
        <v>41710</v>
      </c>
      <c r="B1899" s="6">
        <v>2485.1999999999998</v>
      </c>
      <c r="C1899" s="4">
        <f t="shared" si="31"/>
        <v>-6.9924481559915297E-3</v>
      </c>
    </row>
    <row r="1900" spans="1:3" x14ac:dyDescent="0.2">
      <c r="A1900" s="21">
        <v>41709</v>
      </c>
      <c r="B1900" s="6">
        <v>2502.6999999999998</v>
      </c>
      <c r="C1900" s="4">
        <f t="shared" si="31"/>
        <v>-2.212698096282341E-3</v>
      </c>
    </row>
    <row r="1901" spans="1:3" x14ac:dyDescent="0.2">
      <c r="A1901" s="21">
        <v>41708</v>
      </c>
      <c r="B1901" s="6">
        <v>2508.25</v>
      </c>
      <c r="C1901" s="4">
        <f t="shared" si="31"/>
        <v>1.839257800604973E-2</v>
      </c>
    </row>
    <row r="1902" spans="1:3" x14ac:dyDescent="0.2">
      <c r="A1902" s="21">
        <v>41705</v>
      </c>
      <c r="B1902" s="6">
        <v>2462.9499999999998</v>
      </c>
      <c r="C1902" s="4">
        <f t="shared" si="31"/>
        <v>3.7228106378050421E-2</v>
      </c>
    </row>
    <row r="1903" spans="1:3" x14ac:dyDescent="0.2">
      <c r="A1903" s="21">
        <v>41704</v>
      </c>
      <c r="B1903" s="6">
        <v>2374.5500000000002</v>
      </c>
      <c r="C1903" s="4">
        <f t="shared" si="31"/>
        <v>2.0916634421084351E-2</v>
      </c>
    </row>
    <row r="1904" spans="1:3" x14ac:dyDescent="0.2">
      <c r="A1904" s="21">
        <v>41703</v>
      </c>
      <c r="B1904" s="6">
        <v>2325.9</v>
      </c>
      <c r="C1904" s="4">
        <f t="shared" si="31"/>
        <v>-1.9343606937899204E-4</v>
      </c>
    </row>
    <row r="1905" spans="1:3" x14ac:dyDescent="0.2">
      <c r="A1905" s="21">
        <v>41702</v>
      </c>
      <c r="B1905" s="6">
        <v>2326.35</v>
      </c>
      <c r="C1905" s="4">
        <f t="shared" si="31"/>
        <v>1.5784647629028075E-2</v>
      </c>
    </row>
    <row r="1906" spans="1:3" x14ac:dyDescent="0.2">
      <c r="A1906" s="21">
        <v>41701</v>
      </c>
      <c r="B1906" s="6">
        <v>2290.1999999999998</v>
      </c>
      <c r="C1906" s="4">
        <f t="shared" si="31"/>
        <v>-8.4855831673739546E-3</v>
      </c>
    </row>
    <row r="1907" spans="1:3" x14ac:dyDescent="0.2">
      <c r="A1907" s="21">
        <v>41698</v>
      </c>
      <c r="B1907" s="6">
        <v>2309.8000000000002</v>
      </c>
      <c r="C1907" s="4">
        <f t="shared" si="31"/>
        <v>7.2387929530788268E-3</v>
      </c>
    </row>
    <row r="1908" spans="1:3" x14ac:dyDescent="0.2">
      <c r="A1908" s="21">
        <v>41696</v>
      </c>
      <c r="B1908" s="6">
        <v>2293.1999999999998</v>
      </c>
      <c r="C1908" s="4">
        <f t="shared" si="31"/>
        <v>4.2258763766940223E-3</v>
      </c>
    </row>
    <row r="1909" spans="1:3" x14ac:dyDescent="0.2">
      <c r="A1909" s="21">
        <v>41695</v>
      </c>
      <c r="B1909" s="6">
        <v>2283.5500000000002</v>
      </c>
      <c r="C1909" s="4">
        <f t="shared" si="31"/>
        <v>-5.9083548514154191E-4</v>
      </c>
    </row>
    <row r="1910" spans="1:3" x14ac:dyDescent="0.2">
      <c r="A1910" s="21">
        <v>41694</v>
      </c>
      <c r="B1910" s="6">
        <v>2284.9</v>
      </c>
      <c r="C1910" s="4">
        <f t="shared" si="31"/>
        <v>-7.2161116091932858E-4</v>
      </c>
    </row>
    <row r="1911" spans="1:3" x14ac:dyDescent="0.2">
      <c r="A1911" s="21">
        <v>41691</v>
      </c>
      <c r="B1911" s="6">
        <v>2286.5500000000002</v>
      </c>
      <c r="C1911" s="4">
        <f t="shared" si="31"/>
        <v>3.5550483881587767E-3</v>
      </c>
    </row>
    <row r="1912" spans="1:3" x14ac:dyDescent="0.2">
      <c r="A1912" s="21">
        <v>41690</v>
      </c>
      <c r="B1912" s="6">
        <v>2278.4499999999998</v>
      </c>
      <c r="C1912" s="4">
        <f t="shared" si="31"/>
        <v>-1.2055058741013503E-3</v>
      </c>
    </row>
    <row r="1913" spans="1:3" x14ac:dyDescent="0.2">
      <c r="A1913" s="21">
        <v>41689</v>
      </c>
      <c r="B1913" s="6">
        <v>2281.1999999999998</v>
      </c>
      <c r="C1913" s="4">
        <f t="shared" si="31"/>
        <v>3.0339005408255883E-3</v>
      </c>
    </row>
    <row r="1914" spans="1:3" x14ac:dyDescent="0.2">
      <c r="A1914" s="21">
        <v>41688</v>
      </c>
      <c r="B1914" s="6">
        <v>2274.3000000000002</v>
      </c>
      <c r="C1914" s="4">
        <f t="shared" si="31"/>
        <v>1.3502673796791525E-2</v>
      </c>
    </row>
    <row r="1915" spans="1:3" x14ac:dyDescent="0.2">
      <c r="A1915" s="21">
        <v>41687</v>
      </c>
      <c r="B1915" s="6">
        <v>2244</v>
      </c>
      <c r="C1915" s="4">
        <f t="shared" si="31"/>
        <v>4.2290394039067453E-3</v>
      </c>
    </row>
    <row r="1916" spans="1:3" x14ac:dyDescent="0.2">
      <c r="A1916" s="21">
        <v>41684</v>
      </c>
      <c r="B1916" s="6">
        <v>2234.5500000000002</v>
      </c>
      <c r="C1916" s="4">
        <f t="shared" si="31"/>
        <v>5.8291321570040841E-3</v>
      </c>
    </row>
    <row r="1917" spans="1:3" x14ac:dyDescent="0.2">
      <c r="A1917" s="21">
        <v>41683</v>
      </c>
      <c r="B1917" s="6">
        <v>2221.6</v>
      </c>
      <c r="C1917" s="4">
        <f t="shared" si="31"/>
        <v>-1.8207530493194391E-2</v>
      </c>
    </row>
    <row r="1918" spans="1:3" x14ac:dyDescent="0.2">
      <c r="A1918" s="21">
        <v>41682</v>
      </c>
      <c r="B1918" s="6">
        <v>2262.8000000000002</v>
      </c>
      <c r="C1918" s="4">
        <f t="shared" si="31"/>
        <v>7.5696856354083167E-3</v>
      </c>
    </row>
    <row r="1919" spans="1:3" x14ac:dyDescent="0.2">
      <c r="A1919" s="21">
        <v>41681</v>
      </c>
      <c r="B1919" s="6">
        <v>2245.8000000000002</v>
      </c>
      <c r="C1919" s="4">
        <f t="shared" si="31"/>
        <v>-5.1386550899264237E-3</v>
      </c>
    </row>
    <row r="1920" spans="1:3" x14ac:dyDescent="0.2">
      <c r="A1920" s="21">
        <v>41680</v>
      </c>
      <c r="B1920" s="6">
        <v>2257.4</v>
      </c>
      <c r="C1920" s="4">
        <f t="shared" si="31"/>
        <v>-6.2729733893865693E-3</v>
      </c>
    </row>
    <row r="1921" spans="1:3" x14ac:dyDescent="0.2">
      <c r="A1921" s="21">
        <v>41677</v>
      </c>
      <c r="B1921" s="6">
        <v>2271.65</v>
      </c>
      <c r="C1921" s="4">
        <f t="shared" si="31"/>
        <v>5.3772958619163931E-3</v>
      </c>
    </row>
    <row r="1922" spans="1:3" x14ac:dyDescent="0.2">
      <c r="A1922" s="21">
        <v>41676</v>
      </c>
      <c r="B1922" s="6">
        <v>2259.5</v>
      </c>
      <c r="C1922" s="4">
        <f t="shared" ref="C1922:C1985" si="32">(B1922-B1923)/B1923</f>
        <v>1.9919877824741287E-4</v>
      </c>
    </row>
    <row r="1923" spans="1:3" x14ac:dyDescent="0.2">
      <c r="A1923" s="21">
        <v>41675</v>
      </c>
      <c r="B1923" s="6">
        <v>2259.0500000000002</v>
      </c>
      <c r="C1923" s="4">
        <f t="shared" si="32"/>
        <v>1.9293032332462696E-3</v>
      </c>
    </row>
    <row r="1924" spans="1:3" x14ac:dyDescent="0.2">
      <c r="A1924" s="21">
        <v>41674</v>
      </c>
      <c r="B1924" s="6">
        <v>2254.6999999999998</v>
      </c>
      <c r="C1924" s="4">
        <f t="shared" si="32"/>
        <v>1.4511012621206328E-2</v>
      </c>
    </row>
    <row r="1925" spans="1:3" x14ac:dyDescent="0.2">
      <c r="A1925" s="21">
        <v>41673</v>
      </c>
      <c r="B1925" s="6">
        <v>2222.4499999999998</v>
      </c>
      <c r="C1925" s="4">
        <f t="shared" si="32"/>
        <v>-1.5155207940974573E-2</v>
      </c>
    </row>
    <row r="1926" spans="1:3" x14ac:dyDescent="0.2">
      <c r="A1926" s="21">
        <v>41670</v>
      </c>
      <c r="B1926" s="6">
        <v>2256.65</v>
      </c>
      <c r="C1926" s="4">
        <f t="shared" si="32"/>
        <v>1.2086827824371114E-2</v>
      </c>
    </row>
    <row r="1927" spans="1:3" x14ac:dyDescent="0.2">
      <c r="A1927" s="21">
        <v>41669</v>
      </c>
      <c r="B1927" s="6">
        <v>2229.6999999999998</v>
      </c>
      <c r="C1927" s="4">
        <f t="shared" si="32"/>
        <v>-3.953452011346793E-3</v>
      </c>
    </row>
    <row r="1928" spans="1:3" x14ac:dyDescent="0.2">
      <c r="A1928" s="21">
        <v>41668</v>
      </c>
      <c r="B1928" s="6">
        <v>2238.5500000000002</v>
      </c>
      <c r="C1928" s="4">
        <f t="shared" si="32"/>
        <v>2.7324240184552237E-3</v>
      </c>
    </row>
    <row r="1929" spans="1:3" x14ac:dyDescent="0.2">
      <c r="A1929" s="21">
        <v>41667</v>
      </c>
      <c r="B1929" s="6">
        <v>2232.4499999999998</v>
      </c>
      <c r="C1929" s="4">
        <f t="shared" si="32"/>
        <v>-1.6323062474845004E-3</v>
      </c>
    </row>
    <row r="1930" spans="1:3" x14ac:dyDescent="0.2">
      <c r="A1930" s="21">
        <v>41666</v>
      </c>
      <c r="B1930" s="6">
        <v>2236.1</v>
      </c>
      <c r="C1930" s="4">
        <f t="shared" si="32"/>
        <v>-3.1970388969458176E-2</v>
      </c>
    </row>
    <row r="1931" spans="1:3" x14ac:dyDescent="0.2">
      <c r="A1931" s="21">
        <v>41663</v>
      </c>
      <c r="B1931" s="6">
        <v>2309.9499999999998</v>
      </c>
      <c r="C1931" s="4">
        <f t="shared" si="32"/>
        <v>-1.817061248778E-2</v>
      </c>
    </row>
    <row r="1932" spans="1:3" x14ac:dyDescent="0.2">
      <c r="A1932" s="21">
        <v>41662</v>
      </c>
      <c r="B1932" s="6">
        <v>2352.6999999999998</v>
      </c>
      <c r="C1932" s="4">
        <f t="shared" si="32"/>
        <v>1.0045936547460454E-2</v>
      </c>
    </row>
    <row r="1933" spans="1:3" x14ac:dyDescent="0.2">
      <c r="A1933" s="21">
        <v>41661</v>
      </c>
      <c r="B1933" s="6">
        <v>2329.3000000000002</v>
      </c>
      <c r="C1933" s="4">
        <f t="shared" si="32"/>
        <v>2.366812978741716E-3</v>
      </c>
    </row>
    <row r="1934" spans="1:3" x14ac:dyDescent="0.2">
      <c r="A1934" s="21">
        <v>41660</v>
      </c>
      <c r="B1934" s="6">
        <v>2323.8000000000002</v>
      </c>
      <c r="C1934" s="4">
        <f t="shared" si="32"/>
        <v>-6.0209874419389143E-4</v>
      </c>
    </row>
    <row r="1935" spans="1:3" x14ac:dyDescent="0.2">
      <c r="A1935" s="21">
        <v>41659</v>
      </c>
      <c r="B1935" s="6">
        <v>2325.1999999999998</v>
      </c>
      <c r="C1935" s="4">
        <f t="shared" si="32"/>
        <v>4.0157174316679161E-3</v>
      </c>
    </row>
    <row r="1936" spans="1:3" x14ac:dyDescent="0.2">
      <c r="A1936" s="21">
        <v>41656</v>
      </c>
      <c r="B1936" s="6">
        <v>2315.9</v>
      </c>
      <c r="C1936" s="4">
        <f t="shared" si="32"/>
        <v>-6.4565949505565236E-3</v>
      </c>
    </row>
    <row r="1937" spans="1:3" x14ac:dyDescent="0.2">
      <c r="A1937" s="21">
        <v>41655</v>
      </c>
      <c r="B1937" s="6">
        <v>2330.9499999999998</v>
      </c>
      <c r="C1937" s="4">
        <f t="shared" si="32"/>
        <v>-1.0296365489130436E-2</v>
      </c>
    </row>
    <row r="1938" spans="1:3" x14ac:dyDescent="0.2">
      <c r="A1938" s="21">
        <v>41654</v>
      </c>
      <c r="B1938" s="6">
        <v>2355.1999999999998</v>
      </c>
      <c r="C1938" s="4">
        <f t="shared" si="32"/>
        <v>1.5391248113817554E-2</v>
      </c>
    </row>
    <row r="1939" spans="1:3" x14ac:dyDescent="0.2">
      <c r="A1939" s="21">
        <v>41653</v>
      </c>
      <c r="B1939" s="6">
        <v>2319.5</v>
      </c>
      <c r="C1939" s="4">
        <f t="shared" si="32"/>
        <v>-3.1159342430428709E-3</v>
      </c>
    </row>
    <row r="1940" spans="1:3" x14ac:dyDescent="0.2">
      <c r="A1940" s="21">
        <v>41652</v>
      </c>
      <c r="B1940" s="6">
        <v>2326.75</v>
      </c>
      <c r="C1940" s="4">
        <f t="shared" si="32"/>
        <v>7.4691491664862523E-3</v>
      </c>
    </row>
    <row r="1941" spans="1:3" x14ac:dyDescent="0.2">
      <c r="A1941" s="21">
        <v>41649</v>
      </c>
      <c r="B1941" s="6">
        <v>2309.5</v>
      </c>
      <c r="C1941" s="4">
        <f t="shared" si="32"/>
        <v>-1.1344178082191781E-2</v>
      </c>
    </row>
    <row r="1942" spans="1:3" x14ac:dyDescent="0.2">
      <c r="A1942" s="21">
        <v>41648</v>
      </c>
      <c r="B1942" s="6">
        <v>2336</v>
      </c>
      <c r="C1942" s="4">
        <f t="shared" si="32"/>
        <v>-1.1342475029625943E-2</v>
      </c>
    </row>
    <row r="1943" spans="1:3" x14ac:dyDescent="0.2">
      <c r="A1943" s="21">
        <v>41647</v>
      </c>
      <c r="B1943" s="6">
        <v>2362.8000000000002</v>
      </c>
      <c r="C1943" s="4">
        <f t="shared" si="32"/>
        <v>-5.8693594193751208E-3</v>
      </c>
    </row>
    <row r="1944" spans="1:3" x14ac:dyDescent="0.2">
      <c r="A1944" s="21">
        <v>41646</v>
      </c>
      <c r="B1944" s="6">
        <v>2376.75</v>
      </c>
      <c r="C1944" s="4">
        <f t="shared" si="32"/>
        <v>-2.7692114041160173E-3</v>
      </c>
    </row>
    <row r="1945" spans="1:3" x14ac:dyDescent="0.2">
      <c r="A1945" s="21">
        <v>41645</v>
      </c>
      <c r="B1945" s="6">
        <v>2383.35</v>
      </c>
      <c r="C1945" s="4">
        <f t="shared" si="32"/>
        <v>-2.6989706251570309E-3</v>
      </c>
    </row>
    <row r="1946" spans="1:3" x14ac:dyDescent="0.2">
      <c r="A1946" s="21">
        <v>41642</v>
      </c>
      <c r="B1946" s="6">
        <v>2389.8000000000002</v>
      </c>
      <c r="C1946" s="4">
        <f t="shared" si="32"/>
        <v>-1.3986879564302364E-2</v>
      </c>
    </row>
    <row r="1947" spans="1:3" x14ac:dyDescent="0.2">
      <c r="A1947" s="21">
        <v>41641</v>
      </c>
      <c r="B1947" s="6">
        <v>2423.6999999999998</v>
      </c>
      <c r="C1947" s="4">
        <f t="shared" si="32"/>
        <v>-2.7778334904430498E-2</v>
      </c>
    </row>
    <row r="1948" spans="1:3" x14ac:dyDescent="0.2">
      <c r="A1948" s="21">
        <v>41640</v>
      </c>
      <c r="B1948" s="6">
        <v>2492.9499999999998</v>
      </c>
      <c r="C1948" s="4">
        <f t="shared" si="32"/>
        <v>6.2970512846387914E-3</v>
      </c>
    </row>
    <row r="1949" spans="1:3" x14ac:dyDescent="0.2">
      <c r="A1949" s="21">
        <v>41639</v>
      </c>
      <c r="B1949" s="6">
        <v>2477.35</v>
      </c>
      <c r="C1949" s="4">
        <f t="shared" si="32"/>
        <v>4.8267050639842993E-3</v>
      </c>
    </row>
    <row r="1950" spans="1:3" x14ac:dyDescent="0.2">
      <c r="A1950" s="21">
        <v>41638</v>
      </c>
      <c r="B1950" s="6">
        <v>2465.4499999999998</v>
      </c>
      <c r="C1950" s="4">
        <f t="shared" si="32"/>
        <v>-5.6263612164234381E-3</v>
      </c>
    </row>
    <row r="1951" spans="1:3" x14ac:dyDescent="0.2">
      <c r="A1951" s="21">
        <v>41635</v>
      </c>
      <c r="B1951" s="6">
        <v>2479.4</v>
      </c>
      <c r="C1951" s="4">
        <f t="shared" si="32"/>
        <v>2.2637238256932287E-3</v>
      </c>
    </row>
    <row r="1952" spans="1:3" x14ac:dyDescent="0.2">
      <c r="A1952" s="21">
        <v>41634</v>
      </c>
      <c r="B1952" s="6">
        <v>2473.8000000000002</v>
      </c>
      <c r="C1952" s="4">
        <f t="shared" si="32"/>
        <v>3.3257624918884951E-3</v>
      </c>
    </row>
    <row r="1953" spans="1:3" x14ac:dyDescent="0.2">
      <c r="A1953" s="21">
        <v>41632</v>
      </c>
      <c r="B1953" s="6">
        <v>2465.6</v>
      </c>
      <c r="C1953" s="4">
        <f t="shared" si="32"/>
        <v>-2.0274928024005515E-4</v>
      </c>
    </row>
    <row r="1954" spans="1:3" x14ac:dyDescent="0.2">
      <c r="A1954" s="21">
        <v>41631</v>
      </c>
      <c r="B1954" s="6">
        <v>2466.1</v>
      </c>
      <c r="C1954" s="4">
        <f t="shared" si="32"/>
        <v>5.0126334664600727E-3</v>
      </c>
    </row>
    <row r="1955" spans="1:3" x14ac:dyDescent="0.2">
      <c r="A1955" s="21">
        <v>41628</v>
      </c>
      <c r="B1955" s="6">
        <v>2453.8000000000002</v>
      </c>
      <c r="C1955" s="4">
        <f t="shared" si="32"/>
        <v>8.6734903605049391E-3</v>
      </c>
    </row>
    <row r="1956" spans="1:3" x14ac:dyDescent="0.2">
      <c r="A1956" s="21">
        <v>41627</v>
      </c>
      <c r="B1956" s="6">
        <v>2432.6999999999998</v>
      </c>
      <c r="C1956" s="4">
        <f t="shared" si="32"/>
        <v>-1.3543651920035722E-2</v>
      </c>
    </row>
    <row r="1957" spans="1:3" x14ac:dyDescent="0.2">
      <c r="A1957" s="21">
        <v>41626</v>
      </c>
      <c r="B1957" s="6">
        <v>2466.1</v>
      </c>
      <c r="C1957" s="4">
        <f t="shared" si="32"/>
        <v>1.9281241604496929E-2</v>
      </c>
    </row>
    <row r="1958" spans="1:3" x14ac:dyDescent="0.2">
      <c r="A1958" s="21">
        <v>41625</v>
      </c>
      <c r="B1958" s="6">
        <v>2419.4499999999998</v>
      </c>
      <c r="C1958" s="4">
        <f t="shared" si="32"/>
        <v>4.7967108268614674E-3</v>
      </c>
    </row>
    <row r="1959" spans="1:3" x14ac:dyDescent="0.2">
      <c r="A1959" s="21">
        <v>41624</v>
      </c>
      <c r="B1959" s="6">
        <v>2407.9</v>
      </c>
      <c r="C1959" s="4">
        <f t="shared" si="32"/>
        <v>8.5208969802779973E-4</v>
      </c>
    </row>
    <row r="1960" spans="1:3" x14ac:dyDescent="0.2">
      <c r="A1960" s="21">
        <v>41621</v>
      </c>
      <c r="B1960" s="6">
        <v>2405.85</v>
      </c>
      <c r="C1960" s="4">
        <f t="shared" si="32"/>
        <v>-1.7298423331427136E-2</v>
      </c>
    </row>
    <row r="1961" spans="1:3" x14ac:dyDescent="0.2">
      <c r="A1961" s="21">
        <v>41620</v>
      </c>
      <c r="B1961" s="6">
        <v>2448.1999999999998</v>
      </c>
      <c r="C1961" s="4">
        <f t="shared" si="32"/>
        <v>-5.2415586526350375E-3</v>
      </c>
    </row>
    <row r="1962" spans="1:3" x14ac:dyDescent="0.2">
      <c r="A1962" s="21">
        <v>41619</v>
      </c>
      <c r="B1962" s="6">
        <v>2461.1</v>
      </c>
      <c r="C1962" s="4">
        <f t="shared" si="32"/>
        <v>-1.423908036769278E-2</v>
      </c>
    </row>
    <row r="1963" spans="1:3" x14ac:dyDescent="0.2">
      <c r="A1963" s="21">
        <v>41618</v>
      </c>
      <c r="B1963" s="6">
        <v>2496.65</v>
      </c>
      <c r="C1963" s="4">
        <f t="shared" si="32"/>
        <v>-3.1968516149044168E-2</v>
      </c>
    </row>
    <row r="1964" spans="1:3" x14ac:dyDescent="0.2">
      <c r="A1964" s="21">
        <v>41617</v>
      </c>
      <c r="B1964" s="6">
        <v>2579.1</v>
      </c>
      <c r="C1964" s="4">
        <f t="shared" si="32"/>
        <v>2.4102604828462444E-2</v>
      </c>
    </row>
    <row r="1965" spans="1:3" x14ac:dyDescent="0.2">
      <c r="A1965" s="21">
        <v>41614</v>
      </c>
      <c r="B1965" s="6">
        <v>2518.4</v>
      </c>
      <c r="C1965" s="4">
        <f t="shared" si="32"/>
        <v>1.16697129772833E-2</v>
      </c>
    </row>
    <row r="1966" spans="1:3" x14ac:dyDescent="0.2">
      <c r="A1966" s="21">
        <v>41613</v>
      </c>
      <c r="B1966" s="6">
        <v>2489.35</v>
      </c>
      <c r="C1966" s="4">
        <f t="shared" si="32"/>
        <v>2.3665597499794275E-2</v>
      </c>
    </row>
    <row r="1967" spans="1:3" x14ac:dyDescent="0.2">
      <c r="A1967" s="21">
        <v>41612</v>
      </c>
      <c r="B1967" s="6">
        <v>2431.8000000000002</v>
      </c>
      <c r="C1967" s="4">
        <f t="shared" si="32"/>
        <v>-4.5234050391959098E-3</v>
      </c>
    </row>
    <row r="1968" spans="1:3" x14ac:dyDescent="0.2">
      <c r="A1968" s="21">
        <v>41611</v>
      </c>
      <c r="B1968" s="6">
        <v>2442.85</v>
      </c>
      <c r="C1968" s="4">
        <f t="shared" si="32"/>
        <v>-6.2848309807591717E-3</v>
      </c>
    </row>
    <row r="1969" spans="1:3" x14ac:dyDescent="0.2">
      <c r="A1969" s="21">
        <v>41610</v>
      </c>
      <c r="B1969" s="6">
        <v>2458.3000000000002</v>
      </c>
      <c r="C1969" s="4">
        <f t="shared" si="32"/>
        <v>1.2646234964574178E-2</v>
      </c>
    </row>
    <row r="1970" spans="1:3" x14ac:dyDescent="0.2">
      <c r="A1970" s="21">
        <v>41607</v>
      </c>
      <c r="B1970" s="6">
        <v>2427.6</v>
      </c>
      <c r="C1970" s="4">
        <f t="shared" si="32"/>
        <v>1.6582914572864284E-2</v>
      </c>
    </row>
    <row r="1971" spans="1:3" x14ac:dyDescent="0.2">
      <c r="A1971" s="21">
        <v>41606</v>
      </c>
      <c r="B1971" s="6">
        <v>2388</v>
      </c>
      <c r="C1971" s="4">
        <f t="shared" si="32"/>
        <v>1.4982467325470195E-2</v>
      </c>
    </row>
    <row r="1972" spans="1:3" x14ac:dyDescent="0.2">
      <c r="A1972" s="21">
        <v>41605</v>
      </c>
      <c r="B1972" s="6">
        <v>2352.75</v>
      </c>
      <c r="C1972" s="4">
        <f t="shared" si="32"/>
        <v>-6.1252508184602384E-3</v>
      </c>
    </row>
    <row r="1973" spans="1:3" x14ac:dyDescent="0.2">
      <c r="A1973" s="21">
        <v>41604</v>
      </c>
      <c r="B1973" s="6">
        <v>2367.25</v>
      </c>
      <c r="C1973" s="4">
        <f t="shared" si="32"/>
        <v>-4.0389591265750507E-3</v>
      </c>
    </row>
    <row r="1974" spans="1:3" x14ac:dyDescent="0.2">
      <c r="A1974" s="21">
        <v>41603</v>
      </c>
      <c r="B1974" s="6">
        <v>2376.85</v>
      </c>
      <c r="C1974" s="4">
        <f t="shared" si="32"/>
        <v>2.1817634667469155E-2</v>
      </c>
    </row>
    <row r="1975" spans="1:3" x14ac:dyDescent="0.2">
      <c r="A1975" s="21">
        <v>41600</v>
      </c>
      <c r="B1975" s="6">
        <v>2326.1</v>
      </c>
      <c r="C1975" s="4">
        <f t="shared" si="32"/>
        <v>3.5593330025670343E-3</v>
      </c>
    </row>
    <row r="1976" spans="1:3" x14ac:dyDescent="0.2">
      <c r="A1976" s="21">
        <v>41599</v>
      </c>
      <c r="B1976" s="6">
        <v>2317.85</v>
      </c>
      <c r="C1976" s="4">
        <f t="shared" si="32"/>
        <v>-2.3302361839748934E-2</v>
      </c>
    </row>
    <row r="1977" spans="1:3" x14ac:dyDescent="0.2">
      <c r="A1977" s="21">
        <v>41598</v>
      </c>
      <c r="B1977" s="6">
        <v>2373.15</v>
      </c>
      <c r="C1977" s="4">
        <f t="shared" si="32"/>
        <v>-1.1414050946658094E-2</v>
      </c>
    </row>
    <row r="1978" spans="1:3" x14ac:dyDescent="0.2">
      <c r="A1978" s="21">
        <v>41597</v>
      </c>
      <c r="B1978" s="6">
        <v>2400.5500000000002</v>
      </c>
      <c r="C1978" s="4">
        <f t="shared" si="32"/>
        <v>9.4403094907700574E-3</v>
      </c>
    </row>
    <row r="1979" spans="1:3" x14ac:dyDescent="0.2">
      <c r="A1979" s="21">
        <v>41596</v>
      </c>
      <c r="B1979" s="6">
        <v>2378.1</v>
      </c>
      <c r="C1979" s="4">
        <f t="shared" si="32"/>
        <v>2.4866402344423295E-2</v>
      </c>
    </row>
    <row r="1980" spans="1:3" x14ac:dyDescent="0.2">
      <c r="A1980" s="21">
        <v>41592</v>
      </c>
      <c r="B1980" s="6">
        <v>2320.4</v>
      </c>
      <c r="C1980" s="4">
        <f t="shared" si="32"/>
        <v>2.310405643738981E-2</v>
      </c>
    </row>
    <row r="1981" spans="1:3" x14ac:dyDescent="0.2">
      <c r="A1981" s="21">
        <v>41591</v>
      </c>
      <c r="B1981" s="6">
        <v>2268</v>
      </c>
      <c r="C1981" s="4">
        <f t="shared" si="32"/>
        <v>-6.2656092538229775E-3</v>
      </c>
    </row>
    <row r="1982" spans="1:3" x14ac:dyDescent="0.2">
      <c r="A1982" s="21">
        <v>41590</v>
      </c>
      <c r="B1982" s="6">
        <v>2282.3000000000002</v>
      </c>
      <c r="C1982" s="4">
        <f t="shared" si="32"/>
        <v>-1.6652663779917552E-2</v>
      </c>
    </row>
    <row r="1983" spans="1:3" x14ac:dyDescent="0.2">
      <c r="A1983" s="21">
        <v>41589</v>
      </c>
      <c r="B1983" s="6">
        <v>2320.9499999999998</v>
      </c>
      <c r="C1983" s="4">
        <f t="shared" si="32"/>
        <v>-1.8791747695950059E-2</v>
      </c>
    </row>
    <row r="1984" spans="1:3" x14ac:dyDescent="0.2">
      <c r="A1984" s="21">
        <v>41586</v>
      </c>
      <c r="B1984" s="6">
        <v>2365.4</v>
      </c>
      <c r="C1984" s="4">
        <f t="shared" si="32"/>
        <v>7.2175264536184607E-3</v>
      </c>
    </row>
    <row r="1985" spans="1:3" x14ac:dyDescent="0.2">
      <c r="A1985" s="21">
        <v>41585</v>
      </c>
      <c r="B1985" s="6">
        <v>2348.4499999999998</v>
      </c>
      <c r="C1985" s="4">
        <f t="shared" si="32"/>
        <v>-1.6335420637081405E-2</v>
      </c>
    </row>
    <row r="1986" spans="1:3" x14ac:dyDescent="0.2">
      <c r="A1986" s="21">
        <v>41584</v>
      </c>
      <c r="B1986" s="6">
        <v>2387.4499999999998</v>
      </c>
      <c r="C1986" s="4">
        <f t="shared" ref="C1986:C2049" si="33">(B1986-B1987)/B1987</f>
        <v>8.1743869209801635E-4</v>
      </c>
    </row>
    <row r="1987" spans="1:3" x14ac:dyDescent="0.2">
      <c r="A1987" s="21">
        <v>41583</v>
      </c>
      <c r="B1987" s="6">
        <v>2385.5</v>
      </c>
      <c r="C1987" s="4">
        <f t="shared" si="33"/>
        <v>-1.0207045350815281E-2</v>
      </c>
    </row>
    <row r="1988" spans="1:3" x14ac:dyDescent="0.2">
      <c r="A1988" s="21">
        <v>41581</v>
      </c>
      <c r="B1988" s="6">
        <v>2410.1</v>
      </c>
      <c r="C1988" s="4">
        <f t="shared" si="33"/>
        <v>2.4331912238743513E-3</v>
      </c>
    </row>
    <row r="1989" spans="1:3" x14ac:dyDescent="0.2">
      <c r="A1989" s="21">
        <v>41579</v>
      </c>
      <c r="B1989" s="6">
        <v>2404.25</v>
      </c>
      <c r="C1989" s="4">
        <f t="shared" si="33"/>
        <v>4.5752726361090613E-3</v>
      </c>
    </row>
    <row r="1990" spans="1:3" x14ac:dyDescent="0.2">
      <c r="A1990" s="21">
        <v>41578</v>
      </c>
      <c r="B1990" s="6">
        <v>2393.3000000000002</v>
      </c>
      <c r="C1990" s="4">
        <f t="shared" si="33"/>
        <v>1.1880602063250621E-2</v>
      </c>
    </row>
    <row r="1991" spans="1:3" x14ac:dyDescent="0.2">
      <c r="A1991" s="21">
        <v>41577</v>
      </c>
      <c r="B1991" s="6">
        <v>2365.1999999999998</v>
      </c>
      <c r="C1991" s="4">
        <f t="shared" si="33"/>
        <v>1.070444202294713E-2</v>
      </c>
    </row>
    <row r="1992" spans="1:3" x14ac:dyDescent="0.2">
      <c r="A1992" s="21">
        <v>41576</v>
      </c>
      <c r="B1992" s="6">
        <v>2340.15</v>
      </c>
      <c r="C1992" s="4">
        <f t="shared" si="33"/>
        <v>1.4655191102824889E-2</v>
      </c>
    </row>
    <row r="1993" spans="1:3" x14ac:dyDescent="0.2">
      <c r="A1993" s="21">
        <v>41575</v>
      </c>
      <c r="B1993" s="6">
        <v>2306.35</v>
      </c>
      <c r="C1993" s="4">
        <f t="shared" si="33"/>
        <v>-4.6179409162513856E-3</v>
      </c>
    </row>
    <row r="1994" spans="1:3" x14ac:dyDescent="0.2">
      <c r="A1994" s="21">
        <v>41572</v>
      </c>
      <c r="B1994" s="6">
        <v>2317.0500000000002</v>
      </c>
      <c r="C1994" s="4">
        <f t="shared" si="33"/>
        <v>-1.467117433182369E-2</v>
      </c>
    </row>
    <row r="1995" spans="1:3" x14ac:dyDescent="0.2">
      <c r="A1995" s="21">
        <v>41571</v>
      </c>
      <c r="B1995" s="6">
        <v>2351.5500000000002</v>
      </c>
      <c r="C1995" s="4">
        <f t="shared" si="33"/>
        <v>-1.0407816482582064E-3</v>
      </c>
    </row>
    <row r="1996" spans="1:3" x14ac:dyDescent="0.2">
      <c r="A1996" s="21">
        <v>41570</v>
      </c>
      <c r="B1996" s="6">
        <v>2354</v>
      </c>
      <c r="C1996" s="4">
        <f t="shared" si="33"/>
        <v>-5.8491880820152921E-3</v>
      </c>
    </row>
    <row r="1997" spans="1:3" x14ac:dyDescent="0.2">
      <c r="A1997" s="21">
        <v>41569</v>
      </c>
      <c r="B1997" s="6">
        <v>2367.85</v>
      </c>
      <c r="C1997" s="4">
        <f t="shared" si="33"/>
        <v>9.7226071938763467E-3</v>
      </c>
    </row>
    <row r="1998" spans="1:3" x14ac:dyDescent="0.2">
      <c r="A1998" s="21">
        <v>41568</v>
      </c>
      <c r="B1998" s="6">
        <v>2345.0500000000002</v>
      </c>
      <c r="C1998" s="4">
        <f t="shared" si="33"/>
        <v>1.9298893790885223E-2</v>
      </c>
    </row>
    <row r="1999" spans="1:3" x14ac:dyDescent="0.2">
      <c r="A1999" s="21">
        <v>41565</v>
      </c>
      <c r="B1999" s="6">
        <v>2300.65</v>
      </c>
      <c r="C1999" s="4">
        <f t="shared" si="33"/>
        <v>2.4628677043668105E-2</v>
      </c>
    </row>
    <row r="2000" spans="1:3" x14ac:dyDescent="0.2">
      <c r="A2000" s="21">
        <v>41564</v>
      </c>
      <c r="B2000" s="6">
        <v>2245.35</v>
      </c>
      <c r="C2000" s="4">
        <f t="shared" si="33"/>
        <v>-8.6098417113716144E-3</v>
      </c>
    </row>
    <row r="2001" spans="1:3" x14ac:dyDescent="0.2">
      <c r="A2001" s="21">
        <v>41562</v>
      </c>
      <c r="B2001" s="6">
        <v>2264.85</v>
      </c>
      <c r="C2001" s="4">
        <f t="shared" si="33"/>
        <v>-6.3980938092938827E-4</v>
      </c>
    </row>
    <row r="2002" spans="1:3" x14ac:dyDescent="0.2">
      <c r="A2002" s="21">
        <v>41561</v>
      </c>
      <c r="B2002" s="6">
        <v>2266.3000000000002</v>
      </c>
      <c r="C2002" s="4">
        <f t="shared" si="33"/>
        <v>-2.0695728753852127E-3</v>
      </c>
    </row>
    <row r="2003" spans="1:3" x14ac:dyDescent="0.2">
      <c r="A2003" s="21">
        <v>41558</v>
      </c>
      <c r="B2003" s="6">
        <v>2271</v>
      </c>
      <c r="C2003" s="4">
        <f t="shared" si="33"/>
        <v>8.2578582844964957E-3</v>
      </c>
    </row>
    <row r="2004" spans="1:3" x14ac:dyDescent="0.2">
      <c r="A2004" s="21">
        <v>41557</v>
      </c>
      <c r="B2004" s="6">
        <v>2252.4</v>
      </c>
      <c r="C2004" s="4">
        <f t="shared" si="33"/>
        <v>1.0221767921426523E-3</v>
      </c>
    </row>
    <row r="2005" spans="1:3" x14ac:dyDescent="0.2">
      <c r="A2005" s="21">
        <v>41556</v>
      </c>
      <c r="B2005" s="6">
        <v>2250.1</v>
      </c>
      <c r="C2005" s="4">
        <f t="shared" si="33"/>
        <v>1.4701240135287445E-2</v>
      </c>
    </row>
    <row r="2006" spans="1:3" x14ac:dyDescent="0.2">
      <c r="A2006" s="21">
        <v>41555</v>
      </c>
      <c r="B2006" s="6">
        <v>2217.5</v>
      </c>
      <c r="C2006" s="4">
        <f t="shared" si="33"/>
        <v>1.7972318497945734E-2</v>
      </c>
    </row>
    <row r="2007" spans="1:3" x14ac:dyDescent="0.2">
      <c r="A2007" s="21">
        <v>41554</v>
      </c>
      <c r="B2007" s="6">
        <v>2178.35</v>
      </c>
      <c r="C2007" s="4">
        <f t="shared" si="33"/>
        <v>-3.2259540587536292E-3</v>
      </c>
    </row>
    <row r="2008" spans="1:3" x14ac:dyDescent="0.2">
      <c r="A2008" s="21">
        <v>41551</v>
      </c>
      <c r="B2008" s="6">
        <v>2185.4</v>
      </c>
      <c r="C2008" s="4">
        <f t="shared" si="33"/>
        <v>-4.6003188339785511E-3</v>
      </c>
    </row>
    <row r="2009" spans="1:3" x14ac:dyDescent="0.2">
      <c r="A2009" s="21">
        <v>41550</v>
      </c>
      <c r="B2009" s="6">
        <v>2195.5</v>
      </c>
      <c r="C2009" s="4">
        <f t="shared" si="33"/>
        <v>2.1186539221842455E-2</v>
      </c>
    </row>
    <row r="2010" spans="1:3" x14ac:dyDescent="0.2">
      <c r="A2010" s="21">
        <v>41548</v>
      </c>
      <c r="B2010" s="6">
        <v>2149.9499999999998</v>
      </c>
      <c r="C2010" s="4">
        <f t="shared" si="33"/>
        <v>6.6958537213493438E-3</v>
      </c>
    </row>
    <row r="2011" spans="1:3" x14ac:dyDescent="0.2">
      <c r="A2011" s="21">
        <v>41547</v>
      </c>
      <c r="B2011" s="6">
        <v>2135.65</v>
      </c>
      <c r="C2011" s="4">
        <f t="shared" si="33"/>
        <v>-2.3501977549667399E-2</v>
      </c>
    </row>
    <row r="2012" spans="1:3" x14ac:dyDescent="0.2">
      <c r="A2012" s="21">
        <v>41544</v>
      </c>
      <c r="B2012" s="6">
        <v>2187.0500000000002</v>
      </c>
      <c r="C2012" s="4">
        <f t="shared" si="33"/>
        <v>-1.6326714192547161E-2</v>
      </c>
    </row>
    <row r="2013" spans="1:3" x14ac:dyDescent="0.2">
      <c r="A2013" s="21">
        <v>41543</v>
      </c>
      <c r="B2013" s="6">
        <v>2223.35</v>
      </c>
      <c r="C2013" s="4">
        <f t="shared" si="33"/>
        <v>3.1809773045164132E-3</v>
      </c>
    </row>
    <row r="2014" spans="1:3" x14ac:dyDescent="0.2">
      <c r="A2014" s="21">
        <v>41542</v>
      </c>
      <c r="B2014" s="6">
        <v>2216.3000000000002</v>
      </c>
      <c r="C2014" s="4">
        <f t="shared" si="33"/>
        <v>1.5929041277990417E-2</v>
      </c>
    </row>
    <row r="2015" spans="1:3" x14ac:dyDescent="0.2">
      <c r="A2015" s="21">
        <v>41541</v>
      </c>
      <c r="B2015" s="6">
        <v>2181.5500000000002</v>
      </c>
      <c r="C2015" s="4">
        <f t="shared" si="33"/>
        <v>6.0179847821075312E-3</v>
      </c>
    </row>
    <row r="2016" spans="1:3" x14ac:dyDescent="0.2">
      <c r="A2016" s="21">
        <v>41540</v>
      </c>
      <c r="B2016" s="6">
        <v>2168.5</v>
      </c>
      <c r="C2016" s="4">
        <f t="shared" si="33"/>
        <v>-2.73822071718509E-2</v>
      </c>
    </row>
    <row r="2017" spans="1:3" x14ac:dyDescent="0.2">
      <c r="A2017" s="21">
        <v>41537</v>
      </c>
      <c r="B2017" s="6">
        <v>2229.5500000000002</v>
      </c>
      <c r="C2017" s="4">
        <f t="shared" si="33"/>
        <v>-1.9439252336448519E-2</v>
      </c>
    </row>
    <row r="2018" spans="1:3" x14ac:dyDescent="0.2">
      <c r="A2018" s="21">
        <v>41536</v>
      </c>
      <c r="B2018" s="6">
        <v>2273.75</v>
      </c>
      <c r="C2018" s="4">
        <f t="shared" si="33"/>
        <v>4.6123763515067862E-2</v>
      </c>
    </row>
    <row r="2019" spans="1:3" x14ac:dyDescent="0.2">
      <c r="A2019" s="21">
        <v>41535</v>
      </c>
      <c r="B2019" s="6">
        <v>2173.5</v>
      </c>
      <c r="C2019" s="4">
        <f t="shared" si="33"/>
        <v>8.7017055342847194E-3</v>
      </c>
    </row>
    <row r="2020" spans="1:3" x14ac:dyDescent="0.2">
      <c r="A2020" s="21">
        <v>41534</v>
      </c>
      <c r="B2020" s="6">
        <v>2154.75</v>
      </c>
      <c r="C2020" s="4">
        <f t="shared" si="33"/>
        <v>-6.9132388524023505E-3</v>
      </c>
    </row>
    <row r="2021" spans="1:3" x14ac:dyDescent="0.2">
      <c r="A2021" s="21">
        <v>41533</v>
      </c>
      <c r="B2021" s="6">
        <v>2169.75</v>
      </c>
      <c r="C2021" s="4">
        <f t="shared" si="33"/>
        <v>6.9137168141634837E-5</v>
      </c>
    </row>
    <row r="2022" spans="1:3" x14ac:dyDescent="0.2">
      <c r="A2022" s="21">
        <v>41530</v>
      </c>
      <c r="B2022" s="6">
        <v>2169.6</v>
      </c>
      <c r="C2022" s="4">
        <f t="shared" si="33"/>
        <v>1.8998191766667363E-2</v>
      </c>
    </row>
    <row r="2023" spans="1:3" x14ac:dyDescent="0.2">
      <c r="A2023" s="21">
        <v>41529</v>
      </c>
      <c r="B2023" s="6">
        <v>2129.15</v>
      </c>
      <c r="C2023" s="4">
        <f t="shared" si="33"/>
        <v>-9.5364361640267008E-3</v>
      </c>
    </row>
    <row r="2024" spans="1:3" x14ac:dyDescent="0.2">
      <c r="A2024" s="21">
        <v>41528</v>
      </c>
      <c r="B2024" s="6">
        <v>2149.65</v>
      </c>
      <c r="C2024" s="4">
        <f t="shared" si="33"/>
        <v>5.8253790005616101E-3</v>
      </c>
    </row>
    <row r="2025" spans="1:3" x14ac:dyDescent="0.2">
      <c r="A2025" s="21">
        <v>41527</v>
      </c>
      <c r="B2025" s="6">
        <v>2137.1999999999998</v>
      </c>
      <c r="C2025" s="4">
        <f t="shared" si="33"/>
        <v>4.9112731021279596E-2</v>
      </c>
    </row>
    <row r="2026" spans="1:3" x14ac:dyDescent="0.2">
      <c r="A2026" s="21">
        <v>41523</v>
      </c>
      <c r="B2026" s="6">
        <v>2037.15</v>
      </c>
      <c r="C2026" s="4">
        <f t="shared" si="33"/>
        <v>3.0607340702704069E-2</v>
      </c>
    </row>
    <row r="2027" spans="1:3" x14ac:dyDescent="0.2">
      <c r="A2027" s="21">
        <v>41522</v>
      </c>
      <c r="B2027" s="6">
        <v>1976.65</v>
      </c>
      <c r="C2027" s="4">
        <f t="shared" si="33"/>
        <v>1.8209447277597556E-2</v>
      </c>
    </row>
    <row r="2028" spans="1:3" x14ac:dyDescent="0.2">
      <c r="A2028" s="21">
        <v>41521</v>
      </c>
      <c r="B2028" s="6">
        <v>1941.3</v>
      </c>
      <c r="C2028" s="4">
        <f t="shared" si="33"/>
        <v>2.3811407325369755E-2</v>
      </c>
    </row>
    <row r="2029" spans="1:3" x14ac:dyDescent="0.2">
      <c r="A2029" s="21">
        <v>41520</v>
      </c>
      <c r="B2029" s="6">
        <v>1896.15</v>
      </c>
      <c r="C2029" s="4">
        <f t="shared" si="33"/>
        <v>-4.0118457021362762E-2</v>
      </c>
    </row>
    <row r="2030" spans="1:3" x14ac:dyDescent="0.2">
      <c r="A2030" s="21">
        <v>41519</v>
      </c>
      <c r="B2030" s="6">
        <v>1975.4</v>
      </c>
      <c r="C2030" s="4">
        <f t="shared" si="33"/>
        <v>9.2216517229929146E-3</v>
      </c>
    </row>
    <row r="2031" spans="1:3" x14ac:dyDescent="0.2">
      <c r="A2031" s="21">
        <v>41516</v>
      </c>
      <c r="B2031" s="6">
        <v>1957.35</v>
      </c>
      <c r="C2031" s="4">
        <f t="shared" si="33"/>
        <v>7.6692997929289056E-4</v>
      </c>
    </row>
    <row r="2032" spans="1:3" x14ac:dyDescent="0.2">
      <c r="A2032" s="21">
        <v>41515</v>
      </c>
      <c r="B2032" s="6">
        <v>1955.85</v>
      </c>
      <c r="C2032" s="4">
        <f t="shared" si="33"/>
        <v>3.0072416063199426E-2</v>
      </c>
    </row>
    <row r="2033" spans="1:3" x14ac:dyDescent="0.2">
      <c r="A2033" s="21">
        <v>41514</v>
      </c>
      <c r="B2033" s="6">
        <v>1898.75</v>
      </c>
      <c r="C2033" s="4">
        <f t="shared" si="33"/>
        <v>-1.7349701637706446E-3</v>
      </c>
    </row>
    <row r="2034" spans="1:3" x14ac:dyDescent="0.2">
      <c r="A2034" s="21">
        <v>41513</v>
      </c>
      <c r="B2034" s="6">
        <v>1902.05</v>
      </c>
      <c r="C2034" s="4">
        <f t="shared" si="33"/>
        <v>-4.733164709123238E-2</v>
      </c>
    </row>
    <row r="2035" spans="1:3" x14ac:dyDescent="0.2">
      <c r="A2035" s="21">
        <v>41512</v>
      </c>
      <c r="B2035" s="6">
        <v>1996.55</v>
      </c>
      <c r="C2035" s="4">
        <f t="shared" si="33"/>
        <v>1.0425365014296873E-2</v>
      </c>
    </row>
    <row r="2036" spans="1:3" x14ac:dyDescent="0.2">
      <c r="A2036" s="21">
        <v>41509</v>
      </c>
      <c r="B2036" s="6">
        <v>1975.95</v>
      </c>
      <c r="C2036" s="4">
        <f t="shared" si="33"/>
        <v>5.4190199969470776E-3</v>
      </c>
    </row>
    <row r="2037" spans="1:3" x14ac:dyDescent="0.2">
      <c r="A2037" s="21">
        <v>41508</v>
      </c>
      <c r="B2037" s="6">
        <v>1965.3</v>
      </c>
      <c r="C2037" s="4">
        <f t="shared" si="33"/>
        <v>2.3513787985313575E-2</v>
      </c>
    </row>
    <row r="2038" spans="1:3" x14ac:dyDescent="0.2">
      <c r="A2038" s="21">
        <v>41507</v>
      </c>
      <c r="B2038" s="6">
        <v>1920.15</v>
      </c>
      <c r="C2038" s="4">
        <f t="shared" si="33"/>
        <v>-3.1352469353780894E-2</v>
      </c>
    </row>
    <row r="2039" spans="1:3" x14ac:dyDescent="0.2">
      <c r="A2039" s="21">
        <v>41506</v>
      </c>
      <c r="B2039" s="6">
        <v>1982.3</v>
      </c>
      <c r="C2039" s="4">
        <f t="shared" si="33"/>
        <v>-1.9886721208307342E-3</v>
      </c>
    </row>
    <row r="2040" spans="1:3" x14ac:dyDescent="0.2">
      <c r="A2040" s="21">
        <v>41505</v>
      </c>
      <c r="B2040" s="6">
        <v>1986.25</v>
      </c>
      <c r="C2040" s="4">
        <f t="shared" si="33"/>
        <v>-2.2250116911565653E-2</v>
      </c>
    </row>
    <row r="2041" spans="1:3" x14ac:dyDescent="0.2">
      <c r="A2041" s="21">
        <v>41502</v>
      </c>
      <c r="B2041" s="6">
        <v>2031.45</v>
      </c>
      <c r="C2041" s="4">
        <f t="shared" si="33"/>
        <v>-4.5079559075845474E-2</v>
      </c>
    </row>
    <row r="2042" spans="1:3" x14ac:dyDescent="0.2">
      <c r="A2042" s="21">
        <v>41500</v>
      </c>
      <c r="B2042" s="6">
        <v>2127.35</v>
      </c>
      <c r="C2042" s="4">
        <f t="shared" si="33"/>
        <v>1.4121966719231765E-3</v>
      </c>
    </row>
    <row r="2043" spans="1:3" x14ac:dyDescent="0.2">
      <c r="A2043" s="21">
        <v>41499</v>
      </c>
      <c r="B2043" s="6">
        <v>2124.35</v>
      </c>
      <c r="C2043" s="4">
        <f t="shared" si="33"/>
        <v>1.6873294720214448E-2</v>
      </c>
    </row>
    <row r="2044" spans="1:3" x14ac:dyDescent="0.2">
      <c r="A2044" s="21">
        <v>41498</v>
      </c>
      <c r="B2044" s="6">
        <v>2089.1</v>
      </c>
      <c r="C2044" s="4">
        <f t="shared" si="33"/>
        <v>1.3978546813570705E-2</v>
      </c>
    </row>
    <row r="2045" spans="1:3" x14ac:dyDescent="0.2">
      <c r="A2045" s="21">
        <v>41494</v>
      </c>
      <c r="B2045" s="6">
        <v>2060.3000000000002</v>
      </c>
      <c r="C2045" s="4">
        <f t="shared" si="33"/>
        <v>1.5201162876641522E-2</v>
      </c>
    </row>
    <row r="2046" spans="1:3" x14ac:dyDescent="0.2">
      <c r="A2046" s="21">
        <v>41493</v>
      </c>
      <c r="B2046" s="6">
        <v>2029.45</v>
      </c>
      <c r="C2046" s="4">
        <f t="shared" si="33"/>
        <v>9.400412822362085E-3</v>
      </c>
    </row>
    <row r="2047" spans="1:3" x14ac:dyDescent="0.2">
      <c r="A2047" s="21">
        <v>41492</v>
      </c>
      <c r="B2047" s="6">
        <v>2010.55</v>
      </c>
      <c r="C2047" s="4">
        <f t="shared" si="33"/>
        <v>-2.639161279387919E-2</v>
      </c>
    </row>
    <row r="2048" spans="1:3" x14ac:dyDescent="0.2">
      <c r="A2048" s="21">
        <v>41491</v>
      </c>
      <c r="B2048" s="6">
        <v>2065.0500000000002</v>
      </c>
      <c r="C2048" s="4">
        <f t="shared" si="33"/>
        <v>-1.4719213702943799E-2</v>
      </c>
    </row>
    <row r="2049" spans="1:3" x14ac:dyDescent="0.2">
      <c r="A2049" s="21">
        <v>41488</v>
      </c>
      <c r="B2049" s="6">
        <v>2095.9</v>
      </c>
      <c r="C2049" s="4">
        <f t="shared" si="33"/>
        <v>-2.837142459783961E-2</v>
      </c>
    </row>
    <row r="2050" spans="1:3" x14ac:dyDescent="0.2">
      <c r="A2050" s="21">
        <v>41487</v>
      </c>
      <c r="B2050" s="6">
        <v>2157.1</v>
      </c>
      <c r="C2050" s="4">
        <f t="shared" ref="C2050:C2113" si="34">(B2050-B2051)/B2051</f>
        <v>-1.0027765666949637E-2</v>
      </c>
    </row>
    <row r="2051" spans="1:3" x14ac:dyDescent="0.2">
      <c r="A2051" s="21">
        <v>41486</v>
      </c>
      <c r="B2051" s="6">
        <v>2178.9499999999998</v>
      </c>
      <c r="C2051" s="4">
        <f t="shared" si="34"/>
        <v>8.7264478496365486E-3</v>
      </c>
    </row>
    <row r="2052" spans="1:3" x14ac:dyDescent="0.2">
      <c r="A2052" s="21">
        <v>41485</v>
      </c>
      <c r="B2052" s="6">
        <v>2160.1</v>
      </c>
      <c r="C2052" s="4">
        <f t="shared" si="34"/>
        <v>-2.1760297081267206E-2</v>
      </c>
    </row>
    <row r="2053" spans="1:3" x14ac:dyDescent="0.2">
      <c r="A2053" s="21">
        <v>41484</v>
      </c>
      <c r="B2053" s="6">
        <v>2208.15</v>
      </c>
      <c r="C2053" s="4">
        <f t="shared" si="34"/>
        <v>-9.9092030041474759E-3</v>
      </c>
    </row>
    <row r="2054" spans="1:3" x14ac:dyDescent="0.2">
      <c r="A2054" s="21">
        <v>41481</v>
      </c>
      <c r="B2054" s="6">
        <v>2230.25</v>
      </c>
      <c r="C2054" s="4">
        <f t="shared" si="34"/>
        <v>-4.9745694655126665E-3</v>
      </c>
    </row>
    <row r="2055" spans="1:3" x14ac:dyDescent="0.2">
      <c r="A2055" s="21">
        <v>41480</v>
      </c>
      <c r="B2055" s="6">
        <v>2241.4</v>
      </c>
      <c r="C2055" s="4">
        <f t="shared" si="34"/>
        <v>-9.238385713654285E-3</v>
      </c>
    </row>
    <row r="2056" spans="1:3" x14ac:dyDescent="0.2">
      <c r="A2056" s="21">
        <v>41479</v>
      </c>
      <c r="B2056" s="6">
        <v>2262.3000000000002</v>
      </c>
      <c r="C2056" s="4">
        <f t="shared" si="34"/>
        <v>-1.452747587829151E-2</v>
      </c>
    </row>
    <row r="2057" spans="1:3" x14ac:dyDescent="0.2">
      <c r="A2057" s="21">
        <v>41478</v>
      </c>
      <c r="B2057" s="6">
        <v>2295.65</v>
      </c>
      <c r="C2057" s="4">
        <f t="shared" si="34"/>
        <v>-1.0226283724977846E-3</v>
      </c>
    </row>
    <row r="2058" spans="1:3" x14ac:dyDescent="0.2">
      <c r="A2058" s="21">
        <v>41477</v>
      </c>
      <c r="B2058" s="6">
        <v>2298</v>
      </c>
      <c r="C2058" s="4">
        <f t="shared" si="34"/>
        <v>-2.4369533837140227E-2</v>
      </c>
    </row>
    <row r="2059" spans="1:3" x14ac:dyDescent="0.2">
      <c r="A2059" s="21">
        <v>41474</v>
      </c>
      <c r="B2059" s="6">
        <v>2355.4</v>
      </c>
      <c r="C2059" s="4">
        <f t="shared" si="34"/>
        <v>-1.0668682795698962E-2</v>
      </c>
    </row>
    <row r="2060" spans="1:3" x14ac:dyDescent="0.2">
      <c r="A2060" s="21">
        <v>41473</v>
      </c>
      <c r="B2060" s="6">
        <v>2380.8000000000002</v>
      </c>
      <c r="C2060" s="4">
        <f t="shared" si="34"/>
        <v>1.5223231418702944E-2</v>
      </c>
    </row>
    <row r="2061" spans="1:3" x14ac:dyDescent="0.2">
      <c r="A2061" s="21">
        <v>41472</v>
      </c>
      <c r="B2061" s="6">
        <v>2345.1</v>
      </c>
      <c r="C2061" s="4">
        <f t="shared" si="34"/>
        <v>-4.3306585148389894E-3</v>
      </c>
    </row>
    <row r="2062" spans="1:3" x14ac:dyDescent="0.2">
      <c r="A2062" s="21">
        <v>41471</v>
      </c>
      <c r="B2062" s="6">
        <v>2355.3000000000002</v>
      </c>
      <c r="C2062" s="4">
        <f t="shared" si="34"/>
        <v>-9.5250110389199262E-3</v>
      </c>
    </row>
    <row r="2063" spans="1:3" x14ac:dyDescent="0.2">
      <c r="A2063" s="21">
        <v>41470</v>
      </c>
      <c r="B2063" s="6">
        <v>2377.9499999999998</v>
      </c>
      <c r="C2063" s="4">
        <f t="shared" si="34"/>
        <v>7.9903352973591246E-3</v>
      </c>
    </row>
    <row r="2064" spans="1:3" x14ac:dyDescent="0.2">
      <c r="A2064" s="21">
        <v>41467</v>
      </c>
      <c r="B2064" s="6">
        <v>2359.1</v>
      </c>
      <c r="C2064" s="4">
        <f t="shared" si="34"/>
        <v>1.6897280055174713E-2</v>
      </c>
    </row>
    <row r="2065" spans="1:3" x14ac:dyDescent="0.2">
      <c r="A2065" s="21">
        <v>41466</v>
      </c>
      <c r="B2065" s="6">
        <v>2319.9</v>
      </c>
      <c r="C2065" s="4">
        <f t="shared" si="34"/>
        <v>2.1082746478873281E-2</v>
      </c>
    </row>
    <row r="2066" spans="1:3" x14ac:dyDescent="0.2">
      <c r="A2066" s="21">
        <v>41465</v>
      </c>
      <c r="B2066" s="6">
        <v>2272</v>
      </c>
      <c r="C2066" s="4">
        <f t="shared" si="34"/>
        <v>-9.2663250844870811E-3</v>
      </c>
    </row>
    <row r="2067" spans="1:3" x14ac:dyDescent="0.2">
      <c r="A2067" s="21">
        <v>41464</v>
      </c>
      <c r="B2067" s="6">
        <v>2293.25</v>
      </c>
      <c r="C2067" s="4">
        <f t="shared" si="34"/>
        <v>1.3456779211596171E-2</v>
      </c>
    </row>
    <row r="2068" spans="1:3" x14ac:dyDescent="0.2">
      <c r="A2068" s="21">
        <v>41463</v>
      </c>
      <c r="B2068" s="6">
        <v>2262.8000000000002</v>
      </c>
      <c r="C2068" s="4">
        <f t="shared" si="34"/>
        <v>-1.8526687251873921E-3</v>
      </c>
    </row>
    <row r="2069" spans="1:3" x14ac:dyDescent="0.2">
      <c r="A2069" s="21">
        <v>41460</v>
      </c>
      <c r="B2069" s="6">
        <v>2267</v>
      </c>
      <c r="C2069" s="4">
        <f t="shared" si="34"/>
        <v>-7.7134986225895321E-4</v>
      </c>
    </row>
    <row r="2070" spans="1:3" x14ac:dyDescent="0.2">
      <c r="A2070" s="21">
        <v>41459</v>
      </c>
      <c r="B2070" s="6">
        <v>2268.75</v>
      </c>
      <c r="C2070" s="4">
        <f t="shared" si="34"/>
        <v>7.8182262399217762E-3</v>
      </c>
    </row>
    <row r="2071" spans="1:3" x14ac:dyDescent="0.2">
      <c r="A2071" s="21">
        <v>41458</v>
      </c>
      <c r="B2071" s="6">
        <v>2251.15</v>
      </c>
      <c r="C2071" s="4">
        <f t="shared" si="34"/>
        <v>-2.572924781442042E-2</v>
      </c>
    </row>
    <row r="2072" spans="1:3" x14ac:dyDescent="0.2">
      <c r="A2072" s="21">
        <v>41457</v>
      </c>
      <c r="B2072" s="6">
        <v>2310.6</v>
      </c>
      <c r="C2072" s="4">
        <f t="shared" si="34"/>
        <v>-5.78731094425691E-3</v>
      </c>
    </row>
    <row r="2073" spans="1:3" x14ac:dyDescent="0.2">
      <c r="A2073" s="21">
        <v>41456</v>
      </c>
      <c r="B2073" s="6">
        <v>2324.0500000000002</v>
      </c>
      <c r="C2073" s="4">
        <f t="shared" si="34"/>
        <v>3.0529443064916801E-2</v>
      </c>
    </row>
    <row r="2074" spans="1:3" x14ac:dyDescent="0.2">
      <c r="A2074" s="21">
        <v>41453</v>
      </c>
      <c r="B2074" s="6">
        <v>2255.1999999999998</v>
      </c>
      <c r="C2074" s="4">
        <f t="shared" si="34"/>
        <v>3.9861671469740553E-2</v>
      </c>
    </row>
    <row r="2075" spans="1:3" x14ac:dyDescent="0.2">
      <c r="A2075" s="21">
        <v>41452</v>
      </c>
      <c r="B2075" s="6">
        <v>2168.75</v>
      </c>
      <c r="C2075" s="4">
        <f t="shared" si="34"/>
        <v>2.7974291395016335E-3</v>
      </c>
    </row>
    <row r="2076" spans="1:3" x14ac:dyDescent="0.2">
      <c r="A2076" s="21">
        <v>41451</v>
      </c>
      <c r="B2076" s="6">
        <v>2162.6999999999998</v>
      </c>
      <c r="C2076" s="4">
        <f t="shared" si="34"/>
        <v>-1.0228598887897468E-2</v>
      </c>
    </row>
    <row r="2077" spans="1:3" x14ac:dyDescent="0.2">
      <c r="A2077" s="21">
        <v>41450</v>
      </c>
      <c r="B2077" s="6">
        <v>2185.0500000000002</v>
      </c>
      <c r="C2077" s="4">
        <f t="shared" si="34"/>
        <v>4.7823787735957928E-3</v>
      </c>
    </row>
    <row r="2078" spans="1:3" x14ac:dyDescent="0.2">
      <c r="A2078" s="21">
        <v>41449</v>
      </c>
      <c r="B2078" s="6">
        <v>2174.65</v>
      </c>
      <c r="C2078" s="4">
        <f t="shared" si="34"/>
        <v>-2.6457750419697775E-2</v>
      </c>
    </row>
    <row r="2079" spans="1:3" x14ac:dyDescent="0.2">
      <c r="A2079" s="21">
        <v>41446</v>
      </c>
      <c r="B2079" s="6">
        <v>2233.75</v>
      </c>
      <c r="C2079" s="4">
        <f t="shared" si="34"/>
        <v>-9.1689775471875024E-4</v>
      </c>
    </row>
    <row r="2080" spans="1:3" x14ac:dyDescent="0.2">
      <c r="A2080" s="21">
        <v>41445</v>
      </c>
      <c r="B2080" s="6">
        <v>2235.8000000000002</v>
      </c>
      <c r="C2080" s="4">
        <f t="shared" si="34"/>
        <v>-3.2540025962786594E-2</v>
      </c>
    </row>
    <row r="2081" spans="1:3" x14ac:dyDescent="0.2">
      <c r="A2081" s="21">
        <v>41444</v>
      </c>
      <c r="B2081" s="6">
        <v>2311</v>
      </c>
      <c r="C2081" s="4">
        <f t="shared" si="34"/>
        <v>3.4737299174989146E-3</v>
      </c>
    </row>
    <row r="2082" spans="1:3" x14ac:dyDescent="0.2">
      <c r="A2082" s="21">
        <v>41443</v>
      </c>
      <c r="B2082" s="6">
        <v>2303</v>
      </c>
      <c r="C2082" s="4">
        <f t="shared" si="34"/>
        <v>-4.4094760504927452E-3</v>
      </c>
    </row>
    <row r="2083" spans="1:3" x14ac:dyDescent="0.2">
      <c r="A2083" s="21">
        <v>41442</v>
      </c>
      <c r="B2083" s="6">
        <v>2313.1999999999998</v>
      </c>
      <c r="C2083" s="4">
        <f t="shared" si="34"/>
        <v>1.0417804180225788E-2</v>
      </c>
    </row>
    <row r="2084" spans="1:3" x14ac:dyDescent="0.2">
      <c r="A2084" s="21">
        <v>41439</v>
      </c>
      <c r="B2084" s="6">
        <v>2289.35</v>
      </c>
      <c r="C2084" s="4">
        <f t="shared" si="34"/>
        <v>2.3607788781829033E-2</v>
      </c>
    </row>
    <row r="2085" spans="1:3" x14ac:dyDescent="0.2">
      <c r="A2085" s="21">
        <v>41438</v>
      </c>
      <c r="B2085" s="6">
        <v>2236.5500000000002</v>
      </c>
      <c r="C2085" s="4">
        <f t="shared" si="34"/>
        <v>-5.0048936738143956E-3</v>
      </c>
    </row>
    <row r="2086" spans="1:3" x14ac:dyDescent="0.2">
      <c r="A2086" s="21">
        <v>41437</v>
      </c>
      <c r="B2086" s="6">
        <v>2247.8000000000002</v>
      </c>
      <c r="C2086" s="4">
        <f t="shared" si="34"/>
        <v>-3.0602740941143552E-3</v>
      </c>
    </row>
    <row r="2087" spans="1:3" x14ac:dyDescent="0.2">
      <c r="A2087" s="21">
        <v>41436</v>
      </c>
      <c r="B2087" s="6">
        <v>2254.6999999999998</v>
      </c>
      <c r="C2087" s="4">
        <f t="shared" si="34"/>
        <v>-1.4166411612959683E-2</v>
      </c>
    </row>
    <row r="2088" spans="1:3" x14ac:dyDescent="0.2">
      <c r="A2088" s="21">
        <v>41435</v>
      </c>
      <c r="B2088" s="6">
        <v>2287.1</v>
      </c>
      <c r="C2088" s="4">
        <f t="shared" si="34"/>
        <v>-9.29154664183157E-3</v>
      </c>
    </row>
    <row r="2089" spans="1:3" x14ac:dyDescent="0.2">
      <c r="A2089" s="21">
        <v>41432</v>
      </c>
      <c r="B2089" s="6">
        <v>2308.5500000000002</v>
      </c>
      <c r="C2089" s="4">
        <f t="shared" si="34"/>
        <v>-1.6256871351259063E-2</v>
      </c>
    </row>
    <row r="2090" spans="1:3" x14ac:dyDescent="0.2">
      <c r="A2090" s="21">
        <v>41431</v>
      </c>
      <c r="B2090" s="6">
        <v>2346.6999999999998</v>
      </c>
      <c r="C2090" s="4">
        <f t="shared" si="34"/>
        <v>-4.6022353714662949E-3</v>
      </c>
    </row>
    <row r="2091" spans="1:3" x14ac:dyDescent="0.2">
      <c r="A2091" s="21">
        <v>41430</v>
      </c>
      <c r="B2091" s="6">
        <v>2357.5500000000002</v>
      </c>
      <c r="C2091" s="4">
        <f t="shared" si="34"/>
        <v>3.6398467432950964E-3</v>
      </c>
    </row>
    <row r="2092" spans="1:3" x14ac:dyDescent="0.2">
      <c r="A2092" s="21">
        <v>41429</v>
      </c>
      <c r="B2092" s="6">
        <v>2349</v>
      </c>
      <c r="C2092" s="4">
        <f t="shared" si="34"/>
        <v>8.6739951906560538E-3</v>
      </c>
    </row>
    <row r="2093" spans="1:3" x14ac:dyDescent="0.2">
      <c r="A2093" s="21">
        <v>41428</v>
      </c>
      <c r="B2093" s="6">
        <v>2328.8000000000002</v>
      </c>
      <c r="C2093" s="4">
        <f t="shared" si="34"/>
        <v>-5.3389142783923458E-3</v>
      </c>
    </row>
    <row r="2094" spans="1:3" x14ac:dyDescent="0.2">
      <c r="A2094" s="21">
        <v>41425</v>
      </c>
      <c r="B2094" s="6">
        <v>2341.3000000000002</v>
      </c>
      <c r="C2094" s="4">
        <f t="shared" si="34"/>
        <v>-2.1911227154046923E-2</v>
      </c>
    </row>
    <row r="2095" spans="1:3" x14ac:dyDescent="0.2">
      <c r="A2095" s="21">
        <v>41424</v>
      </c>
      <c r="B2095" s="6">
        <v>2393.75</v>
      </c>
      <c r="C2095" s="4">
        <f t="shared" si="34"/>
        <v>-2.9157554930750807E-3</v>
      </c>
    </row>
    <row r="2096" spans="1:3" x14ac:dyDescent="0.2">
      <c r="A2096" s="21">
        <v>41423</v>
      </c>
      <c r="B2096" s="6">
        <v>2400.75</v>
      </c>
      <c r="C2096" s="4">
        <f t="shared" si="34"/>
        <v>-7.6469980365815853E-3</v>
      </c>
    </row>
    <row r="2097" spans="1:3" x14ac:dyDescent="0.2">
      <c r="A2097" s="21">
        <v>41422</v>
      </c>
      <c r="B2097" s="6">
        <v>2419.25</v>
      </c>
      <c r="C2097" s="4">
        <f t="shared" si="34"/>
        <v>6.6576510974721732E-3</v>
      </c>
    </row>
    <row r="2098" spans="1:3" x14ac:dyDescent="0.2">
      <c r="A2098" s="21">
        <v>41421</v>
      </c>
      <c r="B2098" s="6">
        <v>2403.25</v>
      </c>
      <c r="C2098" s="4">
        <f t="shared" si="34"/>
        <v>1.7248677248677249E-2</v>
      </c>
    </row>
    <row r="2099" spans="1:3" x14ac:dyDescent="0.2">
      <c r="A2099" s="21">
        <v>41418</v>
      </c>
      <c r="B2099" s="6">
        <v>2362.5</v>
      </c>
      <c r="C2099" s="4">
        <f t="shared" si="34"/>
        <v>1.2666366617372932E-2</v>
      </c>
    </row>
    <row r="2100" spans="1:3" x14ac:dyDescent="0.2">
      <c r="A2100" s="21">
        <v>41417</v>
      </c>
      <c r="B2100" s="6">
        <v>2332.9499999999998</v>
      </c>
      <c r="C2100" s="4">
        <f t="shared" si="34"/>
        <v>-4.732833779120816E-2</v>
      </c>
    </row>
    <row r="2101" spans="1:3" x14ac:dyDescent="0.2">
      <c r="A2101" s="21">
        <v>41416</v>
      </c>
      <c r="B2101" s="6">
        <v>2448.85</v>
      </c>
      <c r="C2101" s="4">
        <f t="shared" si="34"/>
        <v>-2.0185651982555224E-2</v>
      </c>
    </row>
    <row r="2102" spans="1:3" x14ac:dyDescent="0.2">
      <c r="A2102" s="21">
        <v>41415</v>
      </c>
      <c r="B2102" s="6">
        <v>2499.3000000000002</v>
      </c>
      <c r="C2102" s="4">
        <f t="shared" si="34"/>
        <v>-1.3771604451108688E-2</v>
      </c>
    </row>
    <row r="2103" spans="1:3" x14ac:dyDescent="0.2">
      <c r="A2103" s="21">
        <v>41414</v>
      </c>
      <c r="B2103" s="6">
        <v>2534.1999999999998</v>
      </c>
      <c r="C2103" s="4">
        <f t="shared" si="34"/>
        <v>-8.0826663013484519E-3</v>
      </c>
    </row>
    <row r="2104" spans="1:3" x14ac:dyDescent="0.2">
      <c r="A2104" s="21">
        <v>41411</v>
      </c>
      <c r="B2104" s="6">
        <v>2554.85</v>
      </c>
      <c r="C2104" s="4">
        <f t="shared" si="34"/>
        <v>1.7220098741837872E-2</v>
      </c>
    </row>
    <row r="2105" spans="1:3" x14ac:dyDescent="0.2">
      <c r="A2105" s="21">
        <v>41410</v>
      </c>
      <c r="B2105" s="6">
        <v>2511.6</v>
      </c>
      <c r="C2105" s="4">
        <f t="shared" si="34"/>
        <v>5.9477320516671305E-3</v>
      </c>
    </row>
    <row r="2106" spans="1:3" x14ac:dyDescent="0.2">
      <c r="A2106" s="21">
        <v>41409</v>
      </c>
      <c r="B2106" s="6">
        <v>2496.75</v>
      </c>
      <c r="C2106" s="4">
        <f t="shared" si="34"/>
        <v>2.3929625984251929E-2</v>
      </c>
    </row>
    <row r="2107" spans="1:3" x14ac:dyDescent="0.2">
      <c r="A2107" s="21">
        <v>41408</v>
      </c>
      <c r="B2107" s="6">
        <v>2438.4</v>
      </c>
      <c r="C2107" s="4">
        <f t="shared" si="34"/>
        <v>7.1663121372957635E-3</v>
      </c>
    </row>
    <row r="2108" spans="1:3" x14ac:dyDescent="0.2">
      <c r="A2108" s="21">
        <v>41407</v>
      </c>
      <c r="B2108" s="6">
        <v>2421.0500000000002</v>
      </c>
      <c r="C2108" s="4">
        <f t="shared" si="34"/>
        <v>-2.3986615871480113E-2</v>
      </c>
    </row>
    <row r="2109" spans="1:3" x14ac:dyDescent="0.2">
      <c r="A2109" s="21">
        <v>41405</v>
      </c>
      <c r="B2109" s="6">
        <v>2480.5500000000002</v>
      </c>
      <c r="C2109" s="4">
        <f t="shared" si="34"/>
        <v>1.4129710744635756E-3</v>
      </c>
    </row>
    <row r="2110" spans="1:3" x14ac:dyDescent="0.2">
      <c r="A2110" s="21">
        <v>41404</v>
      </c>
      <c r="B2110" s="6">
        <v>2477.0500000000002</v>
      </c>
      <c r="C2110" s="4">
        <f t="shared" si="34"/>
        <v>-1.431105377731084E-3</v>
      </c>
    </row>
    <row r="2111" spans="1:3" x14ac:dyDescent="0.2">
      <c r="A2111" s="21">
        <v>41403</v>
      </c>
      <c r="B2111" s="6">
        <v>2480.6</v>
      </c>
      <c r="C2111" s="4">
        <f t="shared" si="34"/>
        <v>-1.7103648107531643E-3</v>
      </c>
    </row>
    <row r="2112" spans="1:3" x14ac:dyDescent="0.2">
      <c r="A2112" s="21">
        <v>41402</v>
      </c>
      <c r="B2112" s="6">
        <v>2484.85</v>
      </c>
      <c r="C2112" s="4">
        <f t="shared" si="34"/>
        <v>-7.806260980674086E-3</v>
      </c>
    </row>
    <row r="2113" spans="1:3" x14ac:dyDescent="0.2">
      <c r="A2113" s="21">
        <v>41401</v>
      </c>
      <c r="B2113" s="6">
        <v>2504.4</v>
      </c>
      <c r="C2113" s="4">
        <f t="shared" si="34"/>
        <v>1.1878787878787916E-2</v>
      </c>
    </row>
    <row r="2114" spans="1:3" x14ac:dyDescent="0.2">
      <c r="A2114" s="21">
        <v>41400</v>
      </c>
      <c r="B2114" s="6">
        <v>2475</v>
      </c>
      <c r="C2114" s="4">
        <f t="shared" ref="C2114:C2177" si="35">(B2114-B2115)/B2115</f>
        <v>-4.0387722132471731E-4</v>
      </c>
    </row>
    <row r="2115" spans="1:3" x14ac:dyDescent="0.2">
      <c r="A2115" s="21">
        <v>41397</v>
      </c>
      <c r="B2115" s="6">
        <v>2476</v>
      </c>
      <c r="C2115" s="4">
        <f t="shared" si="35"/>
        <v>2.7945405208375891E-3</v>
      </c>
    </row>
    <row r="2116" spans="1:3" x14ac:dyDescent="0.2">
      <c r="A2116" s="21">
        <v>41396</v>
      </c>
      <c r="B2116" s="6">
        <v>2469.1</v>
      </c>
      <c r="C2116" s="4">
        <f t="shared" si="35"/>
        <v>1.6341483493866722E-2</v>
      </c>
    </row>
    <row r="2117" spans="1:3" x14ac:dyDescent="0.2">
      <c r="A2117" s="21">
        <v>41394</v>
      </c>
      <c r="B2117" s="6">
        <v>2429.4</v>
      </c>
      <c r="C2117" s="4">
        <f t="shared" si="35"/>
        <v>-1.8488845063478368E-3</v>
      </c>
    </row>
    <row r="2118" spans="1:3" x14ac:dyDescent="0.2">
      <c r="A2118" s="21">
        <v>41393</v>
      </c>
      <c r="B2118" s="6">
        <v>2433.9</v>
      </c>
      <c r="C2118" s="4">
        <f t="shared" si="35"/>
        <v>6.8671658461919947E-3</v>
      </c>
    </row>
    <row r="2119" spans="1:3" x14ac:dyDescent="0.2">
      <c r="A2119" s="21">
        <v>41390</v>
      </c>
      <c r="B2119" s="6">
        <v>2417.3000000000002</v>
      </c>
      <c r="C2119" s="4">
        <f t="shared" si="35"/>
        <v>5.8671770972038798E-3</v>
      </c>
    </row>
    <row r="2120" spans="1:3" x14ac:dyDescent="0.2">
      <c r="A2120" s="21">
        <v>41389</v>
      </c>
      <c r="B2120" s="6">
        <v>2403.1999999999998</v>
      </c>
      <c r="C2120" s="4">
        <f t="shared" si="35"/>
        <v>1.093723708564698E-2</v>
      </c>
    </row>
    <row r="2121" spans="1:3" x14ac:dyDescent="0.2">
      <c r="A2121" s="21">
        <v>41387</v>
      </c>
      <c r="B2121" s="6">
        <v>2377.1999999999998</v>
      </c>
      <c r="C2121" s="4">
        <f t="shared" si="35"/>
        <v>-6.7478638728142946E-3</v>
      </c>
    </row>
    <row r="2122" spans="1:3" x14ac:dyDescent="0.2">
      <c r="A2122" s="21">
        <v>41386</v>
      </c>
      <c r="B2122" s="6">
        <v>2393.35</v>
      </c>
      <c r="C2122" s="4">
        <f t="shared" si="35"/>
        <v>2.584599558517808E-2</v>
      </c>
    </row>
    <row r="2123" spans="1:3" x14ac:dyDescent="0.2">
      <c r="A2123" s="21">
        <v>41382</v>
      </c>
      <c r="B2123" s="6">
        <v>2333.0500000000002</v>
      </c>
      <c r="C2123" s="4">
        <f t="shared" si="35"/>
        <v>2.5020869030359067E-2</v>
      </c>
    </row>
    <row r="2124" spans="1:3" x14ac:dyDescent="0.2">
      <c r="A2124" s="21">
        <v>41381</v>
      </c>
      <c r="B2124" s="6">
        <v>2276.1</v>
      </c>
      <c r="C2124" s="4">
        <f t="shared" si="35"/>
        <v>-3.3279327407277266E-3</v>
      </c>
    </row>
    <row r="2125" spans="1:3" x14ac:dyDescent="0.2">
      <c r="A2125" s="21">
        <v>41380</v>
      </c>
      <c r="B2125" s="6">
        <v>2283.6999999999998</v>
      </c>
      <c r="C2125" s="4">
        <f t="shared" si="35"/>
        <v>2.6797356233982245E-2</v>
      </c>
    </row>
    <row r="2126" spans="1:3" x14ac:dyDescent="0.2">
      <c r="A2126" s="21">
        <v>41379</v>
      </c>
      <c r="B2126" s="6">
        <v>2224.1</v>
      </c>
      <c r="C2126" s="4">
        <f t="shared" si="35"/>
        <v>5.5383502497908989E-3</v>
      </c>
    </row>
    <row r="2127" spans="1:3" x14ac:dyDescent="0.2">
      <c r="A2127" s="21">
        <v>41376</v>
      </c>
      <c r="B2127" s="6">
        <v>2211.85</v>
      </c>
      <c r="C2127" s="4">
        <f t="shared" si="35"/>
        <v>1.8117172815182191E-3</v>
      </c>
    </row>
    <row r="2128" spans="1:3" x14ac:dyDescent="0.2">
      <c r="A2128" s="21">
        <v>41375</v>
      </c>
      <c r="B2128" s="6">
        <v>2207.85</v>
      </c>
      <c r="C2128" s="4">
        <f t="shared" si="35"/>
        <v>3.3981242354220472E-4</v>
      </c>
    </row>
    <row r="2129" spans="1:3" x14ac:dyDescent="0.2">
      <c r="A2129" s="21">
        <v>41374</v>
      </c>
      <c r="B2129" s="6">
        <v>2207.1</v>
      </c>
      <c r="C2129" s="4">
        <f t="shared" si="35"/>
        <v>1.8786927621861068E-2</v>
      </c>
    </row>
    <row r="2130" spans="1:3" x14ac:dyDescent="0.2">
      <c r="A2130" s="21">
        <v>41373</v>
      </c>
      <c r="B2130" s="6">
        <v>2166.4</v>
      </c>
      <c r="C2130" s="4">
        <f t="shared" si="35"/>
        <v>-8.44451564180599E-3</v>
      </c>
    </row>
    <row r="2131" spans="1:3" x14ac:dyDescent="0.2">
      <c r="A2131" s="21">
        <v>41372</v>
      </c>
      <c r="B2131" s="6">
        <v>2184.85</v>
      </c>
      <c r="C2131" s="4">
        <f t="shared" si="35"/>
        <v>4.436373666789303E-3</v>
      </c>
    </row>
    <row r="2132" spans="1:3" x14ac:dyDescent="0.2">
      <c r="A2132" s="21">
        <v>41369</v>
      </c>
      <c r="B2132" s="6">
        <v>2175.1999999999998</v>
      </c>
      <c r="C2132" s="4">
        <f t="shared" si="35"/>
        <v>-6.6899559330548175E-3</v>
      </c>
    </row>
    <row r="2133" spans="1:3" x14ac:dyDescent="0.2">
      <c r="A2133" s="21">
        <v>41368</v>
      </c>
      <c r="B2133" s="6">
        <v>2189.85</v>
      </c>
      <c r="C2133" s="4">
        <f t="shared" si="35"/>
        <v>-1.9696935783512771E-2</v>
      </c>
    </row>
    <row r="2134" spans="1:3" x14ac:dyDescent="0.2">
      <c r="A2134" s="21">
        <v>41367</v>
      </c>
      <c r="B2134" s="6">
        <v>2233.85</v>
      </c>
      <c r="C2134" s="4">
        <f t="shared" si="35"/>
        <v>-1.6769735249455273E-2</v>
      </c>
    </row>
    <row r="2135" spans="1:3" x14ac:dyDescent="0.2">
      <c r="A2135" s="21">
        <v>41366</v>
      </c>
      <c r="B2135" s="6">
        <v>2271.9499999999998</v>
      </c>
      <c r="C2135" s="4">
        <f t="shared" si="35"/>
        <v>1.2207346684190433E-2</v>
      </c>
    </row>
    <row r="2136" spans="1:3" x14ac:dyDescent="0.2">
      <c r="A2136" s="21">
        <v>41365</v>
      </c>
      <c r="B2136" s="6">
        <v>2244.5500000000002</v>
      </c>
      <c r="C2136" s="4">
        <f t="shared" si="35"/>
        <v>1.5725405014028419E-2</v>
      </c>
    </row>
    <row r="2137" spans="1:3" x14ac:dyDescent="0.2">
      <c r="A2137" s="21">
        <v>41361</v>
      </c>
      <c r="B2137" s="6">
        <v>2209.8000000000002</v>
      </c>
      <c r="C2137" s="4">
        <f t="shared" si="35"/>
        <v>1.4251290877796986E-2</v>
      </c>
    </row>
    <row r="2138" spans="1:3" x14ac:dyDescent="0.2">
      <c r="A2138" s="21">
        <v>41359</v>
      </c>
      <c r="B2138" s="6">
        <v>2178.75</v>
      </c>
      <c r="C2138" s="4">
        <f t="shared" si="35"/>
        <v>-5.0006850253458551E-3</v>
      </c>
    </row>
    <row r="2139" spans="1:3" x14ac:dyDescent="0.2">
      <c r="A2139" s="21">
        <v>41358</v>
      </c>
      <c r="B2139" s="6">
        <v>2189.6999999999998</v>
      </c>
      <c r="C2139" s="4">
        <f t="shared" si="35"/>
        <v>-5.1792285675344562E-3</v>
      </c>
    </row>
    <row r="2140" spans="1:3" x14ac:dyDescent="0.2">
      <c r="A2140" s="21">
        <v>41355</v>
      </c>
      <c r="B2140" s="6">
        <v>2201.1</v>
      </c>
      <c r="C2140" s="4">
        <f t="shared" si="35"/>
        <v>-4.7680675703298223E-4</v>
      </c>
    </row>
    <row r="2141" spans="1:3" x14ac:dyDescent="0.2">
      <c r="A2141" s="21">
        <v>41354</v>
      </c>
      <c r="B2141" s="6">
        <v>2202.15</v>
      </c>
      <c r="C2141" s="4">
        <f t="shared" si="35"/>
        <v>-1.4323120649911598E-2</v>
      </c>
    </row>
    <row r="2142" spans="1:3" x14ac:dyDescent="0.2">
      <c r="A2142" s="21">
        <v>41353</v>
      </c>
      <c r="B2142" s="6">
        <v>2234.15</v>
      </c>
      <c r="C2142" s="4">
        <f t="shared" si="35"/>
        <v>-3.0527229333911873E-2</v>
      </c>
    </row>
    <row r="2143" spans="1:3" x14ac:dyDescent="0.2">
      <c r="A2143" s="21">
        <v>41352</v>
      </c>
      <c r="B2143" s="6">
        <v>2304.5</v>
      </c>
      <c r="C2143" s="4">
        <f t="shared" si="35"/>
        <v>-2.6856973945357E-2</v>
      </c>
    </row>
    <row r="2144" spans="1:3" x14ac:dyDescent="0.2">
      <c r="A2144" s="21">
        <v>41351</v>
      </c>
      <c r="B2144" s="6">
        <v>2368.1</v>
      </c>
      <c r="C2144" s="4">
        <f t="shared" si="35"/>
        <v>-4.6445158985352671E-3</v>
      </c>
    </row>
    <row r="2145" spans="1:3" x14ac:dyDescent="0.2">
      <c r="A2145" s="21">
        <v>41348</v>
      </c>
      <c r="B2145" s="6">
        <v>2379.15</v>
      </c>
      <c r="C2145" s="4">
        <f t="shared" si="35"/>
        <v>-8.3569523174390325E-3</v>
      </c>
    </row>
    <row r="2146" spans="1:3" x14ac:dyDescent="0.2">
      <c r="A2146" s="21">
        <v>41347</v>
      </c>
      <c r="B2146" s="6">
        <v>2399.1999999999998</v>
      </c>
      <c r="C2146" s="4">
        <f t="shared" si="35"/>
        <v>1.0125676273077375E-2</v>
      </c>
    </row>
    <row r="2147" spans="1:3" x14ac:dyDescent="0.2">
      <c r="A2147" s="21">
        <v>41346</v>
      </c>
      <c r="B2147" s="6">
        <v>2375.15</v>
      </c>
      <c r="C2147" s="4">
        <f t="shared" si="35"/>
        <v>-4.6516500785751319E-3</v>
      </c>
    </row>
    <row r="2148" spans="1:3" x14ac:dyDescent="0.2">
      <c r="A2148" s="21">
        <v>41345</v>
      </c>
      <c r="B2148" s="6">
        <v>2386.25</v>
      </c>
      <c r="C2148" s="4">
        <f t="shared" si="35"/>
        <v>-1.2783650166518458E-2</v>
      </c>
    </row>
    <row r="2149" spans="1:3" x14ac:dyDescent="0.2">
      <c r="A2149" s="21">
        <v>41344</v>
      </c>
      <c r="B2149" s="6">
        <v>2417.15</v>
      </c>
      <c r="C2149" s="4">
        <f t="shared" si="35"/>
        <v>4.0291594841015488E-3</v>
      </c>
    </row>
    <row r="2150" spans="1:3" x14ac:dyDescent="0.2">
      <c r="A2150" s="21">
        <v>41341</v>
      </c>
      <c r="B2150" s="6">
        <v>2407.4499999999998</v>
      </c>
      <c r="C2150" s="4">
        <f t="shared" si="35"/>
        <v>1.5116377129364105E-2</v>
      </c>
    </row>
    <row r="2151" spans="1:3" x14ac:dyDescent="0.2">
      <c r="A2151" s="21">
        <v>41340</v>
      </c>
      <c r="B2151" s="6">
        <v>2371.6</v>
      </c>
      <c r="C2151" s="4">
        <f t="shared" si="35"/>
        <v>9.5566481493305315E-3</v>
      </c>
    </row>
    <row r="2152" spans="1:3" x14ac:dyDescent="0.2">
      <c r="A2152" s="21">
        <v>41339</v>
      </c>
      <c r="B2152" s="6">
        <v>2349.15</v>
      </c>
      <c r="C2152" s="4">
        <f t="shared" si="35"/>
        <v>1.2150197117559738E-2</v>
      </c>
    </row>
    <row r="2153" spans="1:3" x14ac:dyDescent="0.2">
      <c r="A2153" s="21">
        <v>41338</v>
      </c>
      <c r="B2153" s="6">
        <v>2320.9499999999998</v>
      </c>
      <c r="C2153" s="4">
        <f t="shared" si="35"/>
        <v>1.7135219230010698E-2</v>
      </c>
    </row>
    <row r="2154" spans="1:3" x14ac:dyDescent="0.2">
      <c r="A2154" s="21">
        <v>41337</v>
      </c>
      <c r="B2154" s="6">
        <v>2281.85</v>
      </c>
      <c r="C2154" s="4">
        <f t="shared" si="35"/>
        <v>-1.525548075263245E-2</v>
      </c>
    </row>
    <row r="2155" spans="1:3" x14ac:dyDescent="0.2">
      <c r="A2155" s="21">
        <v>41334</v>
      </c>
      <c r="B2155" s="6">
        <v>2317.1999999999998</v>
      </c>
      <c r="C2155" s="4">
        <f t="shared" si="35"/>
        <v>7.5220661767901762E-3</v>
      </c>
    </row>
    <row r="2156" spans="1:3" x14ac:dyDescent="0.2">
      <c r="A2156" s="21">
        <v>41333</v>
      </c>
      <c r="B2156" s="6">
        <v>2299.9</v>
      </c>
      <c r="C2156" s="4">
        <f t="shared" si="35"/>
        <v>-3.0355411273662463E-2</v>
      </c>
    </row>
    <row r="2157" spans="1:3" x14ac:dyDescent="0.2">
      <c r="A2157" s="21">
        <v>41332</v>
      </c>
      <c r="B2157" s="6">
        <v>2371.9</v>
      </c>
      <c r="C2157" s="4">
        <f t="shared" si="35"/>
        <v>2.0567101243492182E-2</v>
      </c>
    </row>
    <row r="2158" spans="1:3" x14ac:dyDescent="0.2">
      <c r="A2158" s="21">
        <v>41331</v>
      </c>
      <c r="B2158" s="6">
        <v>2324.1</v>
      </c>
      <c r="C2158" s="4">
        <f t="shared" si="35"/>
        <v>-1.0895007873345495E-2</v>
      </c>
    </row>
    <row r="2159" spans="1:3" x14ac:dyDescent="0.2">
      <c r="A2159" s="21">
        <v>41330</v>
      </c>
      <c r="B2159" s="6">
        <v>2349.6999999999998</v>
      </c>
      <c r="C2159" s="4">
        <f t="shared" si="35"/>
        <v>-1.0402628032345127E-2</v>
      </c>
    </row>
    <row r="2160" spans="1:3" x14ac:dyDescent="0.2">
      <c r="A2160" s="21">
        <v>41327</v>
      </c>
      <c r="B2160" s="6">
        <v>2374.4</v>
      </c>
      <c r="C2160" s="4">
        <f t="shared" si="35"/>
        <v>1.1006791424495926E-2</v>
      </c>
    </row>
    <row r="2161" spans="1:3" x14ac:dyDescent="0.2">
      <c r="A2161" s="21">
        <v>41326</v>
      </c>
      <c r="B2161" s="6">
        <v>2348.5500000000002</v>
      </c>
      <c r="C2161" s="4">
        <f t="shared" si="35"/>
        <v>-1.9455983967601155E-2</v>
      </c>
    </row>
    <row r="2162" spans="1:3" x14ac:dyDescent="0.2">
      <c r="A2162" s="21">
        <v>41325</v>
      </c>
      <c r="B2162" s="6">
        <v>2395.15</v>
      </c>
      <c r="C2162" s="4">
        <f t="shared" si="35"/>
        <v>-5.5635133171410556E-3</v>
      </c>
    </row>
    <row r="2163" spans="1:3" x14ac:dyDescent="0.2">
      <c r="A2163" s="21">
        <v>41324</v>
      </c>
      <c r="B2163" s="6">
        <v>2408.5500000000002</v>
      </c>
      <c r="C2163" s="4">
        <f t="shared" si="35"/>
        <v>2.1219496973102683E-3</v>
      </c>
    </row>
    <row r="2164" spans="1:3" x14ac:dyDescent="0.2">
      <c r="A2164" s="21">
        <v>41323</v>
      </c>
      <c r="B2164" s="6">
        <v>2403.4499999999998</v>
      </c>
      <c r="C2164" s="4">
        <f t="shared" si="35"/>
        <v>1.0532290615539744E-2</v>
      </c>
    </row>
    <row r="2165" spans="1:3" x14ac:dyDescent="0.2">
      <c r="A2165" s="21">
        <v>41320</v>
      </c>
      <c r="B2165" s="6">
        <v>2378.4</v>
      </c>
      <c r="C2165" s="4">
        <f t="shared" si="35"/>
        <v>4.9648236959415207E-3</v>
      </c>
    </row>
    <row r="2166" spans="1:3" x14ac:dyDescent="0.2">
      <c r="A2166" s="21">
        <v>41319</v>
      </c>
      <c r="B2166" s="6">
        <v>2366.65</v>
      </c>
      <c r="C2166" s="4">
        <f t="shared" si="35"/>
        <v>-2.3397363154311106E-2</v>
      </c>
    </row>
    <row r="2167" spans="1:3" x14ac:dyDescent="0.2">
      <c r="A2167" s="21">
        <v>41318</v>
      </c>
      <c r="B2167" s="6">
        <v>2423.35</v>
      </c>
      <c r="C2167" s="4">
        <f t="shared" si="35"/>
        <v>-9.7458319712323931E-3</v>
      </c>
    </row>
    <row r="2168" spans="1:3" x14ac:dyDescent="0.2">
      <c r="A2168" s="21">
        <v>41317</v>
      </c>
      <c r="B2168" s="6">
        <v>2447.1999999999998</v>
      </c>
      <c r="C2168" s="4">
        <f t="shared" si="35"/>
        <v>2.5604785022224955E-3</v>
      </c>
    </row>
    <row r="2169" spans="1:3" x14ac:dyDescent="0.2">
      <c r="A2169" s="21">
        <v>41316</v>
      </c>
      <c r="B2169" s="6">
        <v>2440.9499999999998</v>
      </c>
      <c r="C2169" s="4">
        <f t="shared" si="35"/>
        <v>-5.0137572607765954E-3</v>
      </c>
    </row>
    <row r="2170" spans="1:3" x14ac:dyDescent="0.2">
      <c r="A2170" s="21">
        <v>41313</v>
      </c>
      <c r="B2170" s="6">
        <v>2453.25</v>
      </c>
      <c r="C2170" s="4">
        <f t="shared" si="35"/>
        <v>1.9399632428017154E-3</v>
      </c>
    </row>
    <row r="2171" spans="1:3" x14ac:dyDescent="0.2">
      <c r="A2171" s="21">
        <v>41312</v>
      </c>
      <c r="B2171" s="6">
        <v>2448.5</v>
      </c>
      <c r="C2171" s="4">
        <f t="shared" si="35"/>
        <v>-1.3358048072854791E-2</v>
      </c>
    </row>
    <row r="2172" spans="1:3" x14ac:dyDescent="0.2">
      <c r="A2172" s="21">
        <v>41311</v>
      </c>
      <c r="B2172" s="6">
        <v>2481.65</v>
      </c>
      <c r="C2172" s="4">
        <f t="shared" si="35"/>
        <v>-6.0876704647855572E-3</v>
      </c>
    </row>
    <row r="2173" spans="1:3" x14ac:dyDescent="0.2">
      <c r="A2173" s="21">
        <v>41310</v>
      </c>
      <c r="B2173" s="6">
        <v>2496.85</v>
      </c>
      <c r="C2173" s="4">
        <f t="shared" si="35"/>
        <v>-9.1471883804913612E-3</v>
      </c>
    </row>
    <row r="2174" spans="1:3" x14ac:dyDescent="0.2">
      <c r="A2174" s="21">
        <v>41309</v>
      </c>
      <c r="B2174" s="6">
        <v>2519.9</v>
      </c>
      <c r="C2174" s="4">
        <f t="shared" si="35"/>
        <v>-6.9946604141627091E-3</v>
      </c>
    </row>
    <row r="2175" spans="1:3" x14ac:dyDescent="0.2">
      <c r="A2175" s="21">
        <v>41306</v>
      </c>
      <c r="B2175" s="6">
        <v>2537.65</v>
      </c>
      <c r="C2175" s="4">
        <f t="shared" si="35"/>
        <v>-9.3302883020046808E-3</v>
      </c>
    </row>
    <row r="2176" spans="1:3" x14ac:dyDescent="0.2">
      <c r="A2176" s="21">
        <v>41305</v>
      </c>
      <c r="B2176" s="6">
        <v>2561.5500000000002</v>
      </c>
      <c r="C2176" s="4">
        <f t="shared" si="35"/>
        <v>-2.4728377273257949E-3</v>
      </c>
    </row>
    <row r="2177" spans="1:3" x14ac:dyDescent="0.2">
      <c r="A2177" s="21">
        <v>41304</v>
      </c>
      <c r="B2177" s="6">
        <v>2567.9</v>
      </c>
      <c r="C2177" s="4">
        <f t="shared" si="35"/>
        <v>-1.0805292860031868E-2</v>
      </c>
    </row>
    <row r="2178" spans="1:3" x14ac:dyDescent="0.2">
      <c r="A2178" s="21">
        <v>41303</v>
      </c>
      <c r="B2178" s="6">
        <v>2595.9499999999998</v>
      </c>
      <c r="C2178" s="4">
        <f t="shared" ref="C2178:C2241" si="36">(B2178-B2179)/B2179</f>
        <v>-4.9828475057015278E-3</v>
      </c>
    </row>
    <row r="2179" spans="1:3" x14ac:dyDescent="0.2">
      <c r="A2179" s="21">
        <v>41302</v>
      </c>
      <c r="B2179" s="6">
        <v>2608.9499999999998</v>
      </c>
      <c r="C2179" s="4">
        <f t="shared" si="36"/>
        <v>-6.265711891521396E-3</v>
      </c>
    </row>
    <row r="2180" spans="1:3" x14ac:dyDescent="0.2">
      <c r="A2180" s="21">
        <v>41299</v>
      </c>
      <c r="B2180" s="6">
        <v>2625.4</v>
      </c>
      <c r="C2180" s="4">
        <f t="shared" si="36"/>
        <v>1.1597888490733213E-2</v>
      </c>
    </row>
    <row r="2181" spans="1:3" x14ac:dyDescent="0.2">
      <c r="A2181" s="21">
        <v>41298</v>
      </c>
      <c r="B2181" s="6">
        <v>2595.3000000000002</v>
      </c>
      <c r="C2181" s="4">
        <f t="shared" si="36"/>
        <v>-1.3118868355007985E-2</v>
      </c>
    </row>
    <row r="2182" spans="1:3" x14ac:dyDescent="0.2">
      <c r="A2182" s="21">
        <v>41297</v>
      </c>
      <c r="B2182" s="6">
        <v>2629.8</v>
      </c>
      <c r="C2182" s="4">
        <f t="shared" si="36"/>
        <v>5.9289293501128401E-3</v>
      </c>
    </row>
    <row r="2183" spans="1:3" x14ac:dyDescent="0.2">
      <c r="A2183" s="21">
        <v>41296</v>
      </c>
      <c r="B2183" s="6">
        <v>2614.3000000000002</v>
      </c>
      <c r="C2183" s="4">
        <f t="shared" si="36"/>
        <v>-8.5330703883495142E-3</v>
      </c>
    </row>
    <row r="2184" spans="1:3" x14ac:dyDescent="0.2">
      <c r="A2184" s="21">
        <v>41295</v>
      </c>
      <c r="B2184" s="6">
        <v>2636.8</v>
      </c>
      <c r="C2184" s="4">
        <f t="shared" si="36"/>
        <v>1.5286280851719332E-2</v>
      </c>
    </row>
    <row r="2185" spans="1:3" x14ac:dyDescent="0.2">
      <c r="A2185" s="21">
        <v>41292</v>
      </c>
      <c r="B2185" s="6">
        <v>2597.1</v>
      </c>
      <c r="C2185" s="4">
        <f t="shared" si="36"/>
        <v>5.1474572335319015E-3</v>
      </c>
    </row>
    <row r="2186" spans="1:3" x14ac:dyDescent="0.2">
      <c r="A2186" s="21">
        <v>41291</v>
      </c>
      <c r="B2186" s="6">
        <v>2583.8000000000002</v>
      </c>
      <c r="C2186" s="4">
        <f t="shared" si="36"/>
        <v>1.6669897266912898E-3</v>
      </c>
    </row>
    <row r="2187" spans="1:3" x14ac:dyDescent="0.2">
      <c r="A2187" s="21">
        <v>41290</v>
      </c>
      <c r="B2187" s="6">
        <v>2579.5</v>
      </c>
      <c r="C2187" s="4">
        <f t="shared" si="36"/>
        <v>-1.3518939900950306E-2</v>
      </c>
    </row>
    <row r="2188" spans="1:3" x14ac:dyDescent="0.2">
      <c r="A2188" s="21">
        <v>41289</v>
      </c>
      <c r="B2188" s="6">
        <v>2614.85</v>
      </c>
      <c r="C2188" s="4">
        <f t="shared" si="36"/>
        <v>1.2605042016806615E-2</v>
      </c>
    </row>
    <row r="2189" spans="1:3" x14ac:dyDescent="0.2">
      <c r="A2189" s="21">
        <v>41288</v>
      </c>
      <c r="B2189" s="6">
        <v>2582.3000000000002</v>
      </c>
      <c r="C2189" s="4">
        <f t="shared" si="36"/>
        <v>1.3501314808273516E-2</v>
      </c>
    </row>
    <row r="2190" spans="1:3" x14ac:dyDescent="0.2">
      <c r="A2190" s="21">
        <v>41285</v>
      </c>
      <c r="B2190" s="6">
        <v>2547.9</v>
      </c>
      <c r="C2190" s="4">
        <f t="shared" si="36"/>
        <v>-1.6026878813624777E-2</v>
      </c>
    </row>
    <row r="2191" spans="1:3" x14ac:dyDescent="0.2">
      <c r="A2191" s="21">
        <v>41284</v>
      </c>
      <c r="B2191" s="6">
        <v>2589.4</v>
      </c>
      <c r="C2191" s="4">
        <f t="shared" si="36"/>
        <v>-6.7320048332341351E-3</v>
      </c>
    </row>
    <row r="2192" spans="1:3" x14ac:dyDescent="0.2">
      <c r="A2192" s="21">
        <v>41283</v>
      </c>
      <c r="B2192" s="6">
        <v>2606.9499999999998</v>
      </c>
      <c r="C2192" s="4">
        <f t="shared" si="36"/>
        <v>-7.1409528887534761E-3</v>
      </c>
    </row>
    <row r="2193" spans="1:3" x14ac:dyDescent="0.2">
      <c r="A2193" s="21">
        <v>41282</v>
      </c>
      <c r="B2193" s="6">
        <v>2625.7</v>
      </c>
      <c r="C2193" s="4">
        <f t="shared" si="36"/>
        <v>1.659450283250962E-3</v>
      </c>
    </row>
    <row r="2194" spans="1:3" x14ac:dyDescent="0.2">
      <c r="A2194" s="21">
        <v>41281</v>
      </c>
      <c r="B2194" s="6">
        <v>2621.35</v>
      </c>
      <c r="C2194" s="4">
        <f t="shared" si="36"/>
        <v>-1.0251085520105755E-2</v>
      </c>
    </row>
    <row r="2195" spans="1:3" x14ac:dyDescent="0.2">
      <c r="A2195" s="21">
        <v>41278</v>
      </c>
      <c r="B2195" s="6">
        <v>2648.5</v>
      </c>
      <c r="C2195" s="4">
        <f t="shared" si="36"/>
        <v>7.1790221416160021E-4</v>
      </c>
    </row>
    <row r="2196" spans="1:3" x14ac:dyDescent="0.2">
      <c r="A2196" s="21">
        <v>41277</v>
      </c>
      <c r="B2196" s="6">
        <v>2646.6</v>
      </c>
      <c r="C2196" s="4">
        <f t="shared" si="36"/>
        <v>2.6139334015229348E-3</v>
      </c>
    </row>
    <row r="2197" spans="1:3" x14ac:dyDescent="0.2">
      <c r="A2197" s="21">
        <v>41276</v>
      </c>
      <c r="B2197" s="6">
        <v>2639.7</v>
      </c>
      <c r="C2197" s="4">
        <f t="shared" si="36"/>
        <v>9.2332396627858894E-3</v>
      </c>
    </row>
    <row r="2198" spans="1:3" x14ac:dyDescent="0.2">
      <c r="A2198" s="21">
        <v>41275</v>
      </c>
      <c r="B2198" s="6">
        <v>2615.5500000000002</v>
      </c>
      <c r="C2198" s="4">
        <f t="shared" si="36"/>
        <v>1.1818181818181889E-2</v>
      </c>
    </row>
    <row r="2199" spans="1:3" x14ac:dyDescent="0.2">
      <c r="A2199" s="21">
        <v>41274</v>
      </c>
      <c r="B2199" s="6">
        <v>2585</v>
      </c>
      <c r="C2199" s="4">
        <f t="shared" si="36"/>
        <v>-9.8548820312657987E-4</v>
      </c>
    </row>
    <row r="2200" spans="1:3" x14ac:dyDescent="0.2">
      <c r="A2200" s="21">
        <v>41271</v>
      </c>
      <c r="B2200" s="6">
        <v>2587.5500000000002</v>
      </c>
      <c r="C2200" s="4">
        <f t="shared" si="36"/>
        <v>4.3862202814168583E-3</v>
      </c>
    </row>
    <row r="2201" spans="1:3" x14ac:dyDescent="0.2">
      <c r="A2201" s="21">
        <v>41270</v>
      </c>
      <c r="B2201" s="6">
        <v>2576.25</v>
      </c>
      <c r="C2201" s="4">
        <f t="shared" si="36"/>
        <v>-4.0783980207206513E-3</v>
      </c>
    </row>
    <row r="2202" spans="1:3" x14ac:dyDescent="0.2">
      <c r="A2202" s="21">
        <v>41269</v>
      </c>
      <c r="B2202" s="6">
        <v>2586.8000000000002</v>
      </c>
      <c r="C2202" s="4">
        <f t="shared" si="36"/>
        <v>1.8164642906342902E-2</v>
      </c>
    </row>
    <row r="2203" spans="1:3" x14ac:dyDescent="0.2">
      <c r="A2203" s="21">
        <v>41267</v>
      </c>
      <c r="B2203" s="6">
        <v>2540.65</v>
      </c>
      <c r="C2203" s="4">
        <f t="shared" si="36"/>
        <v>1.4584441948009511E-3</v>
      </c>
    </row>
    <row r="2204" spans="1:3" x14ac:dyDescent="0.2">
      <c r="A2204" s="21">
        <v>41264</v>
      </c>
      <c r="B2204" s="6">
        <v>2536.9499999999998</v>
      </c>
      <c r="C2204" s="4">
        <f t="shared" si="36"/>
        <v>-2.0671685002895263E-2</v>
      </c>
    </row>
    <row r="2205" spans="1:3" x14ac:dyDescent="0.2">
      <c r="A2205" s="21">
        <v>41263</v>
      </c>
      <c r="B2205" s="6">
        <v>2590.5</v>
      </c>
      <c r="C2205" s="4">
        <f t="shared" si="36"/>
        <v>-5.6616447557815948E-3</v>
      </c>
    </row>
    <row r="2206" spans="1:3" x14ac:dyDescent="0.2">
      <c r="A2206" s="21">
        <v>41262</v>
      </c>
      <c r="B2206" s="6">
        <v>2605.25</v>
      </c>
      <c r="C2206" s="4">
        <f t="shared" si="36"/>
        <v>-1.2076368655114594E-3</v>
      </c>
    </row>
    <row r="2207" spans="1:3" x14ac:dyDescent="0.2">
      <c r="A2207" s="21">
        <v>41261</v>
      </c>
      <c r="B2207" s="6">
        <v>2608.4</v>
      </c>
      <c r="C2207" s="4">
        <f t="shared" si="36"/>
        <v>1.6009036731196163E-2</v>
      </c>
    </row>
    <row r="2208" spans="1:3" x14ac:dyDescent="0.2">
      <c r="A2208" s="21">
        <v>41260</v>
      </c>
      <c r="B2208" s="6">
        <v>2567.3000000000002</v>
      </c>
      <c r="C2208" s="4">
        <f t="shared" si="36"/>
        <v>-4.6717196192838225E-3</v>
      </c>
    </row>
    <row r="2209" spans="1:3" x14ac:dyDescent="0.2">
      <c r="A2209" s="21">
        <v>41257</v>
      </c>
      <c r="B2209" s="6">
        <v>2579.35</v>
      </c>
      <c r="C2209" s="4">
        <f t="shared" si="36"/>
        <v>-3.2943182699012057E-4</v>
      </c>
    </row>
    <row r="2210" spans="1:3" x14ac:dyDescent="0.2">
      <c r="A2210" s="21">
        <v>41256</v>
      </c>
      <c r="B2210" s="6">
        <v>2580.1999999999998</v>
      </c>
      <c r="C2210" s="4">
        <f t="shared" si="36"/>
        <v>-8.340059187516919E-3</v>
      </c>
    </row>
    <row r="2211" spans="1:3" x14ac:dyDescent="0.2">
      <c r="A2211" s="21">
        <v>41255</v>
      </c>
      <c r="B2211" s="6">
        <v>2601.9</v>
      </c>
      <c r="C2211" s="4">
        <f t="shared" si="36"/>
        <v>-6.1117689751327394E-3</v>
      </c>
    </row>
    <row r="2212" spans="1:3" x14ac:dyDescent="0.2">
      <c r="A2212" s="21">
        <v>41254</v>
      </c>
      <c r="B2212" s="6">
        <v>2617.9</v>
      </c>
      <c r="C2212" s="4">
        <f t="shared" si="36"/>
        <v>-7.901468498341984E-3</v>
      </c>
    </row>
    <row r="2213" spans="1:3" x14ac:dyDescent="0.2">
      <c r="A2213" s="21">
        <v>41253</v>
      </c>
      <c r="B2213" s="6">
        <v>2638.75</v>
      </c>
      <c r="C2213" s="4">
        <f t="shared" si="36"/>
        <v>-5.7647745897779551E-3</v>
      </c>
    </row>
    <row r="2214" spans="1:3" x14ac:dyDescent="0.2">
      <c r="A2214" s="21">
        <v>41250</v>
      </c>
      <c r="B2214" s="6">
        <v>2654.05</v>
      </c>
      <c r="C2214" s="4">
        <f t="shared" si="36"/>
        <v>-1.2606306916534617E-3</v>
      </c>
    </row>
    <row r="2215" spans="1:3" x14ac:dyDescent="0.2">
      <c r="A2215" s="21">
        <v>41249</v>
      </c>
      <c r="B2215" s="6">
        <v>2657.4</v>
      </c>
      <c r="C2215" s="4">
        <f t="shared" si="36"/>
        <v>6.40030297292183E-3</v>
      </c>
    </row>
    <row r="2216" spans="1:3" x14ac:dyDescent="0.2">
      <c r="A2216" s="21">
        <v>41248</v>
      </c>
      <c r="B2216" s="6">
        <v>2640.5</v>
      </c>
      <c r="C2216" s="4">
        <f t="shared" si="36"/>
        <v>-1.3048658257530659E-3</v>
      </c>
    </row>
    <row r="2217" spans="1:3" x14ac:dyDescent="0.2">
      <c r="A2217" s="21">
        <v>41247</v>
      </c>
      <c r="B2217" s="6">
        <v>2643.95</v>
      </c>
      <c r="C2217" s="4">
        <f t="shared" si="36"/>
        <v>4.9602797521759575E-3</v>
      </c>
    </row>
    <row r="2218" spans="1:3" x14ac:dyDescent="0.2">
      <c r="A2218" s="21">
        <v>41246</v>
      </c>
      <c r="B2218" s="6">
        <v>2630.9</v>
      </c>
      <c r="C2218" s="4">
        <f t="shared" si="36"/>
        <v>4.9437176756928121E-4</v>
      </c>
    </row>
    <row r="2219" spans="1:3" x14ac:dyDescent="0.2">
      <c r="A2219" s="21">
        <v>41243</v>
      </c>
      <c r="B2219" s="6">
        <v>2629.6</v>
      </c>
      <c r="C2219" s="4">
        <f t="shared" si="36"/>
        <v>1.3391910900437405E-2</v>
      </c>
    </row>
    <row r="2220" spans="1:3" x14ac:dyDescent="0.2">
      <c r="A2220" s="21">
        <v>41242</v>
      </c>
      <c r="B2220" s="6">
        <v>2594.85</v>
      </c>
      <c r="C2220" s="4">
        <f t="shared" si="36"/>
        <v>1.1519120570693379E-2</v>
      </c>
    </row>
    <row r="2221" spans="1:3" x14ac:dyDescent="0.2">
      <c r="A2221" s="21">
        <v>41240</v>
      </c>
      <c r="B2221" s="6">
        <v>2565.3000000000002</v>
      </c>
      <c r="C2221" s="4">
        <f t="shared" si="36"/>
        <v>1.7108419404079887E-2</v>
      </c>
    </row>
    <row r="2222" spans="1:3" x14ac:dyDescent="0.2">
      <c r="A2222" s="21">
        <v>41239</v>
      </c>
      <c r="B2222" s="6">
        <v>2522.15</v>
      </c>
      <c r="C2222" s="4">
        <f t="shared" si="36"/>
        <v>1.0152995834668338E-2</v>
      </c>
    </row>
    <row r="2223" spans="1:3" x14ac:dyDescent="0.2">
      <c r="A2223" s="21">
        <v>41236</v>
      </c>
      <c r="B2223" s="6">
        <v>2496.8000000000002</v>
      </c>
      <c r="C2223" s="4">
        <f t="shared" si="36"/>
        <v>-1.8788726763940909E-3</v>
      </c>
    </row>
    <row r="2224" spans="1:3" x14ac:dyDescent="0.2">
      <c r="A2224" s="21">
        <v>41235</v>
      </c>
      <c r="B2224" s="6">
        <v>2501.5</v>
      </c>
      <c r="C2224" s="4">
        <f t="shared" si="36"/>
        <v>7.2681149207756077E-3</v>
      </c>
    </row>
    <row r="2225" spans="1:3" x14ac:dyDescent="0.2">
      <c r="A2225" s="21">
        <v>41234</v>
      </c>
      <c r="B2225" s="6">
        <v>2483.4499999999998</v>
      </c>
      <c r="C2225" s="4">
        <f t="shared" si="36"/>
        <v>-2.0132876988194846E-5</v>
      </c>
    </row>
    <row r="2226" spans="1:3" x14ac:dyDescent="0.2">
      <c r="A2226" s="21">
        <v>41233</v>
      </c>
      <c r="B2226" s="6">
        <v>2483.5</v>
      </c>
      <c r="C2226" s="4">
        <f t="shared" si="36"/>
        <v>-5.884236650388207E-3</v>
      </c>
    </row>
    <row r="2227" spans="1:3" x14ac:dyDescent="0.2">
      <c r="A2227" s="21">
        <v>41232</v>
      </c>
      <c r="B2227" s="6">
        <v>2498.1999999999998</v>
      </c>
      <c r="C2227" s="4">
        <f t="shared" si="36"/>
        <v>-2.236600367441634E-3</v>
      </c>
    </row>
    <row r="2228" spans="1:3" x14ac:dyDescent="0.2">
      <c r="A2228" s="21">
        <v>41229</v>
      </c>
      <c r="B2228" s="6">
        <v>2503.8000000000002</v>
      </c>
      <c r="C2228" s="4">
        <f t="shared" si="36"/>
        <v>-7.6296545847287997E-3</v>
      </c>
    </row>
    <row r="2229" spans="1:3" x14ac:dyDescent="0.2">
      <c r="A2229" s="21">
        <v>41228</v>
      </c>
      <c r="B2229" s="6">
        <v>2523.0500000000002</v>
      </c>
      <c r="C2229" s="4">
        <f t="shared" si="36"/>
        <v>6.5827531866509735E-3</v>
      </c>
    </row>
    <row r="2230" spans="1:3" x14ac:dyDescent="0.2">
      <c r="A2230" s="21">
        <v>41226</v>
      </c>
      <c r="B2230" s="6">
        <v>2506.5500000000002</v>
      </c>
      <c r="C2230" s="4">
        <f t="shared" si="36"/>
        <v>8.1852665202642523E-4</v>
      </c>
    </row>
    <row r="2231" spans="1:3" x14ac:dyDescent="0.2">
      <c r="A2231" s="21">
        <v>41225</v>
      </c>
      <c r="B2231" s="6">
        <v>2504.5</v>
      </c>
      <c r="C2231" s="4">
        <f t="shared" si="36"/>
        <v>-1.037054764468872E-3</v>
      </c>
    </row>
    <row r="2232" spans="1:3" x14ac:dyDescent="0.2">
      <c r="A2232" s="21">
        <v>41222</v>
      </c>
      <c r="B2232" s="6">
        <v>2507.1</v>
      </c>
      <c r="C2232" s="4">
        <f t="shared" si="36"/>
        <v>-9.6581145938260237E-3</v>
      </c>
    </row>
    <row r="2233" spans="1:3" x14ac:dyDescent="0.2">
      <c r="A2233" s="21">
        <v>41221</v>
      </c>
      <c r="B2233" s="6">
        <v>2531.5500000000002</v>
      </c>
      <c r="C2233" s="4">
        <f t="shared" si="36"/>
        <v>-6.1049821365473395E-3</v>
      </c>
    </row>
    <row r="2234" spans="1:3" x14ac:dyDescent="0.2">
      <c r="A2234" s="21">
        <v>41220</v>
      </c>
      <c r="B2234" s="6">
        <v>2547.1</v>
      </c>
      <c r="C2234" s="4">
        <f t="shared" si="36"/>
        <v>3.4668872867666257E-3</v>
      </c>
    </row>
    <row r="2235" spans="1:3" x14ac:dyDescent="0.2">
      <c r="A2235" s="21">
        <v>41219</v>
      </c>
      <c r="B2235" s="6">
        <v>2538.3000000000002</v>
      </c>
      <c r="C2235" s="4">
        <f t="shared" si="36"/>
        <v>2.6267454031955804E-3</v>
      </c>
    </row>
    <row r="2236" spans="1:3" x14ac:dyDescent="0.2">
      <c r="A2236" s="21">
        <v>41218</v>
      </c>
      <c r="B2236" s="6">
        <v>2531.65</v>
      </c>
      <c r="C2236" s="4">
        <f t="shared" si="36"/>
        <v>-3.5424005667840904E-3</v>
      </c>
    </row>
    <row r="2237" spans="1:3" x14ac:dyDescent="0.2">
      <c r="A2237" s="21">
        <v>41215</v>
      </c>
      <c r="B2237" s="6">
        <v>2540.65</v>
      </c>
      <c r="C2237" s="4">
        <f t="shared" si="36"/>
        <v>1.0500149149845915E-2</v>
      </c>
    </row>
    <row r="2238" spans="1:3" x14ac:dyDescent="0.2">
      <c r="A2238" s="21">
        <v>41214</v>
      </c>
      <c r="B2238" s="6">
        <v>2514.25</v>
      </c>
      <c r="C2238" s="4">
        <f t="shared" si="36"/>
        <v>1.1424663595953132E-2</v>
      </c>
    </row>
    <row r="2239" spans="1:3" x14ac:dyDescent="0.2">
      <c r="A2239" s="21">
        <v>41213</v>
      </c>
      <c r="B2239" s="6">
        <v>2485.85</v>
      </c>
      <c r="C2239" s="4">
        <f t="shared" si="36"/>
        <v>-1.4260464368924968E-3</v>
      </c>
    </row>
    <row r="2240" spans="1:3" x14ac:dyDescent="0.2">
      <c r="A2240" s="21">
        <v>41212</v>
      </c>
      <c r="B2240" s="6">
        <v>2489.4</v>
      </c>
      <c r="C2240" s="4">
        <f t="shared" si="36"/>
        <v>-1.5444244497617011E-2</v>
      </c>
    </row>
    <row r="2241" spans="1:3" x14ac:dyDescent="0.2">
      <c r="A2241" s="21">
        <v>41211</v>
      </c>
      <c r="B2241" s="6">
        <v>2528.4499999999998</v>
      </c>
      <c r="C2241" s="4">
        <f t="shared" si="36"/>
        <v>-6.5419826332953875E-3</v>
      </c>
    </row>
    <row r="2242" spans="1:3" x14ac:dyDescent="0.2">
      <c r="A2242" s="21">
        <v>41208</v>
      </c>
      <c r="B2242" s="6">
        <v>2545.1</v>
      </c>
      <c r="C2242" s="4">
        <f t="shared" ref="C2242:C2305" si="37">(B2242-B2243)/B2243</f>
        <v>-8.9946265867143962E-3</v>
      </c>
    </row>
    <row r="2243" spans="1:3" x14ac:dyDescent="0.2">
      <c r="A2243" s="21">
        <v>41207</v>
      </c>
      <c r="B2243" s="6">
        <v>2568.1999999999998</v>
      </c>
      <c r="C2243" s="4">
        <f t="shared" si="37"/>
        <v>-2.724901708903705E-4</v>
      </c>
    </row>
    <row r="2244" spans="1:3" x14ac:dyDescent="0.2">
      <c r="A2244" s="21">
        <v>41205</v>
      </c>
      <c r="B2244" s="6">
        <v>2568.9</v>
      </c>
      <c r="C2244" s="4">
        <f t="shared" si="37"/>
        <v>8.9612717213441201E-4</v>
      </c>
    </row>
    <row r="2245" spans="1:3" x14ac:dyDescent="0.2">
      <c r="A2245" s="21">
        <v>41204</v>
      </c>
      <c r="B2245" s="6">
        <v>2566.6</v>
      </c>
      <c r="C2245" s="4">
        <f t="shared" si="37"/>
        <v>1.2665219964490002E-2</v>
      </c>
    </row>
    <row r="2246" spans="1:3" x14ac:dyDescent="0.2">
      <c r="A2246" s="21">
        <v>41201</v>
      </c>
      <c r="B2246" s="6">
        <v>2534.5</v>
      </c>
      <c r="C2246" s="4">
        <f t="shared" si="37"/>
        <v>-1.0888229784576995E-2</v>
      </c>
    </row>
    <row r="2247" spans="1:3" x14ac:dyDescent="0.2">
      <c r="A2247" s="21">
        <v>41200</v>
      </c>
      <c r="B2247" s="6">
        <v>2562.4</v>
      </c>
      <c r="C2247" s="4">
        <f t="shared" si="37"/>
        <v>1.1087874363729593E-2</v>
      </c>
    </row>
    <row r="2248" spans="1:3" x14ac:dyDescent="0.2">
      <c r="A2248" s="21">
        <v>41199</v>
      </c>
      <c r="B2248" s="6">
        <v>2534.3000000000002</v>
      </c>
      <c r="C2248" s="4">
        <f t="shared" si="37"/>
        <v>8.9978898753833528E-3</v>
      </c>
    </row>
    <row r="2249" spans="1:3" x14ac:dyDescent="0.2">
      <c r="A2249" s="21">
        <v>41198</v>
      </c>
      <c r="B2249" s="6">
        <v>2511.6999999999998</v>
      </c>
      <c r="C2249" s="4">
        <f t="shared" si="37"/>
        <v>-1.3627081369777047E-2</v>
      </c>
    </row>
    <row r="2250" spans="1:3" x14ac:dyDescent="0.2">
      <c r="A2250" s="21">
        <v>41197</v>
      </c>
      <c r="B2250" s="6">
        <v>2546.4</v>
      </c>
      <c r="C2250" s="4">
        <f t="shared" si="37"/>
        <v>-1.9631709136597433E-4</v>
      </c>
    </row>
    <row r="2251" spans="1:3" x14ac:dyDescent="0.2">
      <c r="A2251" s="21">
        <v>41194</v>
      </c>
      <c r="B2251" s="6">
        <v>2546.9</v>
      </c>
      <c r="C2251" s="4">
        <f t="shared" si="37"/>
        <v>-3.6577017114914068E-3</v>
      </c>
    </row>
    <row r="2252" spans="1:3" x14ac:dyDescent="0.2">
      <c r="A2252" s="21">
        <v>41193</v>
      </c>
      <c r="B2252" s="6">
        <v>2556.25</v>
      </c>
      <c r="C2252" s="4">
        <f t="shared" si="37"/>
        <v>2.0194360744716904E-2</v>
      </c>
    </row>
    <row r="2253" spans="1:3" x14ac:dyDescent="0.2">
      <c r="A2253" s="21">
        <v>41192</v>
      </c>
      <c r="B2253" s="6">
        <v>2505.65</v>
      </c>
      <c r="C2253" s="4">
        <f t="shared" si="37"/>
        <v>-1.5306924467499733E-2</v>
      </c>
    </row>
    <row r="2254" spans="1:3" x14ac:dyDescent="0.2">
      <c r="A2254" s="21">
        <v>41191</v>
      </c>
      <c r="B2254" s="6">
        <v>2544.6</v>
      </c>
      <c r="C2254" s="4">
        <f t="shared" si="37"/>
        <v>3.8067811988402498E-3</v>
      </c>
    </row>
    <row r="2255" spans="1:3" x14ac:dyDescent="0.2">
      <c r="A2255" s="21">
        <v>41190</v>
      </c>
      <c r="B2255" s="6">
        <v>2534.9499999999998</v>
      </c>
      <c r="C2255" s="4">
        <f t="shared" si="37"/>
        <v>-1.6565476305937684E-2</v>
      </c>
    </row>
    <row r="2256" spans="1:3" x14ac:dyDescent="0.2">
      <c r="A2256" s="21">
        <v>41187</v>
      </c>
      <c r="B2256" s="6">
        <v>2577.65</v>
      </c>
      <c r="C2256" s="4">
        <f t="shared" si="37"/>
        <v>-2.4188242579047175E-3</v>
      </c>
    </row>
    <row r="2257" spans="1:3" x14ac:dyDescent="0.2">
      <c r="A2257" s="21">
        <v>41186</v>
      </c>
      <c r="B2257" s="6">
        <v>2583.9</v>
      </c>
      <c r="C2257" s="4">
        <f t="shared" si="37"/>
        <v>1.6203248515357798E-2</v>
      </c>
    </row>
    <row r="2258" spans="1:3" x14ac:dyDescent="0.2">
      <c r="A2258" s="21">
        <v>41185</v>
      </c>
      <c r="B2258" s="6">
        <v>2542.6999999999998</v>
      </c>
      <c r="C2258" s="4">
        <f t="shared" si="37"/>
        <v>1.5953361038346077E-3</v>
      </c>
    </row>
    <row r="2259" spans="1:3" x14ac:dyDescent="0.2">
      <c r="A2259" s="21">
        <v>41183</v>
      </c>
      <c r="B2259" s="6">
        <v>2538.65</v>
      </c>
      <c r="C2259" s="4">
        <f t="shared" si="37"/>
        <v>5.0278113185139349E-3</v>
      </c>
    </row>
    <row r="2260" spans="1:3" x14ac:dyDescent="0.2">
      <c r="A2260" s="21">
        <v>41180</v>
      </c>
      <c r="B2260" s="6">
        <v>2525.9499999999998</v>
      </c>
      <c r="C2260" s="4">
        <f t="shared" si="37"/>
        <v>8.9472948413251725E-3</v>
      </c>
    </row>
    <row r="2261" spans="1:3" x14ac:dyDescent="0.2">
      <c r="A2261" s="21">
        <v>41179</v>
      </c>
      <c r="B2261" s="6">
        <v>2503.5500000000002</v>
      </c>
      <c r="C2261" s="4">
        <f t="shared" si="37"/>
        <v>2.6432247341758404E-3</v>
      </c>
    </row>
    <row r="2262" spans="1:3" x14ac:dyDescent="0.2">
      <c r="A2262" s="21">
        <v>41178</v>
      </c>
      <c r="B2262" s="6">
        <v>2496.9499999999998</v>
      </c>
      <c r="C2262" s="4">
        <f t="shared" si="37"/>
        <v>-8.3007327680362578E-3</v>
      </c>
    </row>
    <row r="2263" spans="1:3" x14ac:dyDescent="0.2">
      <c r="A2263" s="21">
        <v>41177</v>
      </c>
      <c r="B2263" s="6">
        <v>2517.85</v>
      </c>
      <c r="C2263" s="4">
        <f t="shared" si="37"/>
        <v>-1.4871510152284265E-3</v>
      </c>
    </row>
    <row r="2264" spans="1:3" x14ac:dyDescent="0.2">
      <c r="A2264" s="21">
        <v>41176</v>
      </c>
      <c r="B2264" s="6">
        <v>2521.6</v>
      </c>
      <c r="C2264" s="4">
        <f t="shared" si="37"/>
        <v>6.5664730654850277E-3</v>
      </c>
    </row>
    <row r="2265" spans="1:3" x14ac:dyDescent="0.2">
      <c r="A2265" s="21">
        <v>41173</v>
      </c>
      <c r="B2265" s="6">
        <v>2505.15</v>
      </c>
      <c r="C2265" s="4">
        <f t="shared" si="37"/>
        <v>4.2205766110579641E-2</v>
      </c>
    </row>
    <row r="2266" spans="1:3" x14ac:dyDescent="0.2">
      <c r="A2266" s="21">
        <v>41172</v>
      </c>
      <c r="B2266" s="6">
        <v>2403.6999999999998</v>
      </c>
      <c r="C2266" s="4">
        <f t="shared" si="37"/>
        <v>-1.449334781984804E-2</v>
      </c>
    </row>
    <row r="2267" spans="1:3" x14ac:dyDescent="0.2">
      <c r="A2267" s="21">
        <v>41170</v>
      </c>
      <c r="B2267" s="6">
        <v>2439.0500000000002</v>
      </c>
      <c r="C2267" s="4">
        <f t="shared" si="37"/>
        <v>8.1010146934222104E-3</v>
      </c>
    </row>
    <row r="2268" spans="1:3" x14ac:dyDescent="0.2">
      <c r="A2268" s="21">
        <v>41169</v>
      </c>
      <c r="B2268" s="6">
        <v>2419.4499999999998</v>
      </c>
      <c r="C2268" s="4">
        <f t="shared" si="37"/>
        <v>3.3070025619128869E-2</v>
      </c>
    </row>
    <row r="2269" spans="1:3" x14ac:dyDescent="0.2">
      <c r="A2269" s="21">
        <v>41166</v>
      </c>
      <c r="B2269" s="6">
        <v>2342</v>
      </c>
      <c r="C2269" s="4">
        <f t="shared" si="37"/>
        <v>2.4564166502613949E-2</v>
      </c>
    </row>
    <row r="2270" spans="1:3" x14ac:dyDescent="0.2">
      <c r="A2270" s="21">
        <v>41165</v>
      </c>
      <c r="B2270" s="6">
        <v>2285.85</v>
      </c>
      <c r="C2270" s="4">
        <f t="shared" si="37"/>
        <v>-2.2043738268803445E-3</v>
      </c>
    </row>
    <row r="2271" spans="1:3" x14ac:dyDescent="0.2">
      <c r="A2271" s="21">
        <v>41164</v>
      </c>
      <c r="B2271" s="6">
        <v>2290.9</v>
      </c>
      <c r="C2271" s="4">
        <f t="shared" si="37"/>
        <v>5.3098121818500564E-3</v>
      </c>
    </row>
    <row r="2272" spans="1:3" x14ac:dyDescent="0.2">
      <c r="A2272" s="21">
        <v>41163</v>
      </c>
      <c r="B2272" s="6">
        <v>2278.8000000000002</v>
      </c>
      <c r="C2272" s="4">
        <f t="shared" si="37"/>
        <v>2.684032208386661E-3</v>
      </c>
    </row>
    <row r="2273" spans="1:3" x14ac:dyDescent="0.2">
      <c r="A2273" s="21">
        <v>41162</v>
      </c>
      <c r="B2273" s="6">
        <v>2272.6999999999998</v>
      </c>
      <c r="C2273" s="4">
        <f t="shared" si="37"/>
        <v>2.7133749531224266E-3</v>
      </c>
    </row>
    <row r="2274" spans="1:3" x14ac:dyDescent="0.2">
      <c r="A2274" s="21">
        <v>41160</v>
      </c>
      <c r="B2274" s="6">
        <v>2266.5500000000002</v>
      </c>
      <c r="C2274" s="4">
        <f t="shared" si="37"/>
        <v>-7.7150288762509363E-4</v>
      </c>
    </row>
    <row r="2275" spans="1:3" x14ac:dyDescent="0.2">
      <c r="A2275" s="21">
        <v>41159</v>
      </c>
      <c r="B2275" s="6">
        <v>2268.3000000000002</v>
      </c>
      <c r="C2275" s="4">
        <f t="shared" si="37"/>
        <v>2.2079033929617443E-2</v>
      </c>
    </row>
    <row r="2276" spans="1:3" x14ac:dyDescent="0.2">
      <c r="A2276" s="21">
        <v>41158</v>
      </c>
      <c r="B2276" s="6">
        <v>2219.3000000000002</v>
      </c>
      <c r="C2276" s="4">
        <f t="shared" si="37"/>
        <v>-5.6899641577060119E-3</v>
      </c>
    </row>
    <row r="2277" spans="1:3" x14ac:dyDescent="0.2">
      <c r="A2277" s="21">
        <v>41157</v>
      </c>
      <c r="B2277" s="6">
        <v>2232</v>
      </c>
      <c r="C2277" s="4">
        <f t="shared" si="37"/>
        <v>-1.2804352152856021E-2</v>
      </c>
    </row>
    <row r="2278" spans="1:3" x14ac:dyDescent="0.2">
      <c r="A2278" s="21">
        <v>41156</v>
      </c>
      <c r="B2278" s="6">
        <v>2260.9499999999998</v>
      </c>
      <c r="C2278" s="4">
        <f t="shared" si="37"/>
        <v>9.6231133339286078E-3</v>
      </c>
    </row>
    <row r="2279" spans="1:3" x14ac:dyDescent="0.2">
      <c r="A2279" s="21">
        <v>41155</v>
      </c>
      <c r="B2279" s="6">
        <v>2239.4</v>
      </c>
      <c r="C2279" s="4">
        <f t="shared" si="37"/>
        <v>2.4844998545113513E-3</v>
      </c>
    </row>
    <row r="2280" spans="1:3" x14ac:dyDescent="0.2">
      <c r="A2280" s="21">
        <v>41152</v>
      </c>
      <c r="B2280" s="6">
        <v>2233.85</v>
      </c>
      <c r="C2280" s="4">
        <f t="shared" si="37"/>
        <v>-8.0374786296320572E-3</v>
      </c>
    </row>
    <row r="2281" spans="1:3" x14ac:dyDescent="0.2">
      <c r="A2281" s="21">
        <v>41151</v>
      </c>
      <c r="B2281" s="6">
        <v>2251.9499999999998</v>
      </c>
      <c r="C2281" s="4">
        <f t="shared" si="37"/>
        <v>5.2899424132850812E-3</v>
      </c>
    </row>
    <row r="2282" spans="1:3" x14ac:dyDescent="0.2">
      <c r="A2282" s="21">
        <v>41150</v>
      </c>
      <c r="B2282" s="6">
        <v>2240.1</v>
      </c>
      <c r="C2282" s="4">
        <f t="shared" si="37"/>
        <v>-1.4257425742574298E-2</v>
      </c>
    </row>
    <row r="2283" spans="1:3" x14ac:dyDescent="0.2">
      <c r="A2283" s="21">
        <v>41149</v>
      </c>
      <c r="B2283" s="6">
        <v>2272.5</v>
      </c>
      <c r="C2283" s="4">
        <f t="shared" si="37"/>
        <v>-7.338487747346429E-3</v>
      </c>
    </row>
    <row r="2284" spans="1:3" x14ac:dyDescent="0.2">
      <c r="A2284" s="21">
        <v>41148</v>
      </c>
      <c r="B2284" s="6">
        <v>2289.3000000000002</v>
      </c>
      <c r="C2284" s="4">
        <f t="shared" si="37"/>
        <v>-1.3083870411484452E-2</v>
      </c>
    </row>
    <row r="2285" spans="1:3" x14ac:dyDescent="0.2">
      <c r="A2285" s="21">
        <v>41145</v>
      </c>
      <c r="B2285" s="6">
        <v>2319.65</v>
      </c>
      <c r="C2285" s="4">
        <f t="shared" si="37"/>
        <v>-8.4635277522493446E-3</v>
      </c>
    </row>
    <row r="2286" spans="1:3" x14ac:dyDescent="0.2">
      <c r="A2286" s="21">
        <v>41144</v>
      </c>
      <c r="B2286" s="6">
        <v>2339.4499999999998</v>
      </c>
      <c r="C2286" s="4">
        <f t="shared" si="37"/>
        <v>-7.1089041677276973E-3</v>
      </c>
    </row>
    <row r="2287" spans="1:3" x14ac:dyDescent="0.2">
      <c r="A2287" s="21">
        <v>41143</v>
      </c>
      <c r="B2287" s="6">
        <v>2356.1999999999998</v>
      </c>
      <c r="C2287" s="4">
        <f t="shared" si="37"/>
        <v>-1.2096182469969335E-2</v>
      </c>
    </row>
    <row r="2288" spans="1:3" x14ac:dyDescent="0.2">
      <c r="A2288" s="21">
        <v>41142</v>
      </c>
      <c r="B2288" s="6">
        <v>2385.0500000000002</v>
      </c>
      <c r="C2288" s="4">
        <f t="shared" si="37"/>
        <v>9.117833721176298E-3</v>
      </c>
    </row>
    <row r="2289" spans="1:3" x14ac:dyDescent="0.2">
      <c r="A2289" s="21">
        <v>41138</v>
      </c>
      <c r="B2289" s="6">
        <v>2363.5</v>
      </c>
      <c r="C2289" s="4">
        <f t="shared" si="37"/>
        <v>-1.2389528445772346E-2</v>
      </c>
    </row>
    <row r="2290" spans="1:3" x14ac:dyDescent="0.2">
      <c r="A2290" s="21">
        <v>41137</v>
      </c>
      <c r="B2290" s="6">
        <v>2393.15</v>
      </c>
      <c r="C2290" s="4">
        <f t="shared" si="37"/>
        <v>1.7580945603718257E-3</v>
      </c>
    </row>
    <row r="2291" spans="1:3" x14ac:dyDescent="0.2">
      <c r="A2291" s="21">
        <v>41135</v>
      </c>
      <c r="B2291" s="6">
        <v>2388.9499999999998</v>
      </c>
      <c r="C2291" s="4">
        <f t="shared" si="37"/>
        <v>4.9005173936817548E-3</v>
      </c>
    </row>
    <row r="2292" spans="1:3" x14ac:dyDescent="0.2">
      <c r="A2292" s="21">
        <v>41134</v>
      </c>
      <c r="B2292" s="6">
        <v>2377.3000000000002</v>
      </c>
      <c r="C2292" s="4">
        <f t="shared" si="37"/>
        <v>1.1444860449285266E-2</v>
      </c>
    </row>
    <row r="2293" spans="1:3" x14ac:dyDescent="0.2">
      <c r="A2293" s="21">
        <v>41131</v>
      </c>
      <c r="B2293" s="6">
        <v>2350.4</v>
      </c>
      <c r="C2293" s="4">
        <f t="shared" si="37"/>
        <v>-1.3808340237503451E-3</v>
      </c>
    </row>
    <row r="2294" spans="1:3" x14ac:dyDescent="0.2">
      <c r="A2294" s="21">
        <v>41130</v>
      </c>
      <c r="B2294" s="6">
        <v>2353.65</v>
      </c>
      <c r="C2294" s="4">
        <f t="shared" si="37"/>
        <v>-5.9970014992502983E-3</v>
      </c>
    </row>
    <row r="2295" spans="1:3" x14ac:dyDescent="0.2">
      <c r="A2295" s="21">
        <v>41129</v>
      </c>
      <c r="B2295" s="6">
        <v>2367.85</v>
      </c>
      <c r="C2295" s="4">
        <f t="shared" si="37"/>
        <v>-1.4750551325261211E-2</v>
      </c>
    </row>
    <row r="2296" spans="1:3" x14ac:dyDescent="0.2">
      <c r="A2296" s="21">
        <v>41128</v>
      </c>
      <c r="B2296" s="6">
        <v>2403.3000000000002</v>
      </c>
      <c r="C2296" s="4">
        <f t="shared" si="37"/>
        <v>4.619082453756999E-3</v>
      </c>
    </row>
    <row r="2297" spans="1:3" x14ac:dyDescent="0.2">
      <c r="A2297" s="21">
        <v>41127</v>
      </c>
      <c r="B2297" s="6">
        <v>2392.25</v>
      </c>
      <c r="C2297" s="4">
        <f t="shared" si="37"/>
        <v>1.0881047961124022E-2</v>
      </c>
    </row>
    <row r="2298" spans="1:3" x14ac:dyDescent="0.2">
      <c r="A2298" s="21">
        <v>41124</v>
      </c>
      <c r="B2298" s="6">
        <v>2366.5</v>
      </c>
      <c r="C2298" s="4">
        <f t="shared" si="37"/>
        <v>-4.0821479673427401E-3</v>
      </c>
    </row>
    <row r="2299" spans="1:3" x14ac:dyDescent="0.2">
      <c r="A2299" s="21">
        <v>41123</v>
      </c>
      <c r="B2299" s="6">
        <v>2376.1999999999998</v>
      </c>
      <c r="C2299" s="4">
        <f t="shared" si="37"/>
        <v>4.7994587394548953E-3</v>
      </c>
    </row>
    <row r="2300" spans="1:3" x14ac:dyDescent="0.2">
      <c r="A2300" s="21">
        <v>41122</v>
      </c>
      <c r="B2300" s="6">
        <v>2364.85</v>
      </c>
      <c r="C2300" s="4">
        <f t="shared" si="37"/>
        <v>6.5118852546231093E-3</v>
      </c>
    </row>
    <row r="2301" spans="1:3" x14ac:dyDescent="0.2">
      <c r="A2301" s="21">
        <v>41121</v>
      </c>
      <c r="B2301" s="6">
        <v>2349.5500000000002</v>
      </c>
      <c r="C2301" s="4">
        <f t="shared" si="37"/>
        <v>-4.7653337851575736E-3</v>
      </c>
    </row>
    <row r="2302" spans="1:3" x14ac:dyDescent="0.2">
      <c r="A2302" s="21">
        <v>41120</v>
      </c>
      <c r="B2302" s="6">
        <v>2360.8000000000002</v>
      </c>
      <c r="C2302" s="4">
        <f t="shared" si="37"/>
        <v>3.1367409349060807E-2</v>
      </c>
    </row>
    <row r="2303" spans="1:3" x14ac:dyDescent="0.2">
      <c r="A2303" s="21">
        <v>41117</v>
      </c>
      <c r="B2303" s="6">
        <v>2289</v>
      </c>
      <c r="C2303" s="4">
        <f t="shared" si="37"/>
        <v>4.608294930875576E-3</v>
      </c>
    </row>
    <row r="2304" spans="1:3" x14ac:dyDescent="0.2">
      <c r="A2304" s="21">
        <v>41116</v>
      </c>
      <c r="B2304" s="6">
        <v>2278.5</v>
      </c>
      <c r="C2304" s="4">
        <f t="shared" si="37"/>
        <v>-1.3679061512488598E-2</v>
      </c>
    </row>
    <row r="2305" spans="1:3" x14ac:dyDescent="0.2">
      <c r="A2305" s="21">
        <v>41115</v>
      </c>
      <c r="B2305" s="6">
        <v>2310.1</v>
      </c>
      <c r="C2305" s="4">
        <f t="shared" si="37"/>
        <v>-1.3220563422396048E-2</v>
      </c>
    </row>
    <row r="2306" spans="1:3" x14ac:dyDescent="0.2">
      <c r="A2306" s="21">
        <v>41114</v>
      </c>
      <c r="B2306" s="6">
        <v>2341.0500000000002</v>
      </c>
      <c r="C2306" s="4">
        <f t="shared" ref="C2306:C2369" si="38">(B2306-B2307)/B2307</f>
        <v>-3.3844189016602037E-3</v>
      </c>
    </row>
    <row r="2307" spans="1:3" x14ac:dyDescent="0.2">
      <c r="A2307" s="21">
        <v>41113</v>
      </c>
      <c r="B2307" s="6">
        <v>2349</v>
      </c>
      <c r="C2307" s="4">
        <f t="shared" si="38"/>
        <v>-2.3162972512163607E-2</v>
      </c>
    </row>
    <row r="2308" spans="1:3" x14ac:dyDescent="0.2">
      <c r="A2308" s="21">
        <v>41110</v>
      </c>
      <c r="B2308" s="6">
        <v>2404.6999999999998</v>
      </c>
      <c r="C2308" s="4">
        <f t="shared" si="38"/>
        <v>-7.8187857157594014E-3</v>
      </c>
    </row>
    <row r="2309" spans="1:3" x14ac:dyDescent="0.2">
      <c r="A2309" s="21">
        <v>41109</v>
      </c>
      <c r="B2309" s="6">
        <v>2423.65</v>
      </c>
      <c r="C2309" s="4">
        <f t="shared" si="38"/>
        <v>1.6506757453836415E-4</v>
      </c>
    </row>
    <row r="2310" spans="1:3" x14ac:dyDescent="0.2">
      <c r="A2310" s="21">
        <v>41108</v>
      </c>
      <c r="B2310" s="6">
        <v>2423.25</v>
      </c>
      <c r="C2310" s="4">
        <f t="shared" si="38"/>
        <v>7.8607523862998692E-3</v>
      </c>
    </row>
    <row r="2311" spans="1:3" x14ac:dyDescent="0.2">
      <c r="A2311" s="21">
        <v>41107</v>
      </c>
      <c r="B2311" s="6">
        <v>2404.35</v>
      </c>
      <c r="C2311" s="4">
        <f t="shared" si="38"/>
        <v>-5.2543389669226009E-3</v>
      </c>
    </row>
    <row r="2312" spans="1:3" x14ac:dyDescent="0.2">
      <c r="A2312" s="21">
        <v>41106</v>
      </c>
      <c r="B2312" s="6">
        <v>2417.0500000000002</v>
      </c>
      <c r="C2312" s="4">
        <f t="shared" si="38"/>
        <v>-3.2577991298788169E-3</v>
      </c>
    </row>
    <row r="2313" spans="1:3" x14ac:dyDescent="0.2">
      <c r="A2313" s="21">
        <v>41103</v>
      </c>
      <c r="B2313" s="6">
        <v>2424.9499999999998</v>
      </c>
      <c r="C2313" s="4">
        <f t="shared" si="38"/>
        <v>-3.71815940838134E-3</v>
      </c>
    </row>
    <row r="2314" spans="1:3" x14ac:dyDescent="0.2">
      <c r="A2314" s="21">
        <v>41102</v>
      </c>
      <c r="B2314" s="6">
        <v>2434</v>
      </c>
      <c r="C2314" s="4">
        <f t="shared" si="38"/>
        <v>-1.3416561955332135E-2</v>
      </c>
    </row>
    <row r="2315" spans="1:3" x14ac:dyDescent="0.2">
      <c r="A2315" s="21">
        <v>41101</v>
      </c>
      <c r="B2315" s="6">
        <v>2467.1</v>
      </c>
      <c r="C2315" s="4">
        <f t="shared" si="38"/>
        <v>-2.9703570490411647E-3</v>
      </c>
    </row>
    <row r="2316" spans="1:3" x14ac:dyDescent="0.2">
      <c r="A2316" s="21">
        <v>41100</v>
      </c>
      <c r="B2316" s="6">
        <v>2474.4499999999998</v>
      </c>
      <c r="C2316" s="4">
        <f t="shared" si="38"/>
        <v>1.5804922104312488E-2</v>
      </c>
    </row>
    <row r="2317" spans="1:3" x14ac:dyDescent="0.2">
      <c r="A2317" s="21">
        <v>41099</v>
      </c>
      <c r="B2317" s="6">
        <v>2435.9499999999998</v>
      </c>
      <c r="C2317" s="4">
        <f t="shared" si="38"/>
        <v>-1.420448797070086E-2</v>
      </c>
    </row>
    <row r="2318" spans="1:3" x14ac:dyDescent="0.2">
      <c r="A2318" s="21">
        <v>41096</v>
      </c>
      <c r="B2318" s="6">
        <v>2471.0500000000002</v>
      </c>
      <c r="C2318" s="4">
        <f t="shared" si="38"/>
        <v>-1.0451915183308935E-2</v>
      </c>
    </row>
    <row r="2319" spans="1:3" x14ac:dyDescent="0.2">
      <c r="A2319" s="21">
        <v>41095</v>
      </c>
      <c r="B2319" s="6">
        <v>2497.15</v>
      </c>
      <c r="C2319" s="4">
        <f t="shared" si="38"/>
        <v>5.476032292484511E-3</v>
      </c>
    </row>
    <row r="2320" spans="1:3" x14ac:dyDescent="0.2">
      <c r="A2320" s="21">
        <v>41094</v>
      </c>
      <c r="B2320" s="6">
        <v>2483.5500000000002</v>
      </c>
      <c r="C2320" s="4">
        <f t="shared" si="38"/>
        <v>1.3900796080832898E-2</v>
      </c>
    </row>
    <row r="2321" spans="1:3" x14ac:dyDescent="0.2">
      <c r="A2321" s="21">
        <v>41093</v>
      </c>
      <c r="B2321" s="6">
        <v>2449.5</v>
      </c>
      <c r="C2321" s="4">
        <f t="shared" si="38"/>
        <v>5.9548254620123203E-3</v>
      </c>
    </row>
    <row r="2322" spans="1:3" x14ac:dyDescent="0.2">
      <c r="A2322" s="21">
        <v>41092</v>
      </c>
      <c r="B2322" s="6">
        <v>2435</v>
      </c>
      <c r="C2322" s="4">
        <f t="shared" si="38"/>
        <v>7.9059563723663673E-3</v>
      </c>
    </row>
    <row r="2323" spans="1:3" x14ac:dyDescent="0.2">
      <c r="A2323" s="21">
        <v>41089</v>
      </c>
      <c r="B2323" s="6">
        <v>2415.9</v>
      </c>
      <c r="C2323" s="4">
        <f t="shared" si="38"/>
        <v>3.1796536334322868E-2</v>
      </c>
    </row>
    <row r="2324" spans="1:3" x14ac:dyDescent="0.2">
      <c r="A2324" s="21">
        <v>41088</v>
      </c>
      <c r="B2324" s="6">
        <v>2341.4499999999998</v>
      </c>
      <c r="C2324" s="4">
        <f t="shared" si="38"/>
        <v>8.3351143406703058E-4</v>
      </c>
    </row>
    <row r="2325" spans="1:3" x14ac:dyDescent="0.2">
      <c r="A2325" s="21">
        <v>41087</v>
      </c>
      <c r="B2325" s="6">
        <v>2339.5</v>
      </c>
      <c r="C2325" s="4">
        <f t="shared" si="38"/>
        <v>3.3451987820046244E-3</v>
      </c>
    </row>
    <row r="2326" spans="1:3" x14ac:dyDescent="0.2">
      <c r="A2326" s="21">
        <v>41086</v>
      </c>
      <c r="B2326" s="6">
        <v>2331.6999999999998</v>
      </c>
      <c r="C2326" s="4">
        <f t="shared" si="38"/>
        <v>1.2452765372722586E-3</v>
      </c>
    </row>
    <row r="2327" spans="1:3" x14ac:dyDescent="0.2">
      <c r="A2327" s="21">
        <v>41085</v>
      </c>
      <c r="B2327" s="6">
        <v>2328.8000000000002</v>
      </c>
      <c r="C2327" s="4">
        <f t="shared" si="38"/>
        <v>-7.9447911563610037E-3</v>
      </c>
    </row>
    <row r="2328" spans="1:3" x14ac:dyDescent="0.2">
      <c r="A2328" s="21">
        <v>41082</v>
      </c>
      <c r="B2328" s="6">
        <v>2347.4499999999998</v>
      </c>
      <c r="C2328" s="4">
        <f t="shared" si="38"/>
        <v>-4.7273806495378998E-3</v>
      </c>
    </row>
    <row r="2329" spans="1:3" x14ac:dyDescent="0.2">
      <c r="A2329" s="21">
        <v>41081</v>
      </c>
      <c r="B2329" s="6">
        <v>2358.6</v>
      </c>
      <c r="C2329" s="4">
        <f t="shared" si="38"/>
        <v>1.8108043942762098E-2</v>
      </c>
    </row>
    <row r="2330" spans="1:3" x14ac:dyDescent="0.2">
      <c r="A2330" s="21">
        <v>41080</v>
      </c>
      <c r="B2330" s="6">
        <v>2316.65</v>
      </c>
      <c r="C2330" s="4">
        <f t="shared" si="38"/>
        <v>6.9107899597957581E-3</v>
      </c>
    </row>
    <row r="2331" spans="1:3" x14ac:dyDescent="0.2">
      <c r="A2331" s="21">
        <v>41079</v>
      </c>
      <c r="B2331" s="6">
        <v>2300.75</v>
      </c>
      <c r="C2331" s="4">
        <f t="shared" si="38"/>
        <v>5.5286045190332993E-3</v>
      </c>
    </row>
    <row r="2332" spans="1:3" x14ac:dyDescent="0.2">
      <c r="A2332" s="21">
        <v>41078</v>
      </c>
      <c r="B2332" s="6">
        <v>2288.1</v>
      </c>
      <c r="C2332" s="4">
        <f t="shared" si="38"/>
        <v>-1.0315967040809667E-2</v>
      </c>
    </row>
    <row r="2333" spans="1:3" x14ac:dyDescent="0.2">
      <c r="A2333" s="21">
        <v>41075</v>
      </c>
      <c r="B2333" s="6">
        <v>2311.9499999999998</v>
      </c>
      <c r="C2333" s="4">
        <f t="shared" si="38"/>
        <v>1.5929164652634355E-2</v>
      </c>
    </row>
    <row r="2334" spans="1:3" x14ac:dyDescent="0.2">
      <c r="A2334" s="21">
        <v>41074</v>
      </c>
      <c r="B2334" s="6">
        <v>2275.6999999999998</v>
      </c>
      <c r="C2334" s="4">
        <f t="shared" si="38"/>
        <v>-2.5145647703906902E-2</v>
      </c>
    </row>
    <row r="2335" spans="1:3" x14ac:dyDescent="0.2">
      <c r="A2335" s="21">
        <v>41073</v>
      </c>
      <c r="B2335" s="6">
        <v>2334.4</v>
      </c>
      <c r="C2335" s="4">
        <f t="shared" si="38"/>
        <v>3.4603563522256678E-3</v>
      </c>
    </row>
    <row r="2336" spans="1:3" x14ac:dyDescent="0.2">
      <c r="A2336" s="21">
        <v>41072</v>
      </c>
      <c r="B2336" s="6">
        <v>2326.35</v>
      </c>
      <c r="C2336" s="4">
        <f t="shared" si="38"/>
        <v>1.5053341187250475E-2</v>
      </c>
    </row>
    <row r="2337" spans="1:3" x14ac:dyDescent="0.2">
      <c r="A2337" s="21">
        <v>41071</v>
      </c>
      <c r="B2337" s="6">
        <v>2291.85</v>
      </c>
      <c r="C2337" s="4">
        <f t="shared" si="38"/>
        <v>-6.2439024390244296E-3</v>
      </c>
    </row>
    <row r="2338" spans="1:3" x14ac:dyDescent="0.2">
      <c r="A2338" s="21">
        <v>41068</v>
      </c>
      <c r="B2338" s="6">
        <v>2306.25</v>
      </c>
      <c r="C2338" s="4">
        <f t="shared" si="38"/>
        <v>1.2890333347973081E-2</v>
      </c>
    </row>
    <row r="2339" spans="1:3" x14ac:dyDescent="0.2">
      <c r="A2339" s="21">
        <v>41067</v>
      </c>
      <c r="B2339" s="6">
        <v>2276.9</v>
      </c>
      <c r="C2339" s="4">
        <f t="shared" si="38"/>
        <v>1.1169090707227752E-2</v>
      </c>
    </row>
    <row r="2340" spans="1:3" x14ac:dyDescent="0.2">
      <c r="A2340" s="21">
        <v>41066</v>
      </c>
      <c r="B2340" s="6">
        <v>2251.75</v>
      </c>
      <c r="C2340" s="4">
        <f t="shared" si="38"/>
        <v>3.779237239313285E-2</v>
      </c>
    </row>
    <row r="2341" spans="1:3" x14ac:dyDescent="0.2">
      <c r="A2341" s="21">
        <v>41065</v>
      </c>
      <c r="B2341" s="6">
        <v>2169.75</v>
      </c>
      <c r="C2341" s="4">
        <f t="shared" si="38"/>
        <v>8.1076058170328567E-3</v>
      </c>
    </row>
    <row r="2342" spans="1:3" x14ac:dyDescent="0.2">
      <c r="A2342" s="21">
        <v>41064</v>
      </c>
      <c r="B2342" s="6">
        <v>2152.3000000000002</v>
      </c>
      <c r="C2342" s="4">
        <f t="shared" si="38"/>
        <v>5.1840089669345996E-3</v>
      </c>
    </row>
    <row r="2343" spans="1:3" x14ac:dyDescent="0.2">
      <c r="A2343" s="21">
        <v>41061</v>
      </c>
      <c r="B2343" s="6">
        <v>2141.1999999999998</v>
      </c>
      <c r="C2343" s="4">
        <f t="shared" si="38"/>
        <v>-2.0695648196848774E-2</v>
      </c>
    </row>
    <row r="2344" spans="1:3" x14ac:dyDescent="0.2">
      <c r="A2344" s="21">
        <v>41060</v>
      </c>
      <c r="B2344" s="6">
        <v>2186.4499999999998</v>
      </c>
      <c r="C2344" s="4">
        <f t="shared" si="38"/>
        <v>-2.2588299717077086E-3</v>
      </c>
    </row>
    <row r="2345" spans="1:3" x14ac:dyDescent="0.2">
      <c r="A2345" s="21">
        <v>41059</v>
      </c>
      <c r="B2345" s="6">
        <v>2191.4</v>
      </c>
      <c r="C2345" s="4">
        <f t="shared" si="38"/>
        <v>-9.6933818379012666E-3</v>
      </c>
    </row>
    <row r="2346" spans="1:3" x14ac:dyDescent="0.2">
      <c r="A2346" s="21">
        <v>41058</v>
      </c>
      <c r="B2346" s="6">
        <v>2212.85</v>
      </c>
      <c r="C2346" s="4">
        <f t="shared" si="38"/>
        <v>-1.1510336733773503E-3</v>
      </c>
    </row>
    <row r="2347" spans="1:3" x14ac:dyDescent="0.2">
      <c r="A2347" s="21">
        <v>41057</v>
      </c>
      <c r="B2347" s="6">
        <v>2215.4</v>
      </c>
      <c r="C2347" s="4">
        <f t="shared" si="38"/>
        <v>1.8972931950417403E-2</v>
      </c>
    </row>
    <row r="2348" spans="1:3" x14ac:dyDescent="0.2">
      <c r="A2348" s="21">
        <v>41054</v>
      </c>
      <c r="B2348" s="6">
        <v>2174.15</v>
      </c>
      <c r="C2348" s="4">
        <f t="shared" si="38"/>
        <v>8.6288882187840268E-3</v>
      </c>
    </row>
    <row r="2349" spans="1:3" x14ac:dyDescent="0.2">
      <c r="A2349" s="21">
        <v>41053</v>
      </c>
      <c r="B2349" s="6">
        <v>2155.5500000000002</v>
      </c>
      <c r="C2349" s="4">
        <f t="shared" si="38"/>
        <v>1.8618717954776404E-2</v>
      </c>
    </row>
    <row r="2350" spans="1:3" x14ac:dyDescent="0.2">
      <c r="A2350" s="21">
        <v>41052</v>
      </c>
      <c r="B2350" s="6">
        <v>2116.15</v>
      </c>
      <c r="C2350" s="4">
        <f t="shared" si="38"/>
        <v>-1.4575426668839661E-2</v>
      </c>
    </row>
    <row r="2351" spans="1:3" x14ac:dyDescent="0.2">
      <c r="A2351" s="21">
        <v>41051</v>
      </c>
      <c r="B2351" s="6">
        <v>2147.4499999999998</v>
      </c>
      <c r="C2351" s="4">
        <f t="shared" si="38"/>
        <v>-1.8510477844557692E-2</v>
      </c>
    </row>
    <row r="2352" spans="1:3" x14ac:dyDescent="0.2">
      <c r="A2352" s="21">
        <v>41050</v>
      </c>
      <c r="B2352" s="6">
        <v>2187.9499999999998</v>
      </c>
      <c r="C2352" s="4">
        <f t="shared" si="38"/>
        <v>1.5195805493689683E-2</v>
      </c>
    </row>
    <row r="2353" spans="1:3" x14ac:dyDescent="0.2">
      <c r="A2353" s="21">
        <v>41047</v>
      </c>
      <c r="B2353" s="6">
        <v>2155.1999999999998</v>
      </c>
      <c r="C2353" s="4">
        <f t="shared" si="38"/>
        <v>-2.4762213325312367E-3</v>
      </c>
    </row>
    <row r="2354" spans="1:3" x14ac:dyDescent="0.2">
      <c r="A2354" s="21">
        <v>41046</v>
      </c>
      <c r="B2354" s="6">
        <v>2160.5500000000002</v>
      </c>
      <c r="C2354" s="4">
        <f t="shared" si="38"/>
        <v>-1.0510648042134104E-2</v>
      </c>
    </row>
    <row r="2355" spans="1:3" x14ac:dyDescent="0.2">
      <c r="A2355" s="21">
        <v>41045</v>
      </c>
      <c r="B2355" s="6">
        <v>2183.5</v>
      </c>
      <c r="C2355" s="4">
        <f t="shared" si="38"/>
        <v>-1.8298714144411393E-2</v>
      </c>
    </row>
    <row r="2356" spans="1:3" x14ac:dyDescent="0.2">
      <c r="A2356" s="21">
        <v>41044</v>
      </c>
      <c r="B2356" s="6">
        <v>2224.1999999999998</v>
      </c>
      <c r="C2356" s="4">
        <f t="shared" si="38"/>
        <v>1.5941168409993895E-2</v>
      </c>
    </row>
    <row r="2357" spans="1:3" x14ac:dyDescent="0.2">
      <c r="A2357" s="21">
        <v>41043</v>
      </c>
      <c r="B2357" s="6">
        <v>2189.3000000000002</v>
      </c>
      <c r="C2357" s="4">
        <f t="shared" si="38"/>
        <v>-1.1634007801627517E-3</v>
      </c>
    </row>
    <row r="2358" spans="1:3" x14ac:dyDescent="0.2">
      <c r="A2358" s="21">
        <v>41040</v>
      </c>
      <c r="B2358" s="6">
        <v>2191.85</v>
      </c>
      <c r="C2358" s="4">
        <f t="shared" si="38"/>
        <v>-1.0473804203065516E-2</v>
      </c>
    </row>
    <row r="2359" spans="1:3" x14ac:dyDescent="0.2">
      <c r="A2359" s="21">
        <v>41039</v>
      </c>
      <c r="B2359" s="6">
        <v>2215.0500000000002</v>
      </c>
      <c r="C2359" s="4">
        <f t="shared" si="38"/>
        <v>-2.5217841622947827E-3</v>
      </c>
    </row>
    <row r="2360" spans="1:3" x14ac:dyDescent="0.2">
      <c r="A2360" s="21">
        <v>41038</v>
      </c>
      <c r="B2360" s="6">
        <v>2220.65</v>
      </c>
      <c r="C2360" s="4">
        <f t="shared" si="38"/>
        <v>-1.4183610050608106E-2</v>
      </c>
    </row>
    <row r="2361" spans="1:3" x14ac:dyDescent="0.2">
      <c r="A2361" s="21">
        <v>41037</v>
      </c>
      <c r="B2361" s="6">
        <v>2252.6</v>
      </c>
      <c r="C2361" s="4">
        <f t="shared" si="38"/>
        <v>-2.8612087367127326E-2</v>
      </c>
    </row>
    <row r="2362" spans="1:3" x14ac:dyDescent="0.2">
      <c r="A2362" s="21">
        <v>41036</v>
      </c>
      <c r="B2362" s="6">
        <v>2318.9499999999998</v>
      </c>
      <c r="C2362" s="4">
        <f t="shared" si="38"/>
        <v>2.5766355553589599E-2</v>
      </c>
    </row>
    <row r="2363" spans="1:3" x14ac:dyDescent="0.2">
      <c r="A2363" s="21">
        <v>41033</v>
      </c>
      <c r="B2363" s="6">
        <v>2260.6999999999998</v>
      </c>
      <c r="C2363" s="4">
        <f t="shared" si="38"/>
        <v>-2.7676824154319418E-2</v>
      </c>
    </row>
    <row r="2364" spans="1:3" x14ac:dyDescent="0.2">
      <c r="A2364" s="21">
        <v>41032</v>
      </c>
      <c r="B2364" s="6">
        <v>2325.0500000000002</v>
      </c>
      <c r="C2364" s="4">
        <f t="shared" si="38"/>
        <v>-1.1143009037745802E-2</v>
      </c>
    </row>
    <row r="2365" spans="1:3" x14ac:dyDescent="0.2">
      <c r="A2365" s="21">
        <v>41031</v>
      </c>
      <c r="B2365" s="6">
        <v>2351.25</v>
      </c>
      <c r="C2365" s="4">
        <f t="shared" si="38"/>
        <v>-4.8882681564246574E-3</v>
      </c>
    </row>
    <row r="2366" spans="1:3" x14ac:dyDescent="0.2">
      <c r="A2366" s="21">
        <v>41029</v>
      </c>
      <c r="B2366" s="6">
        <v>2362.8000000000002</v>
      </c>
      <c r="C2366" s="4">
        <f t="shared" si="38"/>
        <v>9.1182814068207167E-3</v>
      </c>
    </row>
    <row r="2367" spans="1:3" x14ac:dyDescent="0.2">
      <c r="A2367" s="21">
        <v>41026</v>
      </c>
      <c r="B2367" s="6">
        <v>2341.4499999999998</v>
      </c>
      <c r="C2367" s="4">
        <f t="shared" si="38"/>
        <v>-3.0019161166702927E-3</v>
      </c>
    </row>
    <row r="2368" spans="1:3" x14ac:dyDescent="0.2">
      <c r="A2368" s="21">
        <v>41025</v>
      </c>
      <c r="B2368" s="6">
        <v>2348.5</v>
      </c>
      <c r="C2368" s="4">
        <f t="shared" si="38"/>
        <v>-1.1989903239377367E-2</v>
      </c>
    </row>
    <row r="2369" spans="1:3" x14ac:dyDescent="0.2">
      <c r="A2369" s="21">
        <v>41024</v>
      </c>
      <c r="B2369" s="6">
        <v>2377</v>
      </c>
      <c r="C2369" s="4">
        <f t="shared" si="38"/>
        <v>-1.0296497089662814E-3</v>
      </c>
    </row>
    <row r="2370" spans="1:3" x14ac:dyDescent="0.2">
      <c r="A2370" s="21">
        <v>41023</v>
      </c>
      <c r="B2370" s="6">
        <v>2379.4499999999998</v>
      </c>
      <c r="C2370" s="4">
        <f t="shared" ref="C2370:C2433" si="39">(B2370-B2371)/B2371</f>
        <v>-7.5493733185962178E-3</v>
      </c>
    </row>
    <row r="2371" spans="1:3" x14ac:dyDescent="0.2">
      <c r="A2371" s="21">
        <v>41022</v>
      </c>
      <c r="B2371" s="6">
        <v>2397.5500000000002</v>
      </c>
      <c r="C2371" s="4">
        <f t="shared" si="39"/>
        <v>-3.05095026283865E-2</v>
      </c>
    </row>
    <row r="2372" spans="1:3" x14ac:dyDescent="0.2">
      <c r="A2372" s="21">
        <v>41019</v>
      </c>
      <c r="B2372" s="6">
        <v>2473</v>
      </c>
      <c r="C2372" s="4">
        <f t="shared" si="39"/>
        <v>-1.4662522910192119E-2</v>
      </c>
    </row>
    <row r="2373" spans="1:3" x14ac:dyDescent="0.2">
      <c r="A2373" s="21">
        <v>41018</v>
      </c>
      <c r="B2373" s="6">
        <v>2509.8000000000002</v>
      </c>
      <c r="C2373" s="4">
        <f t="shared" si="39"/>
        <v>-4.857159850121924E-3</v>
      </c>
    </row>
    <row r="2374" spans="1:3" x14ac:dyDescent="0.2">
      <c r="A2374" s="21">
        <v>41017</v>
      </c>
      <c r="B2374" s="6">
        <v>2522.0500000000002</v>
      </c>
      <c r="C2374" s="4">
        <f t="shared" si="39"/>
        <v>-2.3339069206272422E-3</v>
      </c>
    </row>
    <row r="2375" spans="1:3" x14ac:dyDescent="0.2">
      <c r="A2375" s="21">
        <v>41016</v>
      </c>
      <c r="B2375" s="6">
        <v>2527.9499999999998</v>
      </c>
      <c r="C2375" s="4">
        <f t="shared" si="39"/>
        <v>1.888275361734711E-2</v>
      </c>
    </row>
    <row r="2376" spans="1:3" x14ac:dyDescent="0.2">
      <c r="A2376" s="21">
        <v>41015</v>
      </c>
      <c r="B2376" s="6">
        <v>2481.1</v>
      </c>
      <c r="C2376" s="4">
        <f t="shared" si="39"/>
        <v>1.473289067387875E-3</v>
      </c>
    </row>
    <row r="2377" spans="1:3" x14ac:dyDescent="0.2">
      <c r="A2377" s="21">
        <v>41012</v>
      </c>
      <c r="B2377" s="6">
        <v>2477.4499999999998</v>
      </c>
      <c r="C2377" s="4">
        <f t="shared" si="39"/>
        <v>-4.8803020565553069E-3</v>
      </c>
    </row>
    <row r="2378" spans="1:3" x14ac:dyDescent="0.2">
      <c r="A2378" s="21">
        <v>41011</v>
      </c>
      <c r="B2378" s="6">
        <v>2489.6</v>
      </c>
      <c r="C2378" s="4">
        <f t="shared" si="39"/>
        <v>7.6292623697257547E-3</v>
      </c>
    </row>
    <row r="2379" spans="1:3" x14ac:dyDescent="0.2">
      <c r="A2379" s="21">
        <v>41010</v>
      </c>
      <c r="B2379" s="6">
        <v>2470.75</v>
      </c>
      <c r="C2379" s="4">
        <f t="shared" si="39"/>
        <v>-1.0314440216302824E-2</v>
      </c>
    </row>
    <row r="2380" spans="1:3" x14ac:dyDescent="0.2">
      <c r="A2380" s="21">
        <v>41009</v>
      </c>
      <c r="B2380" s="6">
        <v>2496.5</v>
      </c>
      <c r="C2380" s="4">
        <f t="shared" si="39"/>
        <v>-1.6994901529541137E-3</v>
      </c>
    </row>
    <row r="2381" spans="1:3" x14ac:dyDescent="0.2">
      <c r="A2381" s="21">
        <v>41008</v>
      </c>
      <c r="B2381" s="6">
        <v>2500.75</v>
      </c>
      <c r="C2381" s="4">
        <f t="shared" si="39"/>
        <v>-2.3545030358642034E-2</v>
      </c>
    </row>
    <row r="2382" spans="1:3" x14ac:dyDescent="0.2">
      <c r="A2382" s="21">
        <v>41003</v>
      </c>
      <c r="B2382" s="6">
        <v>2561.0500000000002</v>
      </c>
      <c r="C2382" s="4">
        <f t="shared" si="39"/>
        <v>-6.0929465411855314E-3</v>
      </c>
    </row>
    <row r="2383" spans="1:3" x14ac:dyDescent="0.2">
      <c r="A2383" s="21">
        <v>41002</v>
      </c>
      <c r="B2383" s="6">
        <v>2576.75</v>
      </c>
      <c r="C2383" s="4">
        <f t="shared" si="39"/>
        <v>1.1382592483563929E-2</v>
      </c>
    </row>
    <row r="2384" spans="1:3" x14ac:dyDescent="0.2">
      <c r="A2384" s="21">
        <v>41001</v>
      </c>
      <c r="B2384" s="6">
        <v>2547.75</v>
      </c>
      <c r="C2384" s="4">
        <f t="shared" si="39"/>
        <v>1.5383695673833731E-2</v>
      </c>
    </row>
    <row r="2385" spans="1:3" x14ac:dyDescent="0.2">
      <c r="A2385" s="21">
        <v>40998</v>
      </c>
      <c r="B2385" s="6">
        <v>2509.15</v>
      </c>
      <c r="C2385" s="4">
        <f t="shared" si="39"/>
        <v>2.23485311494112E-2</v>
      </c>
    </row>
    <row r="2386" spans="1:3" x14ac:dyDescent="0.2">
      <c r="A2386" s="21">
        <v>40997</v>
      </c>
      <c r="B2386" s="6">
        <v>2454.3000000000002</v>
      </c>
      <c r="C2386" s="4">
        <f t="shared" si="39"/>
        <v>-7.5817310608358099E-3</v>
      </c>
    </row>
    <row r="2387" spans="1:3" x14ac:dyDescent="0.2">
      <c r="A2387" s="21">
        <v>40996</v>
      </c>
      <c r="B2387" s="6">
        <v>2473.0500000000002</v>
      </c>
      <c r="C2387" s="4">
        <f t="shared" si="39"/>
        <v>-7.5047657268986932E-3</v>
      </c>
    </row>
    <row r="2388" spans="1:3" x14ac:dyDescent="0.2">
      <c r="A2388" s="21">
        <v>40995</v>
      </c>
      <c r="B2388" s="6">
        <v>2491.75</v>
      </c>
      <c r="C2388" s="4">
        <f t="shared" si="39"/>
        <v>8.9486364464599882E-3</v>
      </c>
    </row>
    <row r="2389" spans="1:3" x14ac:dyDescent="0.2">
      <c r="A2389" s="21">
        <v>40994</v>
      </c>
      <c r="B2389" s="6">
        <v>2469.65</v>
      </c>
      <c r="C2389" s="4">
        <f t="shared" si="39"/>
        <v>-2.0291177403998766E-2</v>
      </c>
    </row>
    <row r="2390" spans="1:3" x14ac:dyDescent="0.2">
      <c r="A2390" s="21">
        <v>40991</v>
      </c>
      <c r="B2390" s="6">
        <v>2520.8000000000002</v>
      </c>
      <c r="C2390" s="4">
        <f t="shared" si="39"/>
        <v>1.2593143063729084E-2</v>
      </c>
    </row>
    <row r="2391" spans="1:3" x14ac:dyDescent="0.2">
      <c r="A2391" s="21">
        <v>40990</v>
      </c>
      <c r="B2391" s="6">
        <v>2489.4499999999998</v>
      </c>
      <c r="C2391" s="4">
        <f t="shared" si="39"/>
        <v>-3.5452062225149655E-2</v>
      </c>
    </row>
    <row r="2392" spans="1:3" x14ac:dyDescent="0.2">
      <c r="A2392" s="21">
        <v>40989</v>
      </c>
      <c r="B2392" s="6">
        <v>2580.9499999999998</v>
      </c>
      <c r="C2392" s="4">
        <f t="shared" si="39"/>
        <v>2.8266932270916263E-2</v>
      </c>
    </row>
    <row r="2393" spans="1:3" x14ac:dyDescent="0.2">
      <c r="A2393" s="21">
        <v>40988</v>
      </c>
      <c r="B2393" s="6">
        <v>2510</v>
      </c>
      <c r="C2393" s="4">
        <f t="shared" si="39"/>
        <v>1.336445056150603E-3</v>
      </c>
    </row>
    <row r="2394" spans="1:3" x14ac:dyDescent="0.2">
      <c r="A2394" s="21">
        <v>40987</v>
      </c>
      <c r="B2394" s="6">
        <v>2506.65</v>
      </c>
      <c r="C2394" s="4">
        <f t="shared" si="39"/>
        <v>-1.9403422982885051E-2</v>
      </c>
    </row>
    <row r="2395" spans="1:3" x14ac:dyDescent="0.2">
      <c r="A2395" s="21">
        <v>40984</v>
      </c>
      <c r="B2395" s="6">
        <v>2556.25</v>
      </c>
      <c r="C2395" s="4">
        <f t="shared" si="39"/>
        <v>-2.405268683783526E-2</v>
      </c>
    </row>
    <row r="2396" spans="1:3" x14ac:dyDescent="0.2">
      <c r="A2396" s="21">
        <v>40983</v>
      </c>
      <c r="B2396" s="6">
        <v>2619.25</v>
      </c>
      <c r="C2396" s="4">
        <f t="shared" si="39"/>
        <v>-2.0310074619887482E-2</v>
      </c>
    </row>
    <row r="2397" spans="1:3" x14ac:dyDescent="0.2">
      <c r="A2397" s="21">
        <v>40982</v>
      </c>
      <c r="B2397" s="6">
        <v>2673.55</v>
      </c>
      <c r="C2397" s="4">
        <f t="shared" si="39"/>
        <v>1.0774843575735807E-2</v>
      </c>
    </row>
    <row r="2398" spans="1:3" x14ac:dyDescent="0.2">
      <c r="A2398" s="21">
        <v>40981</v>
      </c>
      <c r="B2398" s="6">
        <v>2645.05</v>
      </c>
      <c r="C2398" s="4">
        <f t="shared" si="39"/>
        <v>1.2788849960752816E-2</v>
      </c>
    </row>
    <row r="2399" spans="1:3" x14ac:dyDescent="0.2">
      <c r="A2399" s="21">
        <v>40980</v>
      </c>
      <c r="B2399" s="6">
        <v>2611.65</v>
      </c>
      <c r="C2399" s="4">
        <f t="shared" si="39"/>
        <v>1.498192841319816E-2</v>
      </c>
    </row>
    <row r="2400" spans="1:3" x14ac:dyDescent="0.2">
      <c r="A2400" s="21">
        <v>40977</v>
      </c>
      <c r="B2400" s="6">
        <v>2573.1</v>
      </c>
      <c r="C2400" s="4">
        <f t="shared" si="39"/>
        <v>2.6386645126548234E-2</v>
      </c>
    </row>
    <row r="2401" spans="1:3" x14ac:dyDescent="0.2">
      <c r="A2401" s="21">
        <v>40975</v>
      </c>
      <c r="B2401" s="6">
        <v>2506.9499999999998</v>
      </c>
      <c r="C2401" s="4">
        <f t="shared" si="39"/>
        <v>-2.5265587076753128E-3</v>
      </c>
    </row>
    <row r="2402" spans="1:3" x14ac:dyDescent="0.2">
      <c r="A2402" s="21">
        <v>40974</v>
      </c>
      <c r="B2402" s="6">
        <v>2513.3000000000002</v>
      </c>
      <c r="C2402" s="4">
        <f t="shared" si="39"/>
        <v>-2.5493883406680753E-2</v>
      </c>
    </row>
    <row r="2403" spans="1:3" x14ac:dyDescent="0.2">
      <c r="A2403" s="21">
        <v>40973</v>
      </c>
      <c r="B2403" s="6">
        <v>2579.0500000000002</v>
      </c>
      <c r="C2403" s="4">
        <f t="shared" si="39"/>
        <v>-1.5686124840180872E-2</v>
      </c>
    </row>
    <row r="2404" spans="1:3" x14ac:dyDescent="0.2">
      <c r="A2404" s="21">
        <v>40971</v>
      </c>
      <c r="B2404" s="6">
        <v>2620.15</v>
      </c>
      <c r="C2404" s="4">
        <f t="shared" si="39"/>
        <v>7.0656532864832484E-4</v>
      </c>
    </row>
    <row r="2405" spans="1:3" x14ac:dyDescent="0.2">
      <c r="A2405" s="21">
        <v>40970</v>
      </c>
      <c r="B2405" s="6">
        <v>2618.3000000000002</v>
      </c>
      <c r="C2405" s="4">
        <f t="shared" si="39"/>
        <v>5.2985217892110512E-3</v>
      </c>
    </row>
    <row r="2406" spans="1:3" x14ac:dyDescent="0.2">
      <c r="A2406" s="21">
        <v>40969</v>
      </c>
      <c r="B2406" s="6">
        <v>2604.5</v>
      </c>
      <c r="C2406" s="4">
        <f t="shared" si="39"/>
        <v>-8.9044484188896423E-3</v>
      </c>
    </row>
    <row r="2407" spans="1:3" x14ac:dyDescent="0.2">
      <c r="A2407" s="21">
        <v>40968</v>
      </c>
      <c r="B2407" s="6">
        <v>2627.9</v>
      </c>
      <c r="C2407" s="4">
        <f t="shared" si="39"/>
        <v>-2.7323441235626044E-3</v>
      </c>
    </row>
    <row r="2408" spans="1:3" x14ac:dyDescent="0.2">
      <c r="A2408" s="21">
        <v>40967</v>
      </c>
      <c r="B2408" s="6">
        <v>2635.1</v>
      </c>
      <c r="C2408" s="4">
        <f t="shared" si="39"/>
        <v>3.1653127141039406E-2</v>
      </c>
    </row>
    <row r="2409" spans="1:3" x14ac:dyDescent="0.2">
      <c r="A2409" s="21">
        <v>40966</v>
      </c>
      <c r="B2409" s="6">
        <v>2554.25</v>
      </c>
      <c r="C2409" s="4">
        <f t="shared" si="39"/>
        <v>-3.2059419823028935E-2</v>
      </c>
    </row>
    <row r="2410" spans="1:3" x14ac:dyDescent="0.2">
      <c r="A2410" s="21">
        <v>40963</v>
      </c>
      <c r="B2410" s="6">
        <v>2638.85</v>
      </c>
      <c r="C2410" s="4">
        <f t="shared" si="39"/>
        <v>-1.360620502756755E-2</v>
      </c>
    </row>
    <row r="2411" spans="1:3" x14ac:dyDescent="0.2">
      <c r="A2411" s="21">
        <v>40962</v>
      </c>
      <c r="B2411" s="6">
        <v>2675.25</v>
      </c>
      <c r="C2411" s="4">
        <f t="shared" si="39"/>
        <v>-6.7940079077797632E-3</v>
      </c>
    </row>
    <row r="2412" spans="1:3" x14ac:dyDescent="0.2">
      <c r="A2412" s="21">
        <v>40961</v>
      </c>
      <c r="B2412" s="6">
        <v>2693.55</v>
      </c>
      <c r="C2412" s="4">
        <f t="shared" si="39"/>
        <v>-3.2072013799051315E-2</v>
      </c>
    </row>
    <row r="2413" spans="1:3" x14ac:dyDescent="0.2">
      <c r="A2413" s="21">
        <v>40960</v>
      </c>
      <c r="B2413" s="6">
        <v>2782.8</v>
      </c>
      <c r="C2413" s="4">
        <f t="shared" si="39"/>
        <v>1.0585949557859601E-2</v>
      </c>
    </row>
    <row r="2414" spans="1:3" x14ac:dyDescent="0.2">
      <c r="A2414" s="21">
        <v>40956</v>
      </c>
      <c r="B2414" s="6">
        <v>2753.65</v>
      </c>
      <c r="C2414" s="4">
        <f t="shared" si="39"/>
        <v>1.1497419508880263E-2</v>
      </c>
    </row>
    <row r="2415" spans="1:3" x14ac:dyDescent="0.2">
      <c r="A2415" s="21">
        <v>40955</v>
      </c>
      <c r="B2415" s="6">
        <v>2722.35</v>
      </c>
      <c r="C2415" s="4">
        <f t="shared" si="39"/>
        <v>5.3176757325652585E-3</v>
      </c>
    </row>
    <row r="2416" spans="1:3" x14ac:dyDescent="0.2">
      <c r="A2416" s="21">
        <v>40954</v>
      </c>
      <c r="B2416" s="6">
        <v>2707.95</v>
      </c>
      <c r="C2416" s="4">
        <f t="shared" si="39"/>
        <v>3.9400452922887817E-2</v>
      </c>
    </row>
    <row r="2417" spans="1:3" x14ac:dyDescent="0.2">
      <c r="A2417" s="21">
        <v>40953</v>
      </c>
      <c r="B2417" s="6">
        <v>2605.3000000000002</v>
      </c>
      <c r="C2417" s="4">
        <f t="shared" si="39"/>
        <v>1.0374047429757033E-2</v>
      </c>
    </row>
    <row r="2418" spans="1:3" x14ac:dyDescent="0.2">
      <c r="A2418" s="21">
        <v>40952</v>
      </c>
      <c r="B2418" s="6">
        <v>2578.5500000000002</v>
      </c>
      <c r="C2418" s="4">
        <f t="shared" si="39"/>
        <v>-4.2093880939966547E-3</v>
      </c>
    </row>
    <row r="2419" spans="1:3" x14ac:dyDescent="0.2">
      <c r="A2419" s="21">
        <v>40949</v>
      </c>
      <c r="B2419" s="6">
        <v>2589.4499999999998</v>
      </c>
      <c r="C2419" s="4">
        <f t="shared" si="39"/>
        <v>-4.0385392026769749E-3</v>
      </c>
    </row>
    <row r="2420" spans="1:3" x14ac:dyDescent="0.2">
      <c r="A2420" s="21">
        <v>40948</v>
      </c>
      <c r="B2420" s="6">
        <v>2599.9499999999998</v>
      </c>
      <c r="C2420" s="4">
        <f t="shared" si="39"/>
        <v>4.3070148331271771E-3</v>
      </c>
    </row>
    <row r="2421" spans="1:3" x14ac:dyDescent="0.2">
      <c r="A2421" s="21">
        <v>40947</v>
      </c>
      <c r="B2421" s="6">
        <v>2588.8000000000002</v>
      </c>
      <c r="C2421" s="4">
        <f t="shared" si="39"/>
        <v>-5.5979152591441675E-4</v>
      </c>
    </row>
    <row r="2422" spans="1:3" x14ac:dyDescent="0.2">
      <c r="A2422" s="21">
        <v>40946</v>
      </c>
      <c r="B2422" s="6">
        <v>2590.25</v>
      </c>
      <c r="C2422" s="4">
        <f t="shared" si="39"/>
        <v>-2.4020346646571215E-2</v>
      </c>
    </row>
    <row r="2423" spans="1:3" x14ac:dyDescent="0.2">
      <c r="A2423" s="21">
        <v>40945</v>
      </c>
      <c r="B2423" s="6">
        <v>2654</v>
      </c>
      <c r="C2423" s="4">
        <f t="shared" si="39"/>
        <v>9.662938446321271E-3</v>
      </c>
    </row>
    <row r="2424" spans="1:3" x14ac:dyDescent="0.2">
      <c r="A2424" s="21">
        <v>40942</v>
      </c>
      <c r="B2424" s="6">
        <v>2628.6</v>
      </c>
      <c r="C2424" s="4">
        <f t="shared" si="39"/>
        <v>5.3160974490381657E-3</v>
      </c>
    </row>
    <row r="2425" spans="1:3" x14ac:dyDescent="0.2">
      <c r="A2425" s="21">
        <v>40941</v>
      </c>
      <c r="B2425" s="6">
        <v>2614.6999999999998</v>
      </c>
      <c r="C2425" s="4">
        <f t="shared" si="39"/>
        <v>2.0171673819742417E-2</v>
      </c>
    </row>
    <row r="2426" spans="1:3" x14ac:dyDescent="0.2">
      <c r="A2426" s="21">
        <v>40940</v>
      </c>
      <c r="B2426" s="6">
        <v>2563</v>
      </c>
      <c r="C2426" s="4">
        <f t="shared" si="39"/>
        <v>1.2823299282764544E-2</v>
      </c>
    </row>
    <row r="2427" spans="1:3" x14ac:dyDescent="0.2">
      <c r="A2427" s="21">
        <v>40939</v>
      </c>
      <c r="B2427" s="6">
        <v>2530.5500000000002</v>
      </c>
      <c r="C2427" s="4">
        <f t="shared" si="39"/>
        <v>1.9273371732388273E-2</v>
      </c>
    </row>
    <row r="2428" spans="1:3" x14ac:dyDescent="0.2">
      <c r="A2428" s="21">
        <v>40938</v>
      </c>
      <c r="B2428" s="6">
        <v>2482.6999999999998</v>
      </c>
      <c r="C2428" s="4">
        <f t="shared" si="39"/>
        <v>-4.4766356938112137E-2</v>
      </c>
    </row>
    <row r="2429" spans="1:3" x14ac:dyDescent="0.2">
      <c r="A2429" s="21">
        <v>40935</v>
      </c>
      <c r="B2429" s="6">
        <v>2599.0500000000002</v>
      </c>
      <c r="C2429" s="4">
        <f t="shared" si="39"/>
        <v>1.596825893206175E-2</v>
      </c>
    </row>
    <row r="2430" spans="1:3" x14ac:dyDescent="0.2">
      <c r="A2430" s="21">
        <v>40933</v>
      </c>
      <c r="B2430" s="6">
        <v>2558.1999999999998</v>
      </c>
      <c r="C2430" s="4">
        <f t="shared" si="39"/>
        <v>1.4680263853275657E-3</v>
      </c>
    </row>
    <row r="2431" spans="1:3" x14ac:dyDescent="0.2">
      <c r="A2431" s="21">
        <v>40932</v>
      </c>
      <c r="B2431" s="6">
        <v>2554.4499999999998</v>
      </c>
      <c r="C2431" s="4">
        <f t="shared" si="39"/>
        <v>2.6625673177397318E-2</v>
      </c>
    </row>
    <row r="2432" spans="1:3" x14ac:dyDescent="0.2">
      <c r="A2432" s="21">
        <v>40931</v>
      </c>
      <c r="B2432" s="6">
        <v>2488.1999999999998</v>
      </c>
      <c r="C2432" s="4">
        <f t="shared" si="39"/>
        <v>8.6343183752887135E-3</v>
      </c>
    </row>
    <row r="2433" spans="1:3" x14ac:dyDescent="0.2">
      <c r="A2433" s="21">
        <v>40928</v>
      </c>
      <c r="B2433" s="6">
        <v>2466.9</v>
      </c>
      <c r="C2433" s="4">
        <f t="shared" si="39"/>
        <v>7.4530863945439325E-3</v>
      </c>
    </row>
    <row r="2434" spans="1:3" x14ac:dyDescent="0.2">
      <c r="A2434" s="21">
        <v>40927</v>
      </c>
      <c r="B2434" s="6">
        <v>2448.65</v>
      </c>
      <c r="C2434" s="4">
        <f t="shared" ref="C2434:C2497" si="40">(B2434-B2435)/B2435</f>
        <v>1.933644159520451E-2</v>
      </c>
    </row>
    <row r="2435" spans="1:3" x14ac:dyDescent="0.2">
      <c r="A2435" s="21">
        <v>40926</v>
      </c>
      <c r="B2435" s="6">
        <v>2402.1999999999998</v>
      </c>
      <c r="C2435" s="4">
        <f t="shared" si="40"/>
        <v>-1.3490482741627631E-2</v>
      </c>
    </row>
    <row r="2436" spans="1:3" x14ac:dyDescent="0.2">
      <c r="A2436" s="21">
        <v>40925</v>
      </c>
      <c r="B2436" s="6">
        <v>2435.0500000000002</v>
      </c>
      <c r="C2436" s="4">
        <f t="shared" si="40"/>
        <v>2.8814669286182173E-2</v>
      </c>
    </row>
    <row r="2437" spans="1:3" x14ac:dyDescent="0.2">
      <c r="A2437" s="21">
        <v>40924</v>
      </c>
      <c r="B2437" s="6">
        <v>2366.85</v>
      </c>
      <c r="C2437" s="4">
        <f t="shared" si="40"/>
        <v>1.0114589334869648E-2</v>
      </c>
    </row>
    <row r="2438" spans="1:3" x14ac:dyDescent="0.2">
      <c r="A2438" s="21">
        <v>40921</v>
      </c>
      <c r="B2438" s="6">
        <v>2343.15</v>
      </c>
      <c r="C2438" s="4">
        <f t="shared" si="40"/>
        <v>2.7562162873306102E-2</v>
      </c>
    </row>
    <row r="2439" spans="1:3" x14ac:dyDescent="0.2">
      <c r="A2439" s="21">
        <v>40920</v>
      </c>
      <c r="B2439" s="6">
        <v>2280.3000000000002</v>
      </c>
      <c r="C2439" s="4">
        <f t="shared" si="40"/>
        <v>2.9027576197389123E-3</v>
      </c>
    </row>
    <row r="2440" spans="1:3" x14ac:dyDescent="0.2">
      <c r="A2440" s="21">
        <v>40919</v>
      </c>
      <c r="B2440" s="6">
        <v>2273.6999999999998</v>
      </c>
      <c r="C2440" s="4">
        <f t="shared" si="40"/>
        <v>3.7967418657012535E-3</v>
      </c>
    </row>
    <row r="2441" spans="1:3" x14ac:dyDescent="0.2">
      <c r="A2441" s="21">
        <v>40918</v>
      </c>
      <c r="B2441" s="6">
        <v>2265.1</v>
      </c>
      <c r="C2441" s="4">
        <f t="shared" si="40"/>
        <v>2.9614309416123138E-2</v>
      </c>
    </row>
    <row r="2442" spans="1:3" x14ac:dyDescent="0.2">
      <c r="A2442" s="21">
        <v>40917</v>
      </c>
      <c r="B2442" s="6">
        <v>2199.9499999999998</v>
      </c>
      <c r="C2442" s="4">
        <f t="shared" si="40"/>
        <v>5.4616087751370281E-3</v>
      </c>
    </row>
    <row r="2443" spans="1:3" x14ac:dyDescent="0.2">
      <c r="A2443" s="21">
        <v>40915</v>
      </c>
      <c r="B2443" s="6">
        <v>2188</v>
      </c>
      <c r="C2443" s="4">
        <f t="shared" si="40"/>
        <v>1.098096632503702E-3</v>
      </c>
    </row>
    <row r="2444" spans="1:3" x14ac:dyDescent="0.2">
      <c r="A2444" s="21">
        <v>40914</v>
      </c>
      <c r="B2444" s="6">
        <v>2185.6</v>
      </c>
      <c r="C2444" s="4">
        <f t="shared" si="40"/>
        <v>-1.2113541854999178E-2</v>
      </c>
    </row>
    <row r="2445" spans="1:3" x14ac:dyDescent="0.2">
      <c r="A2445" s="21">
        <v>40913</v>
      </c>
      <c r="B2445" s="6">
        <v>2212.4</v>
      </c>
      <c r="C2445" s="4">
        <f t="shared" si="40"/>
        <v>4.1301683837879129E-3</v>
      </c>
    </row>
    <row r="2446" spans="1:3" x14ac:dyDescent="0.2">
      <c r="A2446" s="21">
        <v>40912</v>
      </c>
      <c r="B2446" s="6">
        <v>2203.3000000000002</v>
      </c>
      <c r="C2446" s="4">
        <f t="shared" si="40"/>
        <v>-2.1286231884057147E-3</v>
      </c>
    </row>
    <row r="2447" spans="1:3" x14ac:dyDescent="0.2">
      <c r="A2447" s="21">
        <v>40911</v>
      </c>
      <c r="B2447" s="6">
        <v>2208</v>
      </c>
      <c r="C2447" s="4">
        <f t="shared" si="40"/>
        <v>3.8472392060953903E-2</v>
      </c>
    </row>
    <row r="2448" spans="1:3" x14ac:dyDescent="0.2">
      <c r="A2448" s="21">
        <v>40910</v>
      </c>
      <c r="B2448" s="6">
        <v>2126.1999999999998</v>
      </c>
      <c r="C2448" s="4">
        <f t="shared" si="40"/>
        <v>6.1179349616439691E-4</v>
      </c>
    </row>
    <row r="2449" spans="1:3" x14ac:dyDescent="0.2">
      <c r="A2449" s="21">
        <v>40907</v>
      </c>
      <c r="B2449" s="6">
        <v>2124.9</v>
      </c>
      <c r="C2449" s="4">
        <f t="shared" si="40"/>
        <v>1.2014983391053229E-3</v>
      </c>
    </row>
    <row r="2450" spans="1:3" x14ac:dyDescent="0.2">
      <c r="A2450" s="21">
        <v>40906</v>
      </c>
      <c r="B2450" s="6">
        <v>2122.35</v>
      </c>
      <c r="C2450" s="4">
        <f t="shared" si="40"/>
        <v>-1.8407603542770011E-2</v>
      </c>
    </row>
    <row r="2451" spans="1:3" x14ac:dyDescent="0.2">
      <c r="A2451" s="21">
        <v>40905</v>
      </c>
      <c r="B2451" s="6">
        <v>2162.15</v>
      </c>
      <c r="C2451" s="4">
        <f t="shared" si="40"/>
        <v>3.5739980041311118E-3</v>
      </c>
    </row>
    <row r="2452" spans="1:3" x14ac:dyDescent="0.2">
      <c r="A2452" s="21">
        <v>40904</v>
      </c>
      <c r="B2452" s="6">
        <v>2154.4499999999998</v>
      </c>
      <c r="C2452" s="4">
        <f t="shared" si="40"/>
        <v>-5.1486885851496546E-3</v>
      </c>
    </row>
    <row r="2453" spans="1:3" x14ac:dyDescent="0.2">
      <c r="A2453" s="21">
        <v>40903</v>
      </c>
      <c r="B2453" s="6">
        <v>2165.6</v>
      </c>
      <c r="C2453" s="4">
        <f t="shared" si="40"/>
        <v>1.8554664534487134E-2</v>
      </c>
    </row>
    <row r="2454" spans="1:3" x14ac:dyDescent="0.2">
      <c r="A2454" s="21">
        <v>40900</v>
      </c>
      <c r="B2454" s="6">
        <v>2126.15</v>
      </c>
      <c r="C2454" s="4">
        <f t="shared" si="40"/>
        <v>-3.4216878764441292E-3</v>
      </c>
    </row>
    <row r="2455" spans="1:3" x14ac:dyDescent="0.2">
      <c r="A2455" s="21">
        <v>40899</v>
      </c>
      <c r="B2455" s="6">
        <v>2133.4499999999998</v>
      </c>
      <c r="C2455" s="4">
        <f t="shared" si="40"/>
        <v>8.0323182687991688E-3</v>
      </c>
    </row>
    <row r="2456" spans="1:3" x14ac:dyDescent="0.2">
      <c r="A2456" s="21">
        <v>40898</v>
      </c>
      <c r="B2456" s="6">
        <v>2116.4499999999998</v>
      </c>
      <c r="C2456" s="4">
        <f t="shared" si="40"/>
        <v>3.0078115494122953E-2</v>
      </c>
    </row>
    <row r="2457" spans="1:3" x14ac:dyDescent="0.2">
      <c r="A2457" s="21">
        <v>40897</v>
      </c>
      <c r="B2457" s="6">
        <v>2054.65</v>
      </c>
      <c r="C2457" s="4">
        <f t="shared" si="40"/>
        <v>-3.5986581274778814E-2</v>
      </c>
    </row>
    <row r="2458" spans="1:3" x14ac:dyDescent="0.2">
      <c r="A2458" s="21">
        <v>40896</v>
      </c>
      <c r="B2458" s="6">
        <v>2131.35</v>
      </c>
      <c r="C2458" s="4">
        <f t="shared" si="40"/>
        <v>-1.9843642216601558E-2</v>
      </c>
    </row>
    <row r="2459" spans="1:3" x14ac:dyDescent="0.2">
      <c r="A2459" s="21">
        <v>40893</v>
      </c>
      <c r="B2459" s="6">
        <v>2174.5</v>
      </c>
      <c r="C2459" s="4">
        <f t="shared" si="40"/>
        <v>-2.8590574045119499E-2</v>
      </c>
    </row>
    <row r="2460" spans="1:3" x14ac:dyDescent="0.2">
      <c r="A2460" s="21">
        <v>40892</v>
      </c>
      <c r="B2460" s="6">
        <v>2238.5</v>
      </c>
      <c r="C2460" s="4">
        <f t="shared" si="40"/>
        <v>-1.0170240990493035E-2</v>
      </c>
    </row>
    <row r="2461" spans="1:3" x14ac:dyDescent="0.2">
      <c r="A2461" s="21">
        <v>40891</v>
      </c>
      <c r="B2461" s="6">
        <v>2261.5</v>
      </c>
      <c r="C2461" s="4">
        <f t="shared" si="40"/>
        <v>-1.0371083493786024E-2</v>
      </c>
    </row>
    <row r="2462" spans="1:3" x14ac:dyDescent="0.2">
      <c r="A2462" s="21">
        <v>40890</v>
      </c>
      <c r="B2462" s="6">
        <v>2285.1999999999998</v>
      </c>
      <c r="C2462" s="4">
        <f t="shared" si="40"/>
        <v>1.1609822347811158E-3</v>
      </c>
    </row>
    <row r="2463" spans="1:3" x14ac:dyDescent="0.2">
      <c r="A2463" s="21">
        <v>40889</v>
      </c>
      <c r="B2463" s="6">
        <v>2282.5500000000002</v>
      </c>
      <c r="C2463" s="4">
        <f t="shared" si="40"/>
        <v>-3.0352591333899667E-2</v>
      </c>
    </row>
    <row r="2464" spans="1:3" x14ac:dyDescent="0.2">
      <c r="A2464" s="21">
        <v>40886</v>
      </c>
      <c r="B2464" s="6">
        <v>2354</v>
      </c>
      <c r="C2464" s="4">
        <f t="shared" si="40"/>
        <v>-2.240495026890086E-2</v>
      </c>
    </row>
    <row r="2465" spans="1:3" x14ac:dyDescent="0.2">
      <c r="A2465" s="21">
        <v>40885</v>
      </c>
      <c r="B2465" s="6">
        <v>2407.9499999999998</v>
      </c>
      <c r="C2465" s="4">
        <f t="shared" si="40"/>
        <v>-3.7031852992341831E-2</v>
      </c>
    </row>
    <row r="2466" spans="1:3" x14ac:dyDescent="0.2">
      <c r="A2466" s="21">
        <v>40884</v>
      </c>
      <c r="B2466" s="6">
        <v>2500.5500000000002</v>
      </c>
      <c r="C2466" s="4">
        <f t="shared" si="40"/>
        <v>-4.577934356402141E-3</v>
      </c>
    </row>
    <row r="2467" spans="1:3" x14ac:dyDescent="0.2">
      <c r="A2467" s="21">
        <v>40882</v>
      </c>
      <c r="B2467" s="6">
        <v>2512.0500000000002</v>
      </c>
      <c r="C2467" s="4">
        <f t="shared" si="40"/>
        <v>4.9606944972296479E-3</v>
      </c>
    </row>
    <row r="2468" spans="1:3" x14ac:dyDescent="0.2">
      <c r="A2468" s="21">
        <v>40879</v>
      </c>
      <c r="B2468" s="6">
        <v>2499.65</v>
      </c>
      <c r="C2468" s="4">
        <f t="shared" si="40"/>
        <v>2.5749928187451268E-2</v>
      </c>
    </row>
    <row r="2469" spans="1:3" x14ac:dyDescent="0.2">
      <c r="A2469" s="21">
        <v>40878</v>
      </c>
      <c r="B2469" s="6">
        <v>2436.9</v>
      </c>
      <c r="C2469" s="4">
        <f t="shared" si="40"/>
        <v>4.7414859404634286E-3</v>
      </c>
    </row>
    <row r="2470" spans="1:3" x14ac:dyDescent="0.2">
      <c r="A2470" s="21">
        <v>40877</v>
      </c>
      <c r="B2470" s="6">
        <v>2425.4</v>
      </c>
      <c r="C2470" s="4">
        <f t="shared" si="40"/>
        <v>7.4560219319197802E-3</v>
      </c>
    </row>
    <row r="2471" spans="1:3" x14ac:dyDescent="0.2">
      <c r="A2471" s="21">
        <v>40876</v>
      </c>
      <c r="B2471" s="6">
        <v>2407.4499999999998</v>
      </c>
      <c r="C2471" s="4">
        <f t="shared" si="40"/>
        <v>-1.1943116291477852E-2</v>
      </c>
    </row>
    <row r="2472" spans="1:3" x14ac:dyDescent="0.2">
      <c r="A2472" s="21">
        <v>40875</v>
      </c>
      <c r="B2472" s="6">
        <v>2436.5500000000002</v>
      </c>
      <c r="C2472" s="4">
        <f t="shared" si="40"/>
        <v>2.4083219501943965E-2</v>
      </c>
    </row>
    <row r="2473" spans="1:3" x14ac:dyDescent="0.2">
      <c r="A2473" s="21">
        <v>40872</v>
      </c>
      <c r="B2473" s="6">
        <v>2379.25</v>
      </c>
      <c r="C2473" s="4">
        <f t="shared" si="40"/>
        <v>1.0318690418055663E-2</v>
      </c>
    </row>
    <row r="2474" spans="1:3" x14ac:dyDescent="0.2">
      <c r="A2474" s="21">
        <v>40871</v>
      </c>
      <c r="B2474" s="6">
        <v>2354.9499999999998</v>
      </c>
      <c r="C2474" s="4">
        <f t="shared" si="40"/>
        <v>1.9348555351152395E-2</v>
      </c>
    </row>
    <row r="2475" spans="1:3" x14ac:dyDescent="0.2">
      <c r="A2475" s="21">
        <v>40870</v>
      </c>
      <c r="B2475" s="6">
        <v>2310.25</v>
      </c>
      <c r="C2475" s="4">
        <f t="shared" si="40"/>
        <v>-3.0060667128492521E-2</v>
      </c>
    </row>
    <row r="2476" spans="1:3" x14ac:dyDescent="0.2">
      <c r="A2476" s="21">
        <v>40869</v>
      </c>
      <c r="B2476" s="6">
        <v>2381.85</v>
      </c>
      <c r="C2476" s="4">
        <f t="shared" si="40"/>
        <v>-5.0336271356364853E-3</v>
      </c>
    </row>
    <row r="2477" spans="1:3" x14ac:dyDescent="0.2">
      <c r="A2477" s="21">
        <v>40868</v>
      </c>
      <c r="B2477" s="6">
        <v>2393.9</v>
      </c>
      <c r="C2477" s="4">
        <f t="shared" si="40"/>
        <v>-2.1160018808905608E-2</v>
      </c>
    </row>
    <row r="2478" spans="1:3" x14ac:dyDescent="0.2">
      <c r="A2478" s="21">
        <v>40865</v>
      </c>
      <c r="B2478" s="6">
        <v>2445.65</v>
      </c>
      <c r="C2478" s="4">
        <f t="shared" si="40"/>
        <v>-1.0007761120868503E-3</v>
      </c>
    </row>
    <row r="2479" spans="1:3" x14ac:dyDescent="0.2">
      <c r="A2479" s="21">
        <v>40864</v>
      </c>
      <c r="B2479" s="6">
        <v>2448.1</v>
      </c>
      <c r="C2479" s="4">
        <f t="shared" si="40"/>
        <v>-1.9387141998798353E-2</v>
      </c>
    </row>
    <row r="2480" spans="1:3" x14ac:dyDescent="0.2">
      <c r="A2480" s="21">
        <v>40863</v>
      </c>
      <c r="B2480" s="6">
        <v>2496.5</v>
      </c>
      <c r="C2480" s="4">
        <f t="shared" si="40"/>
        <v>-2.0673152361525116E-2</v>
      </c>
    </row>
    <row r="2481" spans="1:3" x14ac:dyDescent="0.2">
      <c r="A2481" s="21">
        <v>40862</v>
      </c>
      <c r="B2481" s="6">
        <v>2549.1999999999998</v>
      </c>
      <c r="C2481" s="4">
        <f t="shared" si="40"/>
        <v>-2.5032031055781948E-2</v>
      </c>
    </row>
    <row r="2482" spans="1:3" x14ac:dyDescent="0.2">
      <c r="A2482" s="21">
        <v>40861</v>
      </c>
      <c r="B2482" s="6">
        <v>2614.65</v>
      </c>
      <c r="C2482" s="4">
        <f t="shared" si="40"/>
        <v>-4.3979894905185161E-3</v>
      </c>
    </row>
    <row r="2483" spans="1:3" x14ac:dyDescent="0.2">
      <c r="A2483" s="21">
        <v>40858</v>
      </c>
      <c r="B2483" s="6">
        <v>2626.2</v>
      </c>
      <c r="C2483" s="4">
        <f t="shared" si="40"/>
        <v>-1.4762431768303112E-2</v>
      </c>
    </row>
    <row r="2484" spans="1:3" x14ac:dyDescent="0.2">
      <c r="A2484" s="21">
        <v>40856</v>
      </c>
      <c r="B2484" s="6">
        <v>2665.55</v>
      </c>
      <c r="C2484" s="4">
        <f t="shared" si="40"/>
        <v>-1.3380464152200332E-2</v>
      </c>
    </row>
    <row r="2485" spans="1:3" x14ac:dyDescent="0.2">
      <c r="A2485" s="21">
        <v>40855</v>
      </c>
      <c r="B2485" s="6">
        <v>2701.7</v>
      </c>
      <c r="C2485" s="4">
        <f t="shared" si="40"/>
        <v>1.1672935465341151E-3</v>
      </c>
    </row>
    <row r="2486" spans="1:3" x14ac:dyDescent="0.2">
      <c r="A2486" s="21">
        <v>40851</v>
      </c>
      <c r="B2486" s="6">
        <v>2698.55</v>
      </c>
      <c r="C2486" s="4">
        <f t="shared" si="40"/>
        <v>7.3915072328512108E-3</v>
      </c>
    </row>
    <row r="2487" spans="1:3" x14ac:dyDescent="0.2">
      <c r="A2487" s="21">
        <v>40850</v>
      </c>
      <c r="B2487" s="6">
        <v>2678.75</v>
      </c>
      <c r="C2487" s="4">
        <f t="shared" si="40"/>
        <v>1.2205029378979456E-2</v>
      </c>
    </row>
    <row r="2488" spans="1:3" x14ac:dyDescent="0.2">
      <c r="A2488" s="21">
        <v>40849</v>
      </c>
      <c r="B2488" s="6">
        <v>2646.45</v>
      </c>
      <c r="C2488" s="4">
        <f t="shared" si="40"/>
        <v>-3.8769172861579681E-3</v>
      </c>
    </row>
    <row r="2489" spans="1:3" x14ac:dyDescent="0.2">
      <c r="A2489" s="21">
        <v>40848</v>
      </c>
      <c r="B2489" s="6">
        <v>2656.75</v>
      </c>
      <c r="C2489" s="4">
        <f t="shared" si="40"/>
        <v>-9.4330829030033671E-3</v>
      </c>
    </row>
    <row r="2490" spans="1:3" x14ac:dyDescent="0.2">
      <c r="A2490" s="21">
        <v>40847</v>
      </c>
      <c r="B2490" s="6">
        <v>2682.05</v>
      </c>
      <c r="C2490" s="4">
        <f t="shared" si="40"/>
        <v>-3.6221115981870866E-3</v>
      </c>
    </row>
    <row r="2491" spans="1:3" x14ac:dyDescent="0.2">
      <c r="A2491" s="21">
        <v>40844</v>
      </c>
      <c r="B2491" s="6">
        <v>2691.8</v>
      </c>
      <c r="C2491" s="4">
        <f t="shared" si="40"/>
        <v>2.8641305386246929E-2</v>
      </c>
    </row>
    <row r="2492" spans="1:3" x14ac:dyDescent="0.2">
      <c r="A2492" s="21">
        <v>40842</v>
      </c>
      <c r="B2492" s="6">
        <v>2616.85</v>
      </c>
      <c r="C2492" s="4">
        <f t="shared" si="40"/>
        <v>7.7986597858738351E-3</v>
      </c>
    </row>
    <row r="2493" spans="1:3" x14ac:dyDescent="0.2">
      <c r="A2493" s="21">
        <v>40841</v>
      </c>
      <c r="B2493" s="6">
        <v>2596.6</v>
      </c>
      <c r="C2493" s="4">
        <f t="shared" si="40"/>
        <v>1.8134765816456566E-2</v>
      </c>
    </row>
    <row r="2494" spans="1:3" x14ac:dyDescent="0.2">
      <c r="A2494" s="21">
        <v>40840</v>
      </c>
      <c r="B2494" s="6">
        <v>2550.35</v>
      </c>
      <c r="C2494" s="4">
        <f t="shared" si="40"/>
        <v>-1.5268669863952593E-3</v>
      </c>
    </row>
    <row r="2495" spans="1:3" x14ac:dyDescent="0.2">
      <c r="A2495" s="21">
        <v>40837</v>
      </c>
      <c r="B2495" s="6">
        <v>2554.25</v>
      </c>
      <c r="C2495" s="4">
        <f t="shared" si="40"/>
        <v>-1.7860575998769494E-2</v>
      </c>
    </row>
    <row r="2496" spans="1:3" x14ac:dyDescent="0.2">
      <c r="A2496" s="21">
        <v>40836</v>
      </c>
      <c r="B2496" s="6">
        <v>2600.6999999999998</v>
      </c>
      <c r="C2496" s="4">
        <f t="shared" si="40"/>
        <v>-8.1992220273053168E-3</v>
      </c>
    </row>
    <row r="2497" spans="1:3" x14ac:dyDescent="0.2">
      <c r="A2497" s="21">
        <v>40835</v>
      </c>
      <c r="B2497" s="6">
        <v>2622.2</v>
      </c>
      <c r="C2497" s="4">
        <f t="shared" si="40"/>
        <v>1.9379166909635124E-2</v>
      </c>
    </row>
    <row r="2498" spans="1:3" x14ac:dyDescent="0.2">
      <c r="A2498" s="21">
        <v>40834</v>
      </c>
      <c r="B2498" s="6">
        <v>2572.35</v>
      </c>
      <c r="C2498" s="4">
        <f t="shared" ref="C2498:C2561" si="41">(B2498-B2499)/B2499</f>
        <v>-1.542495167741572E-2</v>
      </c>
    </row>
    <row r="2499" spans="1:3" x14ac:dyDescent="0.2">
      <c r="A2499" s="21">
        <v>40833</v>
      </c>
      <c r="B2499" s="6">
        <v>2612.65</v>
      </c>
      <c r="C2499" s="4">
        <f t="shared" si="41"/>
        <v>-1.2510630256071024E-2</v>
      </c>
    </row>
    <row r="2500" spans="1:3" x14ac:dyDescent="0.2">
      <c r="A2500" s="21">
        <v>40830</v>
      </c>
      <c r="B2500" s="6">
        <v>2645.75</v>
      </c>
      <c r="C2500" s="4">
        <f t="shared" si="41"/>
        <v>4.8233037731907173E-3</v>
      </c>
    </row>
    <row r="2501" spans="1:3" x14ac:dyDescent="0.2">
      <c r="A2501" s="21">
        <v>40829</v>
      </c>
      <c r="B2501" s="6">
        <v>2633.05</v>
      </c>
      <c r="C2501" s="4">
        <f t="shared" si="41"/>
        <v>-1.039200210470915E-2</v>
      </c>
    </row>
    <row r="2502" spans="1:3" x14ac:dyDescent="0.2">
      <c r="A2502" s="21">
        <v>40828</v>
      </c>
      <c r="B2502" s="6">
        <v>2660.7</v>
      </c>
      <c r="C2502" s="4">
        <f t="shared" si="41"/>
        <v>1.4044247956247464E-2</v>
      </c>
    </row>
    <row r="2503" spans="1:3" x14ac:dyDescent="0.2">
      <c r="A2503" s="21">
        <v>40827</v>
      </c>
      <c r="B2503" s="6">
        <v>2623.85</v>
      </c>
      <c r="C2503" s="4">
        <f t="shared" si="41"/>
        <v>1.3304240364563149E-2</v>
      </c>
    </row>
    <row r="2504" spans="1:3" x14ac:dyDescent="0.2">
      <c r="A2504" s="21">
        <v>40826</v>
      </c>
      <c r="B2504" s="6">
        <v>2589.4</v>
      </c>
      <c r="C2504" s="4">
        <f t="shared" si="41"/>
        <v>1.1919184024385477E-2</v>
      </c>
    </row>
    <row r="2505" spans="1:3" x14ac:dyDescent="0.2">
      <c r="A2505" s="21">
        <v>40823</v>
      </c>
      <c r="B2505" s="6">
        <v>2558.9</v>
      </c>
      <c r="C2505" s="4">
        <f t="shared" si="41"/>
        <v>1.471171385518277E-2</v>
      </c>
    </row>
    <row r="2506" spans="1:3" x14ac:dyDescent="0.2">
      <c r="A2506" s="21">
        <v>40821</v>
      </c>
      <c r="B2506" s="6">
        <v>2521.8000000000002</v>
      </c>
      <c r="C2506" s="4">
        <f t="shared" si="41"/>
        <v>-8.9142449634515945E-4</v>
      </c>
    </row>
    <row r="2507" spans="1:3" x14ac:dyDescent="0.2">
      <c r="A2507" s="21">
        <v>40820</v>
      </c>
      <c r="B2507" s="6">
        <v>2524.0500000000002</v>
      </c>
      <c r="C2507" s="4">
        <f t="shared" si="41"/>
        <v>-4.1623924879664355E-3</v>
      </c>
    </row>
    <row r="2508" spans="1:3" x14ac:dyDescent="0.2">
      <c r="A2508" s="21">
        <v>40819</v>
      </c>
      <c r="B2508" s="6">
        <v>2534.6</v>
      </c>
      <c r="C2508" s="4">
        <f t="shared" si="41"/>
        <v>-2.0993066687267005E-2</v>
      </c>
    </row>
    <row r="2509" spans="1:3" x14ac:dyDescent="0.2">
      <c r="A2509" s="21">
        <v>40816</v>
      </c>
      <c r="B2509" s="6">
        <v>2588.9499999999998</v>
      </c>
      <c r="C2509" s="4">
        <f t="shared" si="41"/>
        <v>-1.0037473233404712E-2</v>
      </c>
    </row>
    <row r="2510" spans="1:3" x14ac:dyDescent="0.2">
      <c r="A2510" s="21">
        <v>40815</v>
      </c>
      <c r="B2510" s="6">
        <v>2615.1999999999998</v>
      </c>
      <c r="C2510" s="4">
        <f t="shared" si="41"/>
        <v>-2.5173544892823111E-3</v>
      </c>
    </row>
    <row r="2511" spans="1:3" x14ac:dyDescent="0.2">
      <c r="A2511" s="21">
        <v>40814</v>
      </c>
      <c r="B2511" s="6">
        <v>2621.8</v>
      </c>
      <c r="C2511" s="4">
        <f t="shared" si="41"/>
        <v>-1.532336813640792E-2</v>
      </c>
    </row>
    <row r="2512" spans="1:3" x14ac:dyDescent="0.2">
      <c r="A2512" s="21">
        <v>40813</v>
      </c>
      <c r="B2512" s="6">
        <v>2662.6</v>
      </c>
      <c r="C2512" s="4">
        <f t="shared" si="41"/>
        <v>2.3939085123156498E-2</v>
      </c>
    </row>
    <row r="2513" spans="1:3" x14ac:dyDescent="0.2">
      <c r="A2513" s="21">
        <v>40812</v>
      </c>
      <c r="B2513" s="6">
        <v>2600.35</v>
      </c>
      <c r="C2513" s="4">
        <f t="shared" si="41"/>
        <v>-7.5189404782352517E-3</v>
      </c>
    </row>
    <row r="2514" spans="1:3" x14ac:dyDescent="0.2">
      <c r="A2514" s="21">
        <v>40809</v>
      </c>
      <c r="B2514" s="6">
        <v>2620.0500000000002</v>
      </c>
      <c r="C2514" s="4">
        <f t="shared" si="41"/>
        <v>-4.9939237429741899E-3</v>
      </c>
    </row>
    <row r="2515" spans="1:3" x14ac:dyDescent="0.2">
      <c r="A2515" s="21">
        <v>40808</v>
      </c>
      <c r="B2515" s="6">
        <v>2633.2</v>
      </c>
      <c r="C2515" s="4">
        <f t="shared" si="41"/>
        <v>-4.5232872242063855E-2</v>
      </c>
    </row>
    <row r="2516" spans="1:3" x14ac:dyDescent="0.2">
      <c r="A2516" s="21">
        <v>40807</v>
      </c>
      <c r="B2516" s="6">
        <v>2757.95</v>
      </c>
      <c r="C2516" s="4">
        <f t="shared" si="41"/>
        <v>3.493004893845365E-3</v>
      </c>
    </row>
    <row r="2517" spans="1:3" x14ac:dyDescent="0.2">
      <c r="A2517" s="21">
        <v>40806</v>
      </c>
      <c r="B2517" s="6">
        <v>2748.35</v>
      </c>
      <c r="C2517" s="4">
        <f t="shared" si="41"/>
        <v>9.9215462913627428E-3</v>
      </c>
    </row>
    <row r="2518" spans="1:3" x14ac:dyDescent="0.2">
      <c r="A2518" s="21">
        <v>40805</v>
      </c>
      <c r="B2518" s="6">
        <v>2721.35</v>
      </c>
      <c r="C2518" s="4">
        <f t="shared" si="41"/>
        <v>-1.2966522795691125E-2</v>
      </c>
    </row>
    <row r="2519" spans="1:3" x14ac:dyDescent="0.2">
      <c r="A2519" s="21">
        <v>40802</v>
      </c>
      <c r="B2519" s="6">
        <v>2757.1</v>
      </c>
      <c r="C2519" s="4">
        <f t="shared" si="41"/>
        <v>6.5715015881128843E-3</v>
      </c>
    </row>
    <row r="2520" spans="1:3" x14ac:dyDescent="0.2">
      <c r="A2520" s="21">
        <v>40801</v>
      </c>
      <c r="B2520" s="6">
        <v>2739.1</v>
      </c>
      <c r="C2520" s="4">
        <f t="shared" si="41"/>
        <v>4.5844641678280647E-3</v>
      </c>
    </row>
    <row r="2521" spans="1:3" x14ac:dyDescent="0.2">
      <c r="A2521" s="21">
        <v>40800</v>
      </c>
      <c r="B2521" s="6">
        <v>2726.6</v>
      </c>
      <c r="C2521" s="4">
        <f t="shared" si="41"/>
        <v>-3.0348458810194822E-3</v>
      </c>
    </row>
    <row r="2522" spans="1:3" x14ac:dyDescent="0.2">
      <c r="A2522" s="21">
        <v>40799</v>
      </c>
      <c r="B2522" s="6">
        <v>2734.9</v>
      </c>
      <c r="C2522" s="4">
        <f t="shared" si="41"/>
        <v>-2.9711452580157456E-3</v>
      </c>
    </row>
    <row r="2523" spans="1:3" x14ac:dyDescent="0.2">
      <c r="A2523" s="21">
        <v>40798</v>
      </c>
      <c r="B2523" s="6">
        <v>2743.05</v>
      </c>
      <c r="C2523" s="4">
        <f t="shared" si="41"/>
        <v>-2.389509643441735E-2</v>
      </c>
    </row>
    <row r="2524" spans="1:3" x14ac:dyDescent="0.2">
      <c r="A2524" s="21">
        <v>40795</v>
      </c>
      <c r="B2524" s="6">
        <v>2810.2</v>
      </c>
      <c r="C2524" s="4">
        <f t="shared" si="41"/>
        <v>-1.6139761229562847E-2</v>
      </c>
    </row>
    <row r="2525" spans="1:3" x14ac:dyDescent="0.2">
      <c r="A2525" s="21">
        <v>40794</v>
      </c>
      <c r="B2525" s="6">
        <v>2856.3</v>
      </c>
      <c r="C2525" s="4">
        <f t="shared" si="41"/>
        <v>3.7954665260938963E-3</v>
      </c>
    </row>
    <row r="2526" spans="1:3" x14ac:dyDescent="0.2">
      <c r="A2526" s="21">
        <v>40793</v>
      </c>
      <c r="B2526" s="6">
        <v>2845.5</v>
      </c>
      <c r="C2526" s="4">
        <f t="shared" si="41"/>
        <v>2.251289146019372E-2</v>
      </c>
    </row>
    <row r="2527" spans="1:3" x14ac:dyDescent="0.2">
      <c r="A2527" s="21">
        <v>40792</v>
      </c>
      <c r="B2527" s="6">
        <v>2782.85</v>
      </c>
      <c r="C2527" s="4">
        <f t="shared" si="41"/>
        <v>-1.8651028496620477E-3</v>
      </c>
    </row>
    <row r="2528" spans="1:3" x14ac:dyDescent="0.2">
      <c r="A2528" s="21">
        <v>40791</v>
      </c>
      <c r="B2528" s="6">
        <v>2788.05</v>
      </c>
      <c r="C2528" s="4">
        <f t="shared" si="41"/>
        <v>9.51389387520676E-4</v>
      </c>
    </row>
    <row r="2529" spans="1:3" x14ac:dyDescent="0.2">
      <c r="A2529" s="21">
        <v>40788</v>
      </c>
      <c r="B2529" s="6">
        <v>2785.4</v>
      </c>
      <c r="C2529" s="4">
        <f t="shared" si="41"/>
        <v>1.8343344243426641E-3</v>
      </c>
    </row>
    <row r="2530" spans="1:3" x14ac:dyDescent="0.2">
      <c r="A2530" s="21">
        <v>40785</v>
      </c>
      <c r="B2530" s="6">
        <v>2780.3</v>
      </c>
      <c r="C2530" s="4">
        <f t="shared" si="41"/>
        <v>7.6288846606868471E-3</v>
      </c>
    </row>
    <row r="2531" spans="1:3" x14ac:dyDescent="0.2">
      <c r="A2531" s="21">
        <v>40784</v>
      </c>
      <c r="B2531" s="6">
        <v>2759.25</v>
      </c>
      <c r="C2531" s="4">
        <f t="shared" si="41"/>
        <v>3.3911007025761122E-2</v>
      </c>
    </row>
    <row r="2532" spans="1:3" x14ac:dyDescent="0.2">
      <c r="A2532" s="21">
        <v>40781</v>
      </c>
      <c r="B2532" s="6">
        <v>2668.75</v>
      </c>
      <c r="C2532" s="4">
        <f t="shared" si="41"/>
        <v>-1.945475254436559E-2</v>
      </c>
    </row>
    <row r="2533" spans="1:3" x14ac:dyDescent="0.2">
      <c r="A2533" s="21">
        <v>40780</v>
      </c>
      <c r="B2533" s="6">
        <v>2721.7</v>
      </c>
      <c r="C2533" s="4">
        <f t="shared" si="41"/>
        <v>-3.4965675057208904E-3</v>
      </c>
    </row>
    <row r="2534" spans="1:3" x14ac:dyDescent="0.2">
      <c r="A2534" s="21">
        <v>40779</v>
      </c>
      <c r="B2534" s="6">
        <v>2731.25</v>
      </c>
      <c r="C2534" s="4">
        <f t="shared" si="41"/>
        <v>-1.1204836724350091E-2</v>
      </c>
    </row>
    <row r="2535" spans="1:3" x14ac:dyDescent="0.2">
      <c r="A2535" s="21">
        <v>40778</v>
      </c>
      <c r="B2535" s="6">
        <v>2762.2</v>
      </c>
      <c r="C2535" s="4">
        <f t="shared" si="41"/>
        <v>1.0610273671886434E-2</v>
      </c>
    </row>
    <row r="2536" spans="1:3" x14ac:dyDescent="0.2">
      <c r="A2536" s="21">
        <v>40777</v>
      </c>
      <c r="B2536" s="6">
        <v>2733.2</v>
      </c>
      <c r="C2536" s="4">
        <f t="shared" si="41"/>
        <v>1.8520588783305317E-2</v>
      </c>
    </row>
    <row r="2537" spans="1:3" x14ac:dyDescent="0.2">
      <c r="A2537" s="21">
        <v>40774</v>
      </c>
      <c r="B2537" s="6">
        <v>2683.5</v>
      </c>
      <c r="C2537" s="4">
        <f t="shared" si="41"/>
        <v>-2.4093099372670242E-2</v>
      </c>
    </row>
    <row r="2538" spans="1:3" x14ac:dyDescent="0.2">
      <c r="A2538" s="21">
        <v>40773</v>
      </c>
      <c r="B2538" s="6">
        <v>2749.75</v>
      </c>
      <c r="C2538" s="4">
        <f t="shared" si="41"/>
        <v>-1.0543171227577834E-2</v>
      </c>
    </row>
    <row r="2539" spans="1:3" x14ac:dyDescent="0.2">
      <c r="A2539" s="21">
        <v>40772</v>
      </c>
      <c r="B2539" s="6">
        <v>2779.05</v>
      </c>
      <c r="C2539" s="4">
        <f t="shared" si="41"/>
        <v>6.8415461894391399E-4</v>
      </c>
    </row>
    <row r="2540" spans="1:3" x14ac:dyDescent="0.2">
      <c r="A2540" s="21">
        <v>40771</v>
      </c>
      <c r="B2540" s="6">
        <v>2777.15</v>
      </c>
      <c r="C2540" s="4">
        <f t="shared" si="41"/>
        <v>-1.0122792322361067E-2</v>
      </c>
    </row>
    <row r="2541" spans="1:3" x14ac:dyDescent="0.2">
      <c r="A2541" s="21">
        <v>40767</v>
      </c>
      <c r="B2541" s="6">
        <v>2805.55</v>
      </c>
      <c r="C2541" s="4">
        <f t="shared" si="41"/>
        <v>-9.5495304667089342E-3</v>
      </c>
    </row>
    <row r="2542" spans="1:3" x14ac:dyDescent="0.2">
      <c r="A2542" s="21">
        <v>40766</v>
      </c>
      <c r="B2542" s="6">
        <v>2832.6</v>
      </c>
      <c r="C2542" s="4">
        <f t="shared" si="41"/>
        <v>-1.0479983232026828E-2</v>
      </c>
    </row>
    <row r="2543" spans="1:3" x14ac:dyDescent="0.2">
      <c r="A2543" s="21">
        <v>40765</v>
      </c>
      <c r="B2543" s="6">
        <v>2862.6</v>
      </c>
      <c r="C2543" s="4">
        <f t="shared" si="41"/>
        <v>1.9408140735728784E-2</v>
      </c>
    </row>
    <row r="2544" spans="1:3" x14ac:dyDescent="0.2">
      <c r="A2544" s="21">
        <v>40764</v>
      </c>
      <c r="B2544" s="6">
        <v>2808.1</v>
      </c>
      <c r="C2544" s="4">
        <f t="shared" si="41"/>
        <v>-1.1632613554370654E-2</v>
      </c>
    </row>
    <row r="2545" spans="1:3" x14ac:dyDescent="0.2">
      <c r="A2545" s="21">
        <v>40763</v>
      </c>
      <c r="B2545" s="6">
        <v>2841.15</v>
      </c>
      <c r="C2545" s="4">
        <f t="shared" si="41"/>
        <v>-1.516517036985684E-2</v>
      </c>
    </row>
    <row r="2546" spans="1:3" x14ac:dyDescent="0.2">
      <c r="A2546" s="21">
        <v>40760</v>
      </c>
      <c r="B2546" s="6">
        <v>2884.9</v>
      </c>
      <c r="C2546" s="4">
        <f t="shared" si="41"/>
        <v>-2.2713799352969979E-2</v>
      </c>
    </row>
    <row r="2547" spans="1:3" x14ac:dyDescent="0.2">
      <c r="A2547" s="21">
        <v>40759</v>
      </c>
      <c r="B2547" s="6">
        <v>2951.95</v>
      </c>
      <c r="C2547" s="4">
        <f t="shared" si="41"/>
        <v>-8.7641241752154479E-3</v>
      </c>
    </row>
    <row r="2548" spans="1:3" x14ac:dyDescent="0.2">
      <c r="A2548" s="21">
        <v>40758</v>
      </c>
      <c r="B2548" s="6">
        <v>2978.05</v>
      </c>
      <c r="C2548" s="4">
        <f t="shared" si="41"/>
        <v>-1.5439292503512628E-2</v>
      </c>
    </row>
    <row r="2549" spans="1:3" x14ac:dyDescent="0.2">
      <c r="A2549" s="21">
        <v>40757</v>
      </c>
      <c r="B2549" s="6">
        <v>3024.75</v>
      </c>
      <c r="C2549" s="4">
        <f t="shared" si="41"/>
        <v>-1.2052324726862995E-2</v>
      </c>
    </row>
    <row r="2550" spans="1:3" x14ac:dyDescent="0.2">
      <c r="A2550" s="21">
        <v>40756</v>
      </c>
      <c r="B2550" s="6">
        <v>3061.65</v>
      </c>
      <c r="C2550" s="4">
        <f t="shared" si="41"/>
        <v>1.0695716761574678E-2</v>
      </c>
    </row>
    <row r="2551" spans="1:3" x14ac:dyDescent="0.2">
      <c r="A2551" s="21">
        <v>40753</v>
      </c>
      <c r="B2551" s="6">
        <v>3029.25</v>
      </c>
      <c r="C2551" s="4">
        <f t="shared" si="41"/>
        <v>-3.8474818724411183E-3</v>
      </c>
    </row>
    <row r="2552" spans="1:3" x14ac:dyDescent="0.2">
      <c r="A2552" s="21">
        <v>40752</v>
      </c>
      <c r="B2552" s="6">
        <v>3040.95</v>
      </c>
      <c r="C2552" s="4">
        <f t="shared" si="41"/>
        <v>-9.3657360654135595E-3</v>
      </c>
    </row>
    <row r="2553" spans="1:3" x14ac:dyDescent="0.2">
      <c r="A2553" s="21">
        <v>40751</v>
      </c>
      <c r="B2553" s="6">
        <v>3069.7</v>
      </c>
      <c r="C2553" s="4">
        <f t="shared" si="41"/>
        <v>-8.0623010679722329E-3</v>
      </c>
    </row>
    <row r="2554" spans="1:3" x14ac:dyDescent="0.2">
      <c r="A2554" s="21">
        <v>40750</v>
      </c>
      <c r="B2554" s="6">
        <v>3094.65</v>
      </c>
      <c r="C2554" s="4">
        <f t="shared" si="41"/>
        <v>-2.7114967462039046E-2</v>
      </c>
    </row>
    <row r="2555" spans="1:3" x14ac:dyDescent="0.2">
      <c r="A2555" s="21">
        <v>40749</v>
      </c>
      <c r="B2555" s="6">
        <v>3180.9</v>
      </c>
      <c r="C2555" s="4">
        <f t="shared" si="41"/>
        <v>1.9666298023753397E-2</v>
      </c>
    </row>
    <row r="2556" spans="1:3" x14ac:dyDescent="0.2">
      <c r="A2556" s="21">
        <v>40746</v>
      </c>
      <c r="B2556" s="6">
        <v>3119.55</v>
      </c>
      <c r="C2556" s="4">
        <f t="shared" si="41"/>
        <v>1.8961293483586536E-2</v>
      </c>
    </row>
    <row r="2557" spans="1:3" x14ac:dyDescent="0.2">
      <c r="A2557" s="21">
        <v>40745</v>
      </c>
      <c r="B2557" s="6">
        <v>3061.5</v>
      </c>
      <c r="C2557" s="4">
        <f t="shared" si="41"/>
        <v>-5.4898648648648947E-3</v>
      </c>
    </row>
    <row r="2558" spans="1:3" x14ac:dyDescent="0.2">
      <c r="A2558" s="21">
        <v>40744</v>
      </c>
      <c r="B2558" s="6">
        <v>3078.4</v>
      </c>
      <c r="C2558" s="4">
        <f t="shared" si="41"/>
        <v>-1.276377397216334E-2</v>
      </c>
    </row>
    <row r="2559" spans="1:3" x14ac:dyDescent="0.2">
      <c r="A2559" s="21">
        <v>40743</v>
      </c>
      <c r="B2559" s="6">
        <v>3118.2</v>
      </c>
      <c r="C2559" s="4">
        <f t="shared" si="41"/>
        <v>6.5528261080085625E-3</v>
      </c>
    </row>
    <row r="2560" spans="1:3" x14ac:dyDescent="0.2">
      <c r="A2560" s="21">
        <v>40742</v>
      </c>
      <c r="B2560" s="6">
        <v>3097.9</v>
      </c>
      <c r="C2560" s="4">
        <f t="shared" si="41"/>
        <v>-2.3830225743084695E-3</v>
      </c>
    </row>
    <row r="2561" spans="1:3" x14ac:dyDescent="0.2">
      <c r="A2561" s="21">
        <v>40739</v>
      </c>
      <c r="B2561" s="6">
        <v>3105.3</v>
      </c>
      <c r="C2561" s="4">
        <f t="shared" si="41"/>
        <v>-1.591511936339464E-3</v>
      </c>
    </row>
    <row r="2562" spans="1:3" x14ac:dyDescent="0.2">
      <c r="A2562" s="21">
        <v>40738</v>
      </c>
      <c r="B2562" s="6">
        <v>3110.25</v>
      </c>
      <c r="C2562" s="4">
        <f t="shared" ref="C2562:C2625" si="42">(B2562-B2563)/B2563</f>
        <v>4.0513929689770418E-3</v>
      </c>
    </row>
    <row r="2563" spans="1:3" x14ac:dyDescent="0.2">
      <c r="A2563" s="21">
        <v>40737</v>
      </c>
      <c r="B2563" s="6">
        <v>3097.7</v>
      </c>
      <c r="C2563" s="4">
        <f t="shared" si="42"/>
        <v>1.109769233280021E-2</v>
      </c>
    </row>
    <row r="2564" spans="1:3" x14ac:dyDescent="0.2">
      <c r="A2564" s="21">
        <v>40736</v>
      </c>
      <c r="B2564" s="6">
        <v>3063.7</v>
      </c>
      <c r="C2564" s="4">
        <f t="shared" si="42"/>
        <v>-1.8831064851881563E-2</v>
      </c>
    </row>
    <row r="2565" spans="1:3" x14ac:dyDescent="0.2">
      <c r="A2565" s="21">
        <v>40735</v>
      </c>
      <c r="B2565" s="6">
        <v>3122.5</v>
      </c>
      <c r="C2565" s="4">
        <f t="shared" si="42"/>
        <v>-9.2491234750051842E-3</v>
      </c>
    </row>
    <row r="2566" spans="1:3" x14ac:dyDescent="0.2">
      <c r="A2566" s="21">
        <v>40732</v>
      </c>
      <c r="B2566" s="6">
        <v>3151.65</v>
      </c>
      <c r="C2566" s="4">
        <f t="shared" si="42"/>
        <v>-7.1197920768685226E-3</v>
      </c>
    </row>
    <row r="2567" spans="1:3" x14ac:dyDescent="0.2">
      <c r="A2567" s="21">
        <v>40731</v>
      </c>
      <c r="B2567" s="6">
        <v>3174.25</v>
      </c>
      <c r="C2567" s="4">
        <f t="shared" si="42"/>
        <v>2.3670928938839382E-2</v>
      </c>
    </row>
    <row r="2568" spans="1:3" x14ac:dyDescent="0.2">
      <c r="A2568" s="21">
        <v>40730</v>
      </c>
      <c r="B2568" s="6">
        <v>3100.85</v>
      </c>
      <c r="C2568" s="4">
        <f t="shared" si="42"/>
        <v>1.1623214141576912E-3</v>
      </c>
    </row>
    <row r="2569" spans="1:3" x14ac:dyDescent="0.2">
      <c r="A2569" s="21">
        <v>40729</v>
      </c>
      <c r="B2569" s="6">
        <v>3097.25</v>
      </c>
      <c r="C2569" s="4">
        <f t="shared" si="42"/>
        <v>-7.959386310496112E-3</v>
      </c>
    </row>
    <row r="2570" spans="1:3" x14ac:dyDescent="0.2">
      <c r="A2570" s="21">
        <v>40728</v>
      </c>
      <c r="B2570" s="6">
        <v>3122.1</v>
      </c>
      <c r="C2570" s="4">
        <f t="shared" si="42"/>
        <v>3.9552382789889142E-3</v>
      </c>
    </row>
    <row r="2571" spans="1:3" x14ac:dyDescent="0.2">
      <c r="A2571" s="21">
        <v>40725</v>
      </c>
      <c r="B2571" s="6">
        <v>3109.8</v>
      </c>
      <c r="C2571" s="4">
        <f t="shared" si="42"/>
        <v>-2.4379290434336015E-3</v>
      </c>
    </row>
    <row r="2572" spans="1:3" x14ac:dyDescent="0.2">
      <c r="A2572" s="21">
        <v>40724</v>
      </c>
      <c r="B2572" s="6">
        <v>3117.4</v>
      </c>
      <c r="C2572" s="4">
        <f t="shared" si="42"/>
        <v>5.3858806076048224E-3</v>
      </c>
    </row>
    <row r="2573" spans="1:3" x14ac:dyDescent="0.2">
      <c r="A2573" s="21">
        <v>40723</v>
      </c>
      <c r="B2573" s="6">
        <v>3100.7</v>
      </c>
      <c r="C2573" s="4">
        <f t="shared" si="42"/>
        <v>3.9663909080606781E-3</v>
      </c>
    </row>
    <row r="2574" spans="1:3" x14ac:dyDescent="0.2">
      <c r="A2574" s="21">
        <v>40722</v>
      </c>
      <c r="B2574" s="6">
        <v>3088.45</v>
      </c>
      <c r="C2574" s="4">
        <f t="shared" si="42"/>
        <v>7.7002137135585456E-3</v>
      </c>
    </row>
    <row r="2575" spans="1:3" x14ac:dyDescent="0.2">
      <c r="A2575" s="21">
        <v>40721</v>
      </c>
      <c r="B2575" s="6">
        <v>3064.85</v>
      </c>
      <c r="C2575" s="4">
        <f t="shared" si="42"/>
        <v>1.446469059795105E-2</v>
      </c>
    </row>
    <row r="2576" spans="1:3" x14ac:dyDescent="0.2">
      <c r="A2576" s="21">
        <v>40718</v>
      </c>
      <c r="B2576" s="6">
        <v>3021.15</v>
      </c>
      <c r="C2576" s="4">
        <f t="shared" si="42"/>
        <v>2.9773672370304691E-2</v>
      </c>
    </row>
    <row r="2577" spans="1:3" x14ac:dyDescent="0.2">
      <c r="A2577" s="21">
        <v>40717</v>
      </c>
      <c r="B2577" s="6">
        <v>2933.8</v>
      </c>
      <c r="C2577" s="4">
        <f t="shared" si="42"/>
        <v>3.1800307744914284E-3</v>
      </c>
    </row>
    <row r="2578" spans="1:3" x14ac:dyDescent="0.2">
      <c r="A2578" s="21">
        <v>40716</v>
      </c>
      <c r="B2578" s="6">
        <v>2924.5</v>
      </c>
      <c r="C2578" s="4">
        <f t="shared" si="42"/>
        <v>-2.5749901945738242E-3</v>
      </c>
    </row>
    <row r="2579" spans="1:3" x14ac:dyDescent="0.2">
      <c r="A2579" s="21">
        <v>40715</v>
      </c>
      <c r="B2579" s="6">
        <v>2932.05</v>
      </c>
      <c r="C2579" s="4">
        <f t="shared" si="42"/>
        <v>-6.2531774275545902E-3</v>
      </c>
    </row>
    <row r="2580" spans="1:3" x14ac:dyDescent="0.2">
      <c r="A2580" s="21">
        <v>40714</v>
      </c>
      <c r="B2580" s="6">
        <v>2950.5</v>
      </c>
      <c r="C2580" s="4">
        <f t="shared" si="42"/>
        <v>-1.4989650797890127E-2</v>
      </c>
    </row>
    <row r="2581" spans="1:3" x14ac:dyDescent="0.2">
      <c r="A2581" s="21">
        <v>40711</v>
      </c>
      <c r="B2581" s="6">
        <v>2995.4</v>
      </c>
      <c r="C2581" s="4">
        <f t="shared" si="42"/>
        <v>5.5727138445011105E-3</v>
      </c>
    </row>
    <row r="2582" spans="1:3" x14ac:dyDescent="0.2">
      <c r="A2582" s="21">
        <v>40710</v>
      </c>
      <c r="B2582" s="6">
        <v>2978.8</v>
      </c>
      <c r="C2582" s="4">
        <f t="shared" si="42"/>
        <v>-1.1186721991701185E-2</v>
      </c>
    </row>
    <row r="2583" spans="1:3" x14ac:dyDescent="0.2">
      <c r="A2583" s="21">
        <v>40709</v>
      </c>
      <c r="B2583" s="6">
        <v>3012.5</v>
      </c>
      <c r="C2583" s="4">
        <f t="shared" si="42"/>
        <v>-8.9645530060037826E-3</v>
      </c>
    </row>
    <row r="2584" spans="1:3" x14ac:dyDescent="0.2">
      <c r="A2584" s="21">
        <v>40708</v>
      </c>
      <c r="B2584" s="6">
        <v>3039.75</v>
      </c>
      <c r="C2584" s="4">
        <f t="shared" si="42"/>
        <v>9.0958885919631156E-3</v>
      </c>
    </row>
    <row r="2585" spans="1:3" x14ac:dyDescent="0.2">
      <c r="A2585" s="21">
        <v>40707</v>
      </c>
      <c r="B2585" s="6">
        <v>3012.35</v>
      </c>
      <c r="C2585" s="4">
        <f t="shared" si="42"/>
        <v>8.4192554900910863E-3</v>
      </c>
    </row>
    <row r="2586" spans="1:3" x14ac:dyDescent="0.2">
      <c r="A2586" s="21">
        <v>40704</v>
      </c>
      <c r="B2586" s="6">
        <v>2987.2</v>
      </c>
      <c r="C2586" s="4">
        <f t="shared" si="42"/>
        <v>-1.0254626178288114E-2</v>
      </c>
    </row>
    <row r="2587" spans="1:3" x14ac:dyDescent="0.2">
      <c r="A2587" s="21">
        <v>40703</v>
      </c>
      <c r="B2587" s="6">
        <v>3018.15</v>
      </c>
      <c r="C2587" s="4">
        <f t="shared" si="42"/>
        <v>4.4930357945184964E-3</v>
      </c>
    </row>
    <row r="2588" spans="1:3" x14ac:dyDescent="0.2">
      <c r="A2588" s="21">
        <v>40702</v>
      </c>
      <c r="B2588" s="6">
        <v>3004.65</v>
      </c>
      <c r="C2588" s="4">
        <f t="shared" si="42"/>
        <v>-5.3222453222450197E-4</v>
      </c>
    </row>
    <row r="2589" spans="1:3" x14ac:dyDescent="0.2">
      <c r="A2589" s="21">
        <v>40701</v>
      </c>
      <c r="B2589" s="6">
        <v>3006.25</v>
      </c>
      <c r="C2589" s="4">
        <f t="shared" si="42"/>
        <v>-3.38145833678656E-3</v>
      </c>
    </row>
    <row r="2590" spans="1:3" x14ac:dyDescent="0.2">
      <c r="A2590" s="21">
        <v>40700</v>
      </c>
      <c r="B2590" s="6">
        <v>3016.45</v>
      </c>
      <c r="C2590" s="4">
        <f t="shared" si="42"/>
        <v>1.9764158777611086E-3</v>
      </c>
    </row>
    <row r="2591" spans="1:3" x14ac:dyDescent="0.2">
      <c r="A2591" s="21">
        <v>40697</v>
      </c>
      <c r="B2591" s="6">
        <v>3010.5</v>
      </c>
      <c r="C2591" s="4">
        <f t="shared" si="42"/>
        <v>3.065338353380141E-3</v>
      </c>
    </row>
    <row r="2592" spans="1:3" x14ac:dyDescent="0.2">
      <c r="A2592" s="21">
        <v>40696</v>
      </c>
      <c r="B2592" s="6">
        <v>3001.3</v>
      </c>
      <c r="C2592" s="4">
        <f t="shared" si="42"/>
        <v>-7.6214723824953225E-3</v>
      </c>
    </row>
    <row r="2593" spans="1:3" x14ac:dyDescent="0.2">
      <c r="A2593" s="21">
        <v>40695</v>
      </c>
      <c r="B2593" s="6">
        <v>3024.35</v>
      </c>
      <c r="C2593" s="4">
        <f t="shared" si="42"/>
        <v>1.6554065409566065E-2</v>
      </c>
    </row>
    <row r="2594" spans="1:3" x14ac:dyDescent="0.2">
      <c r="A2594" s="21">
        <v>40694</v>
      </c>
      <c r="B2594" s="6">
        <v>2975.1</v>
      </c>
      <c r="C2594" s="4">
        <f t="shared" si="42"/>
        <v>1.5046059365404268E-2</v>
      </c>
    </row>
    <row r="2595" spans="1:3" x14ac:dyDescent="0.2">
      <c r="A2595" s="21">
        <v>40693</v>
      </c>
      <c r="B2595" s="6">
        <v>2931</v>
      </c>
      <c r="C2595" s="4">
        <f t="shared" si="42"/>
        <v>8.8785685015705133E-4</v>
      </c>
    </row>
    <row r="2596" spans="1:3" x14ac:dyDescent="0.2">
      <c r="A2596" s="21">
        <v>40690</v>
      </c>
      <c r="B2596" s="6">
        <v>2928.4</v>
      </c>
      <c r="C2596" s="4">
        <f t="shared" si="42"/>
        <v>1.0211121843521425E-2</v>
      </c>
    </row>
    <row r="2597" spans="1:3" x14ac:dyDescent="0.2">
      <c r="A2597" s="21">
        <v>40689</v>
      </c>
      <c r="B2597" s="6">
        <v>2898.8</v>
      </c>
      <c r="C2597" s="4">
        <f t="shared" si="42"/>
        <v>8.3484068456936133E-3</v>
      </c>
    </row>
    <row r="2598" spans="1:3" x14ac:dyDescent="0.2">
      <c r="A2598" s="21">
        <v>40688</v>
      </c>
      <c r="B2598" s="6">
        <v>2874.8</v>
      </c>
      <c r="C2598" s="4">
        <f t="shared" si="42"/>
        <v>-1.1620710994980309E-2</v>
      </c>
    </row>
    <row r="2599" spans="1:3" x14ac:dyDescent="0.2">
      <c r="A2599" s="21">
        <v>40687</v>
      </c>
      <c r="B2599" s="6">
        <v>2908.6</v>
      </c>
      <c r="C2599" s="4">
        <f t="shared" si="42"/>
        <v>5.7399723374826793E-3</v>
      </c>
    </row>
    <row r="2600" spans="1:3" x14ac:dyDescent="0.2">
      <c r="A2600" s="21">
        <v>40686</v>
      </c>
      <c r="B2600" s="6">
        <v>2892</v>
      </c>
      <c r="C2600" s="4">
        <f t="shared" si="42"/>
        <v>-2.5475131419328719E-2</v>
      </c>
    </row>
    <row r="2601" spans="1:3" x14ac:dyDescent="0.2">
      <c r="A2601" s="21">
        <v>40683</v>
      </c>
      <c r="B2601" s="6">
        <v>2967.6</v>
      </c>
      <c r="C2601" s="4">
        <f t="shared" si="42"/>
        <v>2.1338105726872246E-2</v>
      </c>
    </row>
    <row r="2602" spans="1:3" x14ac:dyDescent="0.2">
      <c r="A2602" s="21">
        <v>40682</v>
      </c>
      <c r="B2602" s="6">
        <v>2905.6</v>
      </c>
      <c r="C2602" s="4">
        <f t="shared" si="42"/>
        <v>4.9632511889320914E-3</v>
      </c>
    </row>
    <row r="2603" spans="1:3" x14ac:dyDescent="0.2">
      <c r="A2603" s="21">
        <v>40681</v>
      </c>
      <c r="B2603" s="6">
        <v>2891.25</v>
      </c>
      <c r="C2603" s="4">
        <f t="shared" si="42"/>
        <v>-1.3815732665572922E-3</v>
      </c>
    </row>
    <row r="2604" spans="1:3" x14ac:dyDescent="0.2">
      <c r="A2604" s="21">
        <v>40680</v>
      </c>
      <c r="B2604" s="6">
        <v>2895.25</v>
      </c>
      <c r="C2604" s="4">
        <f t="shared" si="42"/>
        <v>-5.2909144005634789E-3</v>
      </c>
    </row>
    <row r="2605" spans="1:3" x14ac:dyDescent="0.2">
      <c r="A2605" s="21">
        <v>40679</v>
      </c>
      <c r="B2605" s="6">
        <v>2910.65</v>
      </c>
      <c r="C2605" s="4">
        <f t="shared" si="42"/>
        <v>-4.4294705158023735E-3</v>
      </c>
    </row>
    <row r="2606" spans="1:3" x14ac:dyDescent="0.2">
      <c r="A2606" s="21">
        <v>40676</v>
      </c>
      <c r="B2606" s="6">
        <v>2923.6</v>
      </c>
      <c r="C2606" s="4">
        <f t="shared" si="42"/>
        <v>1.1346340113463306E-2</v>
      </c>
    </row>
    <row r="2607" spans="1:3" x14ac:dyDescent="0.2">
      <c r="A2607" s="21">
        <v>40675</v>
      </c>
      <c r="B2607" s="6">
        <v>2890.8</v>
      </c>
      <c r="C2607" s="4">
        <f t="shared" si="42"/>
        <v>-1.1049912763846509E-2</v>
      </c>
    </row>
    <row r="2608" spans="1:3" x14ac:dyDescent="0.2">
      <c r="A2608" s="21">
        <v>40674</v>
      </c>
      <c r="B2608" s="6">
        <v>2923.1</v>
      </c>
      <c r="C2608" s="4">
        <f t="shared" si="42"/>
        <v>4.7917308416336074E-4</v>
      </c>
    </row>
    <row r="2609" spans="1:3" x14ac:dyDescent="0.2">
      <c r="A2609" s="21">
        <v>40673</v>
      </c>
      <c r="B2609" s="6">
        <v>2921.7</v>
      </c>
      <c r="C2609" s="4">
        <f t="shared" si="42"/>
        <v>2.4188152951468366E-3</v>
      </c>
    </row>
    <row r="2610" spans="1:3" x14ac:dyDescent="0.2">
      <c r="A2610" s="21">
        <v>40672</v>
      </c>
      <c r="B2610" s="6">
        <v>2914.65</v>
      </c>
      <c r="C2610" s="4">
        <f t="shared" si="42"/>
        <v>3.7364832288724805E-3</v>
      </c>
    </row>
    <row r="2611" spans="1:3" x14ac:dyDescent="0.2">
      <c r="A2611" s="21">
        <v>40669</v>
      </c>
      <c r="B2611" s="6">
        <v>2903.8</v>
      </c>
      <c r="C2611" s="4">
        <f t="shared" si="42"/>
        <v>5.6972656588221982E-3</v>
      </c>
    </row>
    <row r="2612" spans="1:3" x14ac:dyDescent="0.2">
      <c r="A2612" s="21">
        <v>40668</v>
      </c>
      <c r="B2612" s="6">
        <v>2887.35</v>
      </c>
      <c r="C2612" s="4">
        <f t="shared" si="42"/>
        <v>-2.1635267010029789E-2</v>
      </c>
    </row>
    <row r="2613" spans="1:3" x14ac:dyDescent="0.2">
      <c r="A2613" s="21">
        <v>40667</v>
      </c>
      <c r="B2613" s="6">
        <v>2951.2</v>
      </c>
      <c r="C2613" s="4">
        <f t="shared" si="42"/>
        <v>-3.6630036630037857E-3</v>
      </c>
    </row>
    <row r="2614" spans="1:3" x14ac:dyDescent="0.2">
      <c r="A2614" s="21">
        <v>40666</v>
      </c>
      <c r="B2614" s="6">
        <v>2962.05</v>
      </c>
      <c r="C2614" s="4">
        <f t="shared" si="42"/>
        <v>-2.5224602626122895E-2</v>
      </c>
    </row>
    <row r="2615" spans="1:3" x14ac:dyDescent="0.2">
      <c r="A2615" s="21">
        <v>40665</v>
      </c>
      <c r="B2615" s="6">
        <v>3038.7</v>
      </c>
      <c r="C2615" s="4">
        <f t="shared" si="42"/>
        <v>5.2932808416316542E-3</v>
      </c>
    </row>
    <row r="2616" spans="1:3" x14ac:dyDescent="0.2">
      <c r="A2616" s="21">
        <v>40662</v>
      </c>
      <c r="B2616" s="6">
        <v>3022.7</v>
      </c>
      <c r="C2616" s="4">
        <f t="shared" si="42"/>
        <v>-1.8109763030096315E-2</v>
      </c>
    </row>
    <row r="2617" spans="1:3" x14ac:dyDescent="0.2">
      <c r="A2617" s="21">
        <v>40661</v>
      </c>
      <c r="B2617" s="6">
        <v>3078.45</v>
      </c>
      <c r="C2617" s="4">
        <f t="shared" si="42"/>
        <v>-1.1225669685874051E-2</v>
      </c>
    </row>
    <row r="2618" spans="1:3" x14ac:dyDescent="0.2">
      <c r="A2618" s="21">
        <v>40660</v>
      </c>
      <c r="B2618" s="6">
        <v>3113.4</v>
      </c>
      <c r="C2618" s="4">
        <f t="shared" si="42"/>
        <v>-9.3074316261753613E-3</v>
      </c>
    </row>
    <row r="2619" spans="1:3" x14ac:dyDescent="0.2">
      <c r="A2619" s="21">
        <v>40659</v>
      </c>
      <c r="B2619" s="6">
        <v>3142.65</v>
      </c>
      <c r="C2619" s="4">
        <f t="shared" si="42"/>
        <v>3.1830407588369169E-4</v>
      </c>
    </row>
    <row r="2620" spans="1:3" x14ac:dyDescent="0.2">
      <c r="A2620" s="21">
        <v>40658</v>
      </c>
      <c r="B2620" s="6">
        <v>3141.65</v>
      </c>
      <c r="C2620" s="4">
        <f t="shared" si="42"/>
        <v>4.936148530302162E-4</v>
      </c>
    </row>
    <row r="2621" spans="1:3" x14ac:dyDescent="0.2">
      <c r="A2621" s="21">
        <v>40654</v>
      </c>
      <c r="B2621" s="6">
        <v>3140.1</v>
      </c>
      <c r="C2621" s="4">
        <f t="shared" si="42"/>
        <v>-4.7857505070993626E-3</v>
      </c>
    </row>
    <row r="2622" spans="1:3" x14ac:dyDescent="0.2">
      <c r="A2622" s="21">
        <v>40653</v>
      </c>
      <c r="B2622" s="6">
        <v>3155.2</v>
      </c>
      <c r="C2622" s="4">
        <f t="shared" si="42"/>
        <v>8.1799591002044703E-3</v>
      </c>
    </row>
    <row r="2623" spans="1:3" x14ac:dyDescent="0.2">
      <c r="A2623" s="21">
        <v>40652</v>
      </c>
      <c r="B2623" s="6">
        <v>3129.6</v>
      </c>
      <c r="C2623" s="4">
        <f t="shared" si="42"/>
        <v>3.4628703347440448E-3</v>
      </c>
    </row>
    <row r="2624" spans="1:3" x14ac:dyDescent="0.2">
      <c r="A2624" s="21">
        <v>40651</v>
      </c>
      <c r="B2624" s="6">
        <v>3118.8</v>
      </c>
      <c r="C2624" s="4">
        <f t="shared" si="42"/>
        <v>-1.7700787401574745E-2</v>
      </c>
    </row>
    <row r="2625" spans="1:3" x14ac:dyDescent="0.2">
      <c r="A2625" s="21">
        <v>40648</v>
      </c>
      <c r="B2625" s="6">
        <v>3175</v>
      </c>
      <c r="C2625" s="4">
        <f t="shared" si="42"/>
        <v>-1.6194204675880355E-3</v>
      </c>
    </row>
    <row r="2626" spans="1:3" x14ac:dyDescent="0.2">
      <c r="A2626" s="21">
        <v>40646</v>
      </c>
      <c r="B2626" s="6">
        <v>3180.15</v>
      </c>
      <c r="C2626" s="4">
        <f t="shared" ref="C2626:C2679" si="43">(B2626-B2627)/B2627</f>
        <v>2.2983883938623949E-2</v>
      </c>
    </row>
    <row r="2627" spans="1:3" x14ac:dyDescent="0.2">
      <c r="A2627" s="21">
        <v>40644</v>
      </c>
      <c r="B2627" s="6">
        <v>3108.7</v>
      </c>
      <c r="C2627" s="4">
        <f t="shared" si="43"/>
        <v>-9.8893223982801752E-3</v>
      </c>
    </row>
    <row r="2628" spans="1:3" x14ac:dyDescent="0.2">
      <c r="A2628" s="21">
        <v>40641</v>
      </c>
      <c r="B2628" s="6">
        <v>3139.75</v>
      </c>
      <c r="C2628" s="4">
        <f t="shared" si="43"/>
        <v>-4.5022907782304158E-3</v>
      </c>
    </row>
    <row r="2629" spans="1:3" x14ac:dyDescent="0.2">
      <c r="A2629" s="21">
        <v>40640</v>
      </c>
      <c r="B2629" s="6">
        <v>3153.95</v>
      </c>
      <c r="C2629" s="4">
        <f t="shared" si="43"/>
        <v>5.0828553218610004E-3</v>
      </c>
    </row>
    <row r="2630" spans="1:3" x14ac:dyDescent="0.2">
      <c r="A2630" s="21">
        <v>40639</v>
      </c>
      <c r="B2630" s="6">
        <v>3138</v>
      </c>
      <c r="C2630" s="4">
        <f t="shared" si="43"/>
        <v>-1.4160925392607102E-3</v>
      </c>
    </row>
    <row r="2631" spans="1:3" x14ac:dyDescent="0.2">
      <c r="A2631" s="21">
        <v>40638</v>
      </c>
      <c r="B2631" s="6">
        <v>3142.45</v>
      </c>
      <c r="C2631" s="4">
        <f t="shared" si="43"/>
        <v>-1.4317986572919052E-4</v>
      </c>
    </row>
    <row r="2632" spans="1:3" x14ac:dyDescent="0.2">
      <c r="A2632" s="21">
        <v>40637</v>
      </c>
      <c r="B2632" s="6">
        <v>3142.9</v>
      </c>
      <c r="C2632" s="4">
        <f t="shared" si="43"/>
        <v>1.5148578811369539E-2</v>
      </c>
    </row>
    <row r="2633" spans="1:3" x14ac:dyDescent="0.2">
      <c r="A2633" s="21">
        <v>40634</v>
      </c>
      <c r="B2633" s="6">
        <v>3096</v>
      </c>
      <c r="C2633" s="4">
        <f t="shared" si="43"/>
        <v>6.2893081761005989E-3</v>
      </c>
    </row>
    <row r="2634" spans="1:3" x14ac:dyDescent="0.2">
      <c r="A2634" s="21">
        <v>40633</v>
      </c>
      <c r="B2634" s="6">
        <v>3076.65</v>
      </c>
      <c r="C2634" s="4">
        <f t="shared" si="43"/>
        <v>2.9828850855746019E-3</v>
      </c>
    </row>
    <row r="2635" spans="1:3" x14ac:dyDescent="0.2">
      <c r="A2635" s="21">
        <v>40632</v>
      </c>
      <c r="B2635" s="6">
        <v>3067.5</v>
      </c>
      <c r="C2635" s="4">
        <f t="shared" si="43"/>
        <v>4.7823381047528276E-3</v>
      </c>
    </row>
    <row r="2636" spans="1:3" x14ac:dyDescent="0.2">
      <c r="A2636" s="21">
        <v>40631</v>
      </c>
      <c r="B2636" s="6">
        <v>3052.9</v>
      </c>
      <c r="C2636" s="4">
        <f t="shared" si="43"/>
        <v>1.1178642995545104E-2</v>
      </c>
    </row>
    <row r="2637" spans="1:3" x14ac:dyDescent="0.2">
      <c r="A2637" s="21">
        <v>40630</v>
      </c>
      <c r="B2637" s="6">
        <v>3019.15</v>
      </c>
      <c r="C2637" s="4">
        <f t="shared" si="43"/>
        <v>1.0458850697814518E-2</v>
      </c>
    </row>
    <row r="2638" spans="1:3" x14ac:dyDescent="0.2">
      <c r="A2638" s="21">
        <v>40627</v>
      </c>
      <c r="B2638" s="6">
        <v>2987.9</v>
      </c>
      <c r="C2638" s="4">
        <f t="shared" si="43"/>
        <v>2.239559273896911E-2</v>
      </c>
    </row>
    <row r="2639" spans="1:3" x14ac:dyDescent="0.2">
      <c r="A2639" s="21">
        <v>40626</v>
      </c>
      <c r="B2639" s="6">
        <v>2922.45</v>
      </c>
      <c r="C2639" s="4">
        <f t="shared" si="43"/>
        <v>1.1315857773163705E-2</v>
      </c>
    </row>
    <row r="2640" spans="1:3" x14ac:dyDescent="0.2">
      <c r="A2640" s="21">
        <v>40625</v>
      </c>
      <c r="B2640" s="6">
        <v>2889.75</v>
      </c>
      <c r="C2640" s="4">
        <f t="shared" si="43"/>
        <v>1.0684806939003982E-2</v>
      </c>
    </row>
    <row r="2641" spans="1:3" x14ac:dyDescent="0.2">
      <c r="A2641" s="21">
        <v>40624</v>
      </c>
      <c r="B2641" s="6">
        <v>2859.2</v>
      </c>
      <c r="C2641" s="4">
        <f t="shared" si="43"/>
        <v>1.2769424224713432E-2</v>
      </c>
    </row>
    <row r="2642" spans="1:3" x14ac:dyDescent="0.2">
      <c r="A2642" s="21">
        <v>40623</v>
      </c>
      <c r="B2642" s="6">
        <v>2823.15</v>
      </c>
      <c r="C2642" s="4">
        <f t="shared" si="43"/>
        <v>-4.3379357773897361E-3</v>
      </c>
    </row>
    <row r="2643" spans="1:3" x14ac:dyDescent="0.2">
      <c r="A2643" s="21">
        <v>40620</v>
      </c>
      <c r="B2643" s="6">
        <v>2835.45</v>
      </c>
      <c r="C2643" s="4">
        <f t="shared" si="43"/>
        <v>-7.9074893721244773E-3</v>
      </c>
    </row>
    <row r="2644" spans="1:3" x14ac:dyDescent="0.2">
      <c r="A2644" s="21">
        <v>40619</v>
      </c>
      <c r="B2644" s="6">
        <v>2858.05</v>
      </c>
      <c r="C2644" s="4">
        <f t="shared" si="43"/>
        <v>-1.9903972064599976E-3</v>
      </c>
    </row>
    <row r="2645" spans="1:3" x14ac:dyDescent="0.2">
      <c r="A2645" s="21">
        <v>40618</v>
      </c>
      <c r="B2645" s="6">
        <v>2863.75</v>
      </c>
      <c r="C2645" s="4">
        <f t="shared" si="43"/>
        <v>1.3698872586325841E-2</v>
      </c>
    </row>
    <row r="2646" spans="1:3" x14ac:dyDescent="0.2">
      <c r="A2646" s="21">
        <v>40617</v>
      </c>
      <c r="B2646" s="6">
        <v>2825.05</v>
      </c>
      <c r="C2646" s="4">
        <f t="shared" si="43"/>
        <v>-2.2237220087910566E-2</v>
      </c>
    </row>
    <row r="2647" spans="1:3" x14ac:dyDescent="0.2">
      <c r="A2647" s="21">
        <v>40616</v>
      </c>
      <c r="B2647" s="6">
        <v>2889.3</v>
      </c>
      <c r="C2647" s="4">
        <f t="shared" si="43"/>
        <v>1.2545996145085047E-2</v>
      </c>
    </row>
    <row r="2648" spans="1:3" x14ac:dyDescent="0.2">
      <c r="A2648" s="21">
        <v>40613</v>
      </c>
      <c r="B2648" s="6">
        <v>2853.5</v>
      </c>
      <c r="C2648" s="4">
        <f t="shared" si="43"/>
        <v>-1.5932682691312833E-2</v>
      </c>
    </row>
    <row r="2649" spans="1:3" x14ac:dyDescent="0.2">
      <c r="A2649" s="21">
        <v>40612</v>
      </c>
      <c r="B2649" s="6">
        <v>2899.7</v>
      </c>
      <c r="C2649" s="4">
        <f t="shared" si="43"/>
        <v>-3.1455729927634948E-3</v>
      </c>
    </row>
    <row r="2650" spans="1:3" x14ac:dyDescent="0.2">
      <c r="A2650" s="21">
        <v>40611</v>
      </c>
      <c r="B2650" s="6">
        <v>2908.85</v>
      </c>
      <c r="C2650" s="4">
        <f t="shared" si="43"/>
        <v>5.2007740686985026E-3</v>
      </c>
    </row>
    <row r="2651" spans="1:3" x14ac:dyDescent="0.2">
      <c r="A2651" s="21">
        <v>40610</v>
      </c>
      <c r="B2651" s="6">
        <v>2893.8</v>
      </c>
      <c r="C2651" s="4">
        <f t="shared" si="43"/>
        <v>7.5905292479109265E-3</v>
      </c>
    </row>
    <row r="2652" spans="1:3" x14ac:dyDescent="0.2">
      <c r="A2652" s="21">
        <v>40609</v>
      </c>
      <c r="B2652" s="6">
        <v>2872</v>
      </c>
      <c r="C2652" s="4">
        <f t="shared" si="43"/>
        <v>-1.400714089535848E-2</v>
      </c>
    </row>
    <row r="2653" spans="1:3" x14ac:dyDescent="0.2">
      <c r="A2653" s="21">
        <v>40606</v>
      </c>
      <c r="B2653" s="6">
        <v>2912.8</v>
      </c>
      <c r="C2653" s="4">
        <f t="shared" si="43"/>
        <v>-9.0157520498077761E-3</v>
      </c>
    </row>
    <row r="2654" spans="1:3" x14ac:dyDescent="0.2">
      <c r="A2654" s="21">
        <v>40605</v>
      </c>
      <c r="B2654" s="6">
        <v>2939.3</v>
      </c>
      <c r="C2654" s="4">
        <f t="shared" si="43"/>
        <v>1.045068582625738E-2</v>
      </c>
    </row>
    <row r="2655" spans="1:3" x14ac:dyDescent="0.2">
      <c r="A2655" s="21">
        <v>40603</v>
      </c>
      <c r="B2655" s="6">
        <v>2908.9</v>
      </c>
      <c r="C2655" s="4">
        <f t="shared" si="43"/>
        <v>3.4993150806781559E-2</v>
      </c>
    </row>
    <row r="2656" spans="1:3" x14ac:dyDescent="0.2">
      <c r="A2656" s="21">
        <v>40602</v>
      </c>
      <c r="B2656" s="6">
        <v>2810.55</v>
      </c>
      <c r="C2656" s="4">
        <f t="shared" si="43"/>
        <v>1.2454629563745065E-4</v>
      </c>
    </row>
    <row r="2657" spans="1:3" x14ac:dyDescent="0.2">
      <c r="A2657" s="21">
        <v>40599</v>
      </c>
      <c r="B2657" s="6">
        <v>2810.2</v>
      </c>
      <c r="C2657" s="4">
        <f t="shared" si="43"/>
        <v>-2.0064989257240588E-3</v>
      </c>
    </row>
    <row r="2658" spans="1:3" x14ac:dyDescent="0.2">
      <c r="A2658" s="21">
        <v>40598</v>
      </c>
      <c r="B2658" s="6">
        <v>2815.85</v>
      </c>
      <c r="C2658" s="4">
        <f t="shared" si="43"/>
        <v>-3.0605043463292913E-2</v>
      </c>
    </row>
    <row r="2659" spans="1:3" x14ac:dyDescent="0.2">
      <c r="A2659" s="21">
        <v>40597</v>
      </c>
      <c r="B2659" s="6">
        <v>2904.75</v>
      </c>
      <c r="C2659" s="4">
        <f t="shared" si="43"/>
        <v>-3.1743308167467401E-3</v>
      </c>
    </row>
    <row r="2660" spans="1:3" x14ac:dyDescent="0.2">
      <c r="A2660" s="21">
        <v>40596</v>
      </c>
      <c r="B2660" s="6">
        <v>2914</v>
      </c>
      <c r="C2660" s="4">
        <f t="shared" si="43"/>
        <v>-1.4841610602116397E-2</v>
      </c>
    </row>
    <row r="2661" spans="1:3" x14ac:dyDescent="0.2">
      <c r="A2661" s="21">
        <v>40595</v>
      </c>
      <c r="B2661" s="6">
        <v>2957.9</v>
      </c>
      <c r="C2661" s="4">
        <f t="shared" si="43"/>
        <v>4.0393754243041721E-3</v>
      </c>
    </row>
    <row r="2662" spans="1:3" x14ac:dyDescent="0.2">
      <c r="A2662" s="21">
        <v>40592</v>
      </c>
      <c r="B2662" s="6">
        <v>2946</v>
      </c>
      <c r="C2662" s="4">
        <f t="shared" si="43"/>
        <v>-2.4600205277621488E-2</v>
      </c>
    </row>
    <row r="2663" spans="1:3" x14ac:dyDescent="0.2">
      <c r="A2663" s="21">
        <v>40591</v>
      </c>
      <c r="B2663" s="6">
        <v>3020.3</v>
      </c>
      <c r="C2663" s="4">
        <f t="shared" si="43"/>
        <v>1.5141584740778147E-2</v>
      </c>
    </row>
    <row r="2664" spans="1:3" x14ac:dyDescent="0.2">
      <c r="A2664" s="21">
        <v>40590</v>
      </c>
      <c r="B2664" s="6">
        <v>2975.25</v>
      </c>
      <c r="C2664" s="4">
        <f t="shared" si="43"/>
        <v>7.2106839993907081E-3</v>
      </c>
    </row>
    <row r="2665" spans="1:3" x14ac:dyDescent="0.2">
      <c r="A2665" s="21">
        <v>40589</v>
      </c>
      <c r="B2665" s="6">
        <v>2953.95</v>
      </c>
      <c r="C2665" s="4">
        <f t="shared" si="43"/>
        <v>-7.4092741935484485E-3</v>
      </c>
    </row>
    <row r="2666" spans="1:3" x14ac:dyDescent="0.2">
      <c r="A2666" s="21">
        <v>40588</v>
      </c>
      <c r="B2666" s="6">
        <v>2976</v>
      </c>
      <c r="C2666" s="4">
        <f t="shared" si="43"/>
        <v>3.792832853779754E-2</v>
      </c>
    </row>
    <row r="2667" spans="1:3" x14ac:dyDescent="0.2">
      <c r="A2667" s="21">
        <v>40585</v>
      </c>
      <c r="B2667" s="6">
        <v>2867.25</v>
      </c>
      <c r="C2667" s="4">
        <f t="shared" si="43"/>
        <v>1.7675557685140883E-2</v>
      </c>
    </row>
    <row r="2668" spans="1:3" x14ac:dyDescent="0.2">
      <c r="A2668" s="21">
        <v>40584</v>
      </c>
      <c r="B2668" s="6">
        <v>2817.45</v>
      </c>
      <c r="C2668" s="4">
        <f t="shared" si="43"/>
        <v>3.0081879672480662E-3</v>
      </c>
    </row>
    <row r="2669" spans="1:3" x14ac:dyDescent="0.2">
      <c r="A2669" s="21">
        <v>40583</v>
      </c>
      <c r="B2669" s="6">
        <v>2809</v>
      </c>
      <c r="C2669" s="4">
        <f t="shared" si="43"/>
        <v>-3.3462365591397848E-2</v>
      </c>
    </row>
    <row r="2670" spans="1:3" x14ac:dyDescent="0.2">
      <c r="A2670" s="21">
        <v>40582</v>
      </c>
      <c r="B2670" s="6">
        <v>2906.25</v>
      </c>
      <c r="C2670" s="4">
        <f t="shared" si="43"/>
        <v>-2.0062378824917813E-2</v>
      </c>
    </row>
    <row r="2671" spans="1:3" x14ac:dyDescent="0.2">
      <c r="A2671" s="21">
        <v>40581</v>
      </c>
      <c r="B2671" s="6">
        <v>2965.75</v>
      </c>
      <c r="C2671" s="4">
        <f t="shared" si="43"/>
        <v>-2.2204652884081312E-3</v>
      </c>
    </row>
    <row r="2672" spans="1:3" x14ac:dyDescent="0.2">
      <c r="A2672" s="21">
        <v>40578</v>
      </c>
      <c r="B2672" s="6">
        <v>2972.35</v>
      </c>
      <c r="C2672" s="4">
        <f t="shared" si="43"/>
        <v>-2.5139389963922627E-2</v>
      </c>
    </row>
    <row r="2673" spans="1:3" x14ac:dyDescent="0.2">
      <c r="A2673" s="21">
        <v>40577</v>
      </c>
      <c r="B2673" s="6">
        <v>3049</v>
      </c>
      <c r="C2673" s="4">
        <f t="shared" si="43"/>
        <v>2.9354669907665235E-2</v>
      </c>
    </row>
    <row r="2674" spans="1:3" x14ac:dyDescent="0.2">
      <c r="A2674" s="21">
        <v>40576</v>
      </c>
      <c r="B2674" s="6">
        <v>2962.05</v>
      </c>
      <c r="C2674" s="4">
        <f t="shared" si="43"/>
        <v>-3.3646809441294726E-3</v>
      </c>
    </row>
    <row r="2675" spans="1:3" x14ac:dyDescent="0.2">
      <c r="A2675" s="21">
        <v>40575</v>
      </c>
      <c r="B2675" s="6">
        <v>2972.05</v>
      </c>
      <c r="C2675" s="4">
        <f t="shared" si="43"/>
        <v>-2.3251610358879977E-2</v>
      </c>
    </row>
    <row r="2676" spans="1:3" x14ac:dyDescent="0.2">
      <c r="A2676" s="21">
        <v>40574</v>
      </c>
      <c r="B2676" s="6">
        <v>3042.8</v>
      </c>
      <c r="C2676" s="4">
        <f t="shared" si="43"/>
        <v>7.2661668073556365E-3</v>
      </c>
    </row>
    <row r="2677" spans="1:3" x14ac:dyDescent="0.2">
      <c r="A2677" s="21">
        <v>40571</v>
      </c>
      <c r="B2677" s="6">
        <v>3020.85</v>
      </c>
      <c r="C2677" s="4">
        <f t="shared" si="43"/>
        <v>-2.1650419406030349E-2</v>
      </c>
    </row>
    <row r="2678" spans="1:3" x14ac:dyDescent="0.2">
      <c r="A2678" s="21">
        <v>40570</v>
      </c>
      <c r="B2678" s="6">
        <v>3087.7</v>
      </c>
      <c r="C2678" s="4">
        <f t="shared" si="43"/>
        <v>-1.8671836514166762E-2</v>
      </c>
    </row>
    <row r="2679" spans="1:3" x14ac:dyDescent="0.2">
      <c r="A2679" s="21">
        <v>40568</v>
      </c>
      <c r="B2679" s="6">
        <v>3146.45</v>
      </c>
      <c r="C2679" s="4">
        <f t="shared" si="43"/>
        <v>2.1179692974073621E-3</v>
      </c>
    </row>
    <row r="2680" spans="1:3" x14ac:dyDescent="0.2">
      <c r="A2680" s="21">
        <v>40567</v>
      </c>
      <c r="B2680" s="6">
        <v>3139.8</v>
      </c>
      <c r="C2680" s="4" t="s">
        <v>22</v>
      </c>
    </row>
    <row r="2683" spans="1:3" x14ac:dyDescent="0.2">
      <c r="A2683" s="57" t="s">
        <v>39</v>
      </c>
      <c r="B2683" s="57"/>
      <c r="C2683" s="18">
        <f>(B2-B2680)/B2680</f>
        <v>0.61636091470794319</v>
      </c>
    </row>
    <row r="2684" spans="1:3" x14ac:dyDescent="0.2">
      <c r="A2684" s="24"/>
      <c r="B2684" s="24"/>
      <c r="C2684" s="22"/>
    </row>
    <row r="2685" spans="1:3" x14ac:dyDescent="0.2">
      <c r="A2685" s="24"/>
      <c r="B2685" s="24"/>
      <c r="C2685" s="22"/>
    </row>
    <row r="2686" spans="1:3" x14ac:dyDescent="0.2">
      <c r="A2686" s="57" t="s">
        <v>40</v>
      </c>
      <c r="B2686" s="57"/>
      <c r="C2686" s="18">
        <f>(B2449-B2680)/B2680</f>
        <v>-0.32323714886298494</v>
      </c>
    </row>
    <row r="2687" spans="1:3" x14ac:dyDescent="0.2">
      <c r="A2687" s="57" t="s">
        <v>41</v>
      </c>
      <c r="B2687" s="57"/>
      <c r="C2687" s="18">
        <f>(B2199-B2448)/B2199</f>
        <v>0.17748549323017415</v>
      </c>
    </row>
    <row r="2688" spans="1:3" x14ac:dyDescent="0.2">
      <c r="A2688" s="57" t="s">
        <v>42</v>
      </c>
      <c r="B2688" s="57"/>
      <c r="C2688" s="18">
        <f>(B1949-B2198)/B2198</f>
        <v>-5.2837835254535476E-2</v>
      </c>
    </row>
    <row r="2689" spans="1:3" x14ac:dyDescent="0.2">
      <c r="A2689" s="57" t="s">
        <v>43</v>
      </c>
      <c r="B2689" s="57"/>
      <c r="C2689" s="18">
        <f>(B1705-B1948)/B1948</f>
        <v>0.21937864778675872</v>
      </c>
    </row>
    <row r="2690" spans="1:3" x14ac:dyDescent="0.2">
      <c r="A2690" s="57" t="s">
        <v>44</v>
      </c>
      <c r="B2690" s="57"/>
      <c r="C2690" s="18">
        <f>(B1457-B1704)/B1704</f>
        <v>-9.646947498939526E-2</v>
      </c>
    </row>
    <row r="2691" spans="1:3" x14ac:dyDescent="0.2">
      <c r="A2691" s="57" t="s">
        <v>45</v>
      </c>
      <c r="B2691" s="57"/>
      <c r="C2691" s="18">
        <f>(B1210-B1456)/B1456</f>
        <v>-2.8894179988900561E-2</v>
      </c>
    </row>
    <row r="2692" spans="1:3" x14ac:dyDescent="0.2">
      <c r="A2692" s="57" t="s">
        <v>46</v>
      </c>
      <c r="B2692" s="57"/>
      <c r="C2692" s="18">
        <f>(B962-B1209)/B1209</f>
        <v>0.32910698626132701</v>
      </c>
    </row>
    <row r="2693" spans="1:3" x14ac:dyDescent="0.2">
      <c r="A2693" s="57" t="s">
        <v>47</v>
      </c>
      <c r="B2693" s="57"/>
      <c r="C2693" s="18">
        <f>(B716-B961)/B961</f>
        <v>-0.1268612596758005</v>
      </c>
    </row>
    <row r="2694" spans="1:3" x14ac:dyDescent="0.2">
      <c r="A2694" s="57" t="s">
        <v>48</v>
      </c>
      <c r="B2694" s="57"/>
      <c r="C2694" s="18">
        <f>(B472-B715)/B715</f>
        <v>2.0294306624249737E-2</v>
      </c>
    </row>
    <row r="2695" spans="1:3" x14ac:dyDescent="0.2">
      <c r="A2695" s="57" t="s">
        <v>49</v>
      </c>
      <c r="B2695" s="57"/>
      <c r="C2695" s="18">
        <f>(B221-B471)/B221</f>
        <v>0.10619153918843037</v>
      </c>
    </row>
    <row r="2696" spans="1:3" x14ac:dyDescent="0.2">
      <c r="A2696" s="57" t="s">
        <v>50</v>
      </c>
      <c r="B2696" s="57"/>
      <c r="C2696" s="18">
        <f>(B2-B220)/B220</f>
        <v>0.38126667029557465</v>
      </c>
    </row>
    <row r="2697" spans="1:3" x14ac:dyDescent="0.2">
      <c r="A2697" s="19"/>
    </row>
    <row r="2698" spans="1:3" x14ac:dyDescent="0.2">
      <c r="A2698" s="57" t="s">
        <v>51</v>
      </c>
      <c r="B2698" s="57"/>
      <c r="C2698" s="20">
        <f>AVERAGE(C2686:C2696)</f>
        <v>5.5038522237717991E-2</v>
      </c>
    </row>
  </sheetData>
  <mergeCells count="13">
    <mergeCell ref="A2698:B2698"/>
    <mergeCell ref="A2689:B2689"/>
    <mergeCell ref="A2690:B2690"/>
    <mergeCell ref="A2691:B2691"/>
    <mergeCell ref="A2686:B2686"/>
    <mergeCell ref="A2687:B2687"/>
    <mergeCell ref="A2688:B2688"/>
    <mergeCell ref="A2696:B2696"/>
    <mergeCell ref="A2683:B2683"/>
    <mergeCell ref="A2692:B2692"/>
    <mergeCell ref="A2693:B2693"/>
    <mergeCell ref="A2694:B2694"/>
    <mergeCell ref="A2695:B2695"/>
  </mergeCells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E9E6-8B09-D940-AA7E-B9C0D7885642}">
  <sheetPr>
    <tabColor theme="0"/>
  </sheetPr>
  <dimension ref="A1:I1022"/>
  <sheetViews>
    <sheetView zoomScale="85" zoomScaleNormal="85" workbookViewId="0">
      <selection activeCell="I13" sqref="I13"/>
    </sheetView>
  </sheetViews>
  <sheetFormatPr baseColWidth="10" defaultColWidth="11" defaultRowHeight="17" x14ac:dyDescent="0.2"/>
  <cols>
    <col min="1" max="1" width="15.83203125" style="3" bestFit="1" customWidth="1"/>
    <col min="2" max="2" width="17" style="3" bestFit="1" customWidth="1"/>
    <col min="3" max="3" width="30.83203125" style="3" bestFit="1" customWidth="1"/>
    <col min="4" max="4" width="30.33203125" style="3" bestFit="1" customWidth="1"/>
    <col min="5" max="5" width="12.83203125" style="3" customWidth="1"/>
    <col min="6" max="6" width="39.33203125" style="3" bestFit="1" customWidth="1"/>
    <col min="7" max="7" width="21.33203125" style="3" customWidth="1"/>
    <col min="8" max="8" width="20.1640625" style="3" bestFit="1" customWidth="1"/>
    <col min="9" max="9" width="17.83203125" style="3" bestFit="1" customWidth="1"/>
    <col min="10" max="16384" width="11" style="3"/>
  </cols>
  <sheetData>
    <row r="1" spans="1:9" x14ac:dyDescent="0.2">
      <c r="A1" s="1" t="s">
        <v>0</v>
      </c>
      <c r="B1" s="1" t="s">
        <v>1</v>
      </c>
      <c r="C1" s="1" t="s">
        <v>85</v>
      </c>
      <c r="D1" s="1" t="s">
        <v>52</v>
      </c>
    </row>
    <row r="2" spans="1:9" ht="19" x14ac:dyDescent="0.2">
      <c r="A2" s="21">
        <v>44488</v>
      </c>
      <c r="B2" s="2">
        <v>138.85</v>
      </c>
      <c r="C2" s="4">
        <f t="shared" ref="C2:C65" si="0">(B2-B3)/B3</f>
        <v>3.6140224069389233E-3</v>
      </c>
      <c r="D2" s="4">
        <v>-8.9311845620793189E-3</v>
      </c>
      <c r="F2" s="1" t="s">
        <v>53</v>
      </c>
      <c r="G2" s="15">
        <f>_xlfn.VAR.S(C2:C1010)</f>
        <v>8.8510163051873264E-5</v>
      </c>
      <c r="H2" s="1" t="s">
        <v>4</v>
      </c>
      <c r="I2" s="10">
        <v>4.403E-2</v>
      </c>
    </row>
    <row r="3" spans="1:9" ht="19" x14ac:dyDescent="0.2">
      <c r="A3" s="21">
        <v>44487</v>
      </c>
      <c r="B3" s="2">
        <v>138.35</v>
      </c>
      <c r="C3" s="4">
        <f t="shared" si="0"/>
        <v>-4.8910307127958486E-3</v>
      </c>
      <c r="D3" s="4">
        <v>4.9716785107735166E-3</v>
      </c>
      <c r="F3" s="1" t="s">
        <v>54</v>
      </c>
      <c r="G3" s="9">
        <f>_xlfn.COVARIANCE.P(C2:C1011,D2:D1011)</f>
        <v>3.8500423149717225E-6</v>
      </c>
    </row>
    <row r="4" spans="1:9" ht="19" x14ac:dyDescent="0.2">
      <c r="A4" s="21">
        <v>44483</v>
      </c>
      <c r="B4" s="2">
        <v>139.03</v>
      </c>
      <c r="C4" s="4">
        <f t="shared" si="0"/>
        <v>-5.6501215848948081E-3</v>
      </c>
      <c r="D4" s="4">
        <v>1.0508048820241452E-2</v>
      </c>
      <c r="F4" s="1" t="s">
        <v>55</v>
      </c>
      <c r="G4" s="11">
        <f>SLOPE(C2:C1010,D2:D1010)</f>
        <v>2.239832649452592E-2</v>
      </c>
    </row>
    <row r="5" spans="1:9" ht="19" x14ac:dyDescent="0.2">
      <c r="A5" s="21">
        <v>44482</v>
      </c>
      <c r="B5" s="2">
        <v>139.82</v>
      </c>
      <c r="C5" s="4">
        <f t="shared" si="0"/>
        <v>8.5112521638777191E-3</v>
      </c>
      <c r="D5" s="4">
        <v>1.2631067961165084E-2</v>
      </c>
      <c r="F5" s="1" t="s">
        <v>5</v>
      </c>
      <c r="G5" s="12">
        <f>_xlfn.STDEV.S(C2:C1011)</f>
        <v>9.4079840057194643E-3</v>
      </c>
    </row>
    <row r="6" spans="1:9" x14ac:dyDescent="0.2">
      <c r="A6" s="21">
        <v>44481</v>
      </c>
      <c r="B6" s="2">
        <v>138.63999999999999</v>
      </c>
      <c r="C6" s="4">
        <f t="shared" si="0"/>
        <v>4.3296290951056317E-4</v>
      </c>
      <c r="D6" s="4">
        <v>5.4398507926643259E-4</v>
      </c>
    </row>
    <row r="7" spans="1:9" ht="19" x14ac:dyDescent="0.2">
      <c r="A7" s="21">
        <v>44480</v>
      </c>
      <c r="B7" s="2">
        <v>138.58000000000001</v>
      </c>
      <c r="C7" s="4">
        <f t="shared" si="0"/>
        <v>9.1021626738513068E-3</v>
      </c>
      <c r="D7" s="4">
        <v>4.7532135432424242E-3</v>
      </c>
      <c r="F7" s="1" t="s">
        <v>56</v>
      </c>
      <c r="G7" s="12">
        <f>I2+(G4*(D1022-I2))</f>
        <v>4.6280873413428646E-2</v>
      </c>
    </row>
    <row r="8" spans="1:9" ht="19" x14ac:dyDescent="0.2">
      <c r="A8" s="21">
        <v>44477</v>
      </c>
      <c r="B8" s="2">
        <v>137.33000000000001</v>
      </c>
      <c r="C8" s="4">
        <f t="shared" si="0"/>
        <v>1.1713570060409632E-2</v>
      </c>
      <c r="D8" s="4">
        <v>6.9088193093147293E-3</v>
      </c>
      <c r="F8" s="1" t="s">
        <v>57</v>
      </c>
      <c r="G8" s="12">
        <f>C1022-G7</f>
        <v>3.4702244196918704E-2</v>
      </c>
    </row>
    <row r="9" spans="1:9" x14ac:dyDescent="0.2">
      <c r="A9" s="21">
        <v>44476</v>
      </c>
      <c r="B9" s="2">
        <v>135.74</v>
      </c>
      <c r="C9" s="4">
        <f t="shared" si="0"/>
        <v>-5.7134485789627973E-3</v>
      </c>
      <c r="D9" s="4">
        <v>5.3848966001047343E-3</v>
      </c>
    </row>
    <row r="10" spans="1:9" ht="19" x14ac:dyDescent="0.2">
      <c r="A10" s="21">
        <v>44475</v>
      </c>
      <c r="B10" s="2">
        <v>136.52000000000001</v>
      </c>
      <c r="C10" s="4">
        <f t="shared" si="0"/>
        <v>2.5703165161197238E-3</v>
      </c>
      <c r="D10" s="4">
        <v>-1.2652917877977945E-2</v>
      </c>
      <c r="F10" s="1" t="s">
        <v>6</v>
      </c>
      <c r="G10" s="12">
        <f>(C1022-I2)</f>
        <v>3.695311761034735E-2</v>
      </c>
    </row>
    <row r="11" spans="1:9" ht="19" x14ac:dyDescent="0.2">
      <c r="A11" s="21">
        <v>44474</v>
      </c>
      <c r="B11" s="2">
        <v>136.16999999999999</v>
      </c>
      <c r="C11" s="4">
        <f t="shared" si="0"/>
        <v>1.6919229071648504E-3</v>
      </c>
      <c r="D11" s="4">
        <v>1.111670069738316E-2</v>
      </c>
      <c r="F11" s="1" t="s">
        <v>7</v>
      </c>
      <c r="G11" s="14">
        <f>G10/G5</f>
        <v>3.9278465596755026</v>
      </c>
    </row>
    <row r="12" spans="1:9" ht="19" x14ac:dyDescent="0.2">
      <c r="A12" s="21">
        <v>44473</v>
      </c>
      <c r="B12" s="2">
        <v>135.94</v>
      </c>
      <c r="C12" s="4">
        <f t="shared" si="0"/>
        <v>-2.9416090601553204E-4</v>
      </c>
      <c r="D12" s="4">
        <v>9.1479195699780639E-3</v>
      </c>
      <c r="F12" s="1" t="s">
        <v>58</v>
      </c>
      <c r="G12" s="13">
        <f>G10/G4</f>
        <v>1.6498160083244868</v>
      </c>
    </row>
    <row r="13" spans="1:9" ht="19" x14ac:dyDescent="0.2">
      <c r="A13" s="21">
        <v>44470</v>
      </c>
      <c r="B13" s="2">
        <v>135.97999999999999</v>
      </c>
      <c r="C13" s="4">
        <f t="shared" si="0"/>
        <v>7.1846529886674983E-3</v>
      </c>
      <c r="D13" s="4">
        <v>-4.6762912035984829E-4</v>
      </c>
      <c r="F13" s="1" t="s">
        <v>59</v>
      </c>
      <c r="G13" s="13" t="s">
        <v>114</v>
      </c>
    </row>
    <row r="14" spans="1:9" x14ac:dyDescent="0.2">
      <c r="A14" s="21">
        <v>44469</v>
      </c>
      <c r="B14" s="2">
        <v>135.01</v>
      </c>
      <c r="C14" s="4">
        <f t="shared" si="0"/>
        <v>5.4364015490020092E-3</v>
      </c>
      <c r="D14" s="4">
        <v>-3.6777097087569684E-3</v>
      </c>
    </row>
    <row r="15" spans="1:9" x14ac:dyDescent="0.2">
      <c r="A15" s="21">
        <v>44468</v>
      </c>
      <c r="B15" s="2">
        <v>134.28</v>
      </c>
      <c r="C15" s="4">
        <f t="shared" si="0"/>
        <v>1.3422818791946818E-3</v>
      </c>
      <c r="D15" s="4">
        <v>3.861080704547644E-3</v>
      </c>
    </row>
    <row r="16" spans="1:9" x14ac:dyDescent="0.2">
      <c r="A16" s="21">
        <v>44467</v>
      </c>
      <c r="B16" s="2">
        <v>134.1</v>
      </c>
      <c r="C16" s="4">
        <f t="shared" si="0"/>
        <v>5.1720260850011074E-3</v>
      </c>
      <c r="D16" s="4">
        <v>5.7750517763255457E-4</v>
      </c>
      <c r="F16" s="1" t="s">
        <v>8</v>
      </c>
      <c r="G16" s="1" t="s">
        <v>9</v>
      </c>
      <c r="H16" s="1" t="s">
        <v>10</v>
      </c>
      <c r="I16" s="1" t="s">
        <v>11</v>
      </c>
    </row>
    <row r="17" spans="1:9" x14ac:dyDescent="0.2">
      <c r="A17" s="21">
        <v>44466</v>
      </c>
      <c r="B17" s="2">
        <v>133.41</v>
      </c>
      <c r="C17" s="4">
        <f t="shared" si="0"/>
        <v>4.7446904654315069E-3</v>
      </c>
      <c r="D17" s="4">
        <v>4.5912396347015149E-3</v>
      </c>
      <c r="F17" s="26" t="s">
        <v>12</v>
      </c>
      <c r="G17" s="16">
        <v>121.74</v>
      </c>
      <c r="H17" s="4">
        <f>(G17-G18)/G18</f>
        <v>0.26746486205101511</v>
      </c>
      <c r="I17" s="4">
        <v>9.1300260978612435E-2</v>
      </c>
    </row>
    <row r="18" spans="1:9" x14ac:dyDescent="0.2">
      <c r="A18" s="21">
        <v>44463</v>
      </c>
      <c r="B18" s="2">
        <v>132.78</v>
      </c>
      <c r="C18" s="4">
        <f t="shared" si="0"/>
        <v>-2.1043138433789353E-3</v>
      </c>
      <c r="D18" s="4">
        <v>-4.2926576630413493E-3</v>
      </c>
      <c r="F18" s="26" t="s">
        <v>13</v>
      </c>
      <c r="G18" s="16">
        <v>96.05</v>
      </c>
      <c r="H18" s="4">
        <f t="shared" ref="H18:H19" si="1">(G18-G19)/G19</f>
        <v>0.12602579132473624</v>
      </c>
      <c r="I18" s="4">
        <v>1.2624485412707331E-2</v>
      </c>
    </row>
    <row r="19" spans="1:9" x14ac:dyDescent="0.2">
      <c r="A19" s="21">
        <v>44462</v>
      </c>
      <c r="B19" s="2">
        <v>133.06</v>
      </c>
      <c r="C19" s="4">
        <f t="shared" si="0"/>
        <v>-6.8666965218688427E-3</v>
      </c>
      <c r="D19" s="4">
        <v>1.6924432560542105E-2</v>
      </c>
      <c r="F19" s="26" t="s">
        <v>14</v>
      </c>
      <c r="G19" s="16">
        <v>85.3</v>
      </c>
      <c r="H19" s="4">
        <f t="shared" si="1"/>
        <v>-8.9356250667236084E-2</v>
      </c>
      <c r="I19" s="4">
        <v>-8.935625066723607E-2</v>
      </c>
    </row>
    <row r="20" spans="1:9" x14ac:dyDescent="0.2">
      <c r="A20" s="21">
        <v>44461</v>
      </c>
      <c r="B20" s="2">
        <v>133.97999999999999</v>
      </c>
      <c r="C20" s="4">
        <f t="shared" si="0"/>
        <v>-1.034126163391938E-2</v>
      </c>
      <c r="D20" s="4">
        <v>5.4584152265342665E-3</v>
      </c>
      <c r="F20" s="26" t="s">
        <v>15</v>
      </c>
      <c r="G20" s="16">
        <v>93.67</v>
      </c>
      <c r="H20" s="4" t="s">
        <v>22</v>
      </c>
      <c r="I20" s="2" t="s">
        <v>22</v>
      </c>
    </row>
    <row r="21" spans="1:9" x14ac:dyDescent="0.2">
      <c r="A21" s="21">
        <v>44460</v>
      </c>
      <c r="B21" s="2">
        <v>135.38</v>
      </c>
      <c r="C21" s="4">
        <f t="shared" si="0"/>
        <v>-8.8560885608859441E-4</v>
      </c>
      <c r="D21" s="4">
        <v>6.8492448399964214E-3</v>
      </c>
    </row>
    <row r="22" spans="1:9" x14ac:dyDescent="0.2">
      <c r="A22" s="21">
        <v>44459</v>
      </c>
      <c r="B22" s="2">
        <v>135.5</v>
      </c>
      <c r="C22" s="4">
        <f t="shared" si="0"/>
        <v>-1.9151443724218541E-3</v>
      </c>
      <c r="D22" s="4">
        <v>-1.1092747127951861E-2</v>
      </c>
    </row>
    <row r="23" spans="1:9" x14ac:dyDescent="0.2">
      <c r="A23" s="21">
        <v>44456</v>
      </c>
      <c r="B23" s="2">
        <v>135.76</v>
      </c>
      <c r="C23" s="4">
        <f t="shared" si="0"/>
        <v>5.8531525524189972E-3</v>
      </c>
      <c r="D23" s="4">
        <v>-4.6727085562038116E-3</v>
      </c>
    </row>
    <row r="24" spans="1:9" x14ac:dyDescent="0.2">
      <c r="A24" s="21">
        <v>44455</v>
      </c>
      <c r="B24" s="2">
        <v>134.97</v>
      </c>
      <c r="C24" s="4">
        <f t="shared" si="0"/>
        <v>-4.4434570095536007E-4</v>
      </c>
      <c r="D24" s="4">
        <v>4.5825982926780548E-3</v>
      </c>
      <c r="F24" s="1" t="s">
        <v>23</v>
      </c>
      <c r="G24" s="1" t="s">
        <v>63</v>
      </c>
      <c r="H24" s="1" t="s">
        <v>64</v>
      </c>
      <c r="I24" s="1" t="s">
        <v>24</v>
      </c>
    </row>
    <row r="25" spans="1:9" x14ac:dyDescent="0.2">
      <c r="A25" s="21">
        <v>44454</v>
      </c>
      <c r="B25" s="2">
        <v>135.03</v>
      </c>
      <c r="C25" s="4">
        <f t="shared" si="0"/>
        <v>-3.0271707028942454E-3</v>
      </c>
      <c r="D25" s="4">
        <v>1.4335664335664298E-2</v>
      </c>
      <c r="F25" s="2" t="s">
        <v>25</v>
      </c>
      <c r="G25" s="16">
        <v>135.97999999999999</v>
      </c>
      <c r="H25" s="18">
        <f>(G26-G25)/G26</f>
        <v>-2.4562989752863102E-2</v>
      </c>
      <c r="I25" s="18">
        <v>2.1212623399483821E-2</v>
      </c>
    </row>
    <row r="26" spans="1:9" x14ac:dyDescent="0.2">
      <c r="A26" s="21">
        <v>44453</v>
      </c>
      <c r="B26" s="2">
        <v>135.44</v>
      </c>
      <c r="C26" s="4">
        <f t="shared" si="0"/>
        <v>-4.1176470588235462E-3</v>
      </c>
      <c r="D26" s="4">
        <v>4.0061124189484237E-3</v>
      </c>
      <c r="F26" s="2" t="s">
        <v>26</v>
      </c>
      <c r="G26" s="17">
        <v>132.72</v>
      </c>
      <c r="H26" s="18">
        <f t="shared" ref="H26:H41" si="2">(G27-G26)/G27</f>
        <v>2.5908256880733952E-2</v>
      </c>
      <c r="I26" s="18">
        <v>2.1003589643054488E-2</v>
      </c>
    </row>
    <row r="27" spans="1:9" x14ac:dyDescent="0.2">
      <c r="A27" s="21">
        <v>44452</v>
      </c>
      <c r="B27" s="2">
        <v>136</v>
      </c>
      <c r="C27" s="4">
        <f t="shared" si="0"/>
        <v>7.3534818736604925E-5</v>
      </c>
      <c r="D27" s="4">
        <v>-1.9579151295315428E-3</v>
      </c>
      <c r="F27" s="2" t="s">
        <v>27</v>
      </c>
      <c r="G27" s="16">
        <v>136.25</v>
      </c>
      <c r="H27" s="18">
        <f t="shared" si="2"/>
        <v>-0.11918843436832599</v>
      </c>
      <c r="I27" s="18">
        <v>2.4210198813452433E-2</v>
      </c>
    </row>
    <row r="28" spans="1:9" x14ac:dyDescent="0.2">
      <c r="A28" s="21">
        <v>44448</v>
      </c>
      <c r="B28" s="2">
        <v>135.99</v>
      </c>
      <c r="C28" s="4">
        <f t="shared" si="0"/>
        <v>7.3540226504039771E-5</v>
      </c>
      <c r="D28" s="4">
        <v>3.9519966894269324E-3</v>
      </c>
      <c r="F28" s="2" t="s">
        <v>12</v>
      </c>
      <c r="G28" s="16">
        <v>121.74</v>
      </c>
      <c r="H28" s="18">
        <f t="shared" si="2"/>
        <v>-0.15744438106103809</v>
      </c>
      <c r="I28" s="18">
        <v>1.7742914984803626E-2</v>
      </c>
    </row>
    <row r="29" spans="1:9" x14ac:dyDescent="0.2">
      <c r="A29" s="21">
        <v>44447</v>
      </c>
      <c r="B29" s="2">
        <v>135.97999999999999</v>
      </c>
      <c r="C29" s="4">
        <f t="shared" si="0"/>
        <v>1.3254786450661148E-3</v>
      </c>
      <c r="D29" s="4">
        <v>-2.8060908678249419E-3</v>
      </c>
      <c r="F29" s="2" t="s">
        <v>28</v>
      </c>
      <c r="G29" s="16">
        <v>105.18</v>
      </c>
      <c r="H29" s="18">
        <f t="shared" si="2"/>
        <v>-4.1283041283041298E-2</v>
      </c>
      <c r="I29" s="18">
        <v>7.7226208028939869E-3</v>
      </c>
    </row>
    <row r="30" spans="1:9" x14ac:dyDescent="0.2">
      <c r="A30" s="21">
        <v>44446</v>
      </c>
      <c r="B30" s="2">
        <v>135.80000000000001</v>
      </c>
      <c r="C30" s="4">
        <f t="shared" si="0"/>
        <v>1.29037070187217E-2</v>
      </c>
      <c r="D30" s="4">
        <v>1.1981490662700755E-3</v>
      </c>
      <c r="F30" s="2" t="s">
        <v>29</v>
      </c>
      <c r="G30" s="16">
        <v>101.01</v>
      </c>
      <c r="H30" s="18">
        <f t="shared" si="2"/>
        <v>-0.11183269124931218</v>
      </c>
      <c r="I30" s="18">
        <v>4.9752318812499308E-3</v>
      </c>
    </row>
    <row r="31" spans="1:9" x14ac:dyDescent="0.2">
      <c r="A31" s="21">
        <v>44445</v>
      </c>
      <c r="B31" s="2">
        <v>134.07</v>
      </c>
      <c r="C31" s="4">
        <f t="shared" si="0"/>
        <v>-7.4582338902292106E-5</v>
      </c>
      <c r="D31" s="4">
        <v>2.0907942948227721E-3</v>
      </c>
      <c r="F31" s="2" t="s">
        <v>30</v>
      </c>
      <c r="G31" s="16">
        <v>90.85</v>
      </c>
      <c r="H31" s="18">
        <f t="shared" si="2"/>
        <v>5.4138469547110914E-2</v>
      </c>
      <c r="I31" s="18">
        <v>-4.2142741228590186E-3</v>
      </c>
    </row>
    <row r="32" spans="1:9" x14ac:dyDescent="0.2">
      <c r="A32" s="21">
        <v>44442</v>
      </c>
      <c r="B32" s="2">
        <v>134.08000000000001</v>
      </c>
      <c r="C32" s="4">
        <f t="shared" si="0"/>
        <v>-8.1973321409930112E-4</v>
      </c>
      <c r="D32" s="4">
        <v>1.1940423570815092E-2</v>
      </c>
      <c r="F32" s="2" t="s">
        <v>13</v>
      </c>
      <c r="G32" s="16">
        <v>96.05</v>
      </c>
      <c r="H32" s="18">
        <f t="shared" si="2"/>
        <v>-2.3987206823027719E-2</v>
      </c>
      <c r="I32" s="18">
        <v>9.2083602243020479E-4</v>
      </c>
    </row>
    <row r="33" spans="1:9" x14ac:dyDescent="0.2">
      <c r="A33" s="21">
        <v>44441</v>
      </c>
      <c r="B33" s="2">
        <v>134.19</v>
      </c>
      <c r="C33" s="4">
        <f t="shared" si="0"/>
        <v>7.4576776791702819E-4</v>
      </c>
      <c r="D33" s="4">
        <v>9.7192110411929173E-3</v>
      </c>
      <c r="F33" s="2" t="s">
        <v>31</v>
      </c>
      <c r="G33" s="16">
        <v>93.8</v>
      </c>
      <c r="H33" s="18">
        <f t="shared" si="2"/>
        <v>-9.184029798626471E-2</v>
      </c>
      <c r="I33" s="18">
        <v>-1.6098039924055119E-3</v>
      </c>
    </row>
    <row r="34" spans="1:9" x14ac:dyDescent="0.2">
      <c r="A34" s="21">
        <v>44440</v>
      </c>
      <c r="B34" s="2">
        <v>134.09</v>
      </c>
      <c r="C34" s="4">
        <f t="shared" si="0"/>
        <v>1.4189693801344115E-3</v>
      </c>
      <c r="D34" s="4">
        <v>3.8005456649361732E-3</v>
      </c>
      <c r="F34" s="2" t="s">
        <v>32</v>
      </c>
      <c r="G34" s="16">
        <v>85.91</v>
      </c>
      <c r="H34" s="18">
        <f t="shared" si="2"/>
        <v>-3.9066279632317243E-2</v>
      </c>
      <c r="I34" s="18">
        <v>-1.2714050970522361E-2</v>
      </c>
    </row>
    <row r="35" spans="1:9" x14ac:dyDescent="0.2">
      <c r="A35" s="21">
        <v>44439</v>
      </c>
      <c r="B35" s="2">
        <v>133.9</v>
      </c>
      <c r="C35" s="4">
        <f t="shared" si="0"/>
        <v>-4.3869432671574341E-3</v>
      </c>
      <c r="D35" s="4">
        <v>1.4911704179371581E-2</v>
      </c>
      <c r="F35" s="2" t="s">
        <v>33</v>
      </c>
      <c r="G35" s="16">
        <v>82.68</v>
      </c>
      <c r="H35" s="18">
        <f t="shared" si="2"/>
        <v>3.0715123094958857E-2</v>
      </c>
      <c r="I35" s="18">
        <v>-1.9897525849471909E-2</v>
      </c>
    </row>
    <row r="36" spans="1:9" x14ac:dyDescent="0.2">
      <c r="A36" s="21">
        <v>44438</v>
      </c>
      <c r="B36" s="2">
        <v>134.49</v>
      </c>
      <c r="C36" s="4">
        <f t="shared" si="0"/>
        <v>4.9316296794440452E-3</v>
      </c>
      <c r="D36" s="4">
        <v>1.6950452523393039E-2</v>
      </c>
      <c r="F36" s="2" t="s">
        <v>14</v>
      </c>
      <c r="G36" s="16">
        <v>85.3</v>
      </c>
      <c r="H36" s="18">
        <f t="shared" si="2"/>
        <v>4.4257703081232523E-2</v>
      </c>
      <c r="I36" s="18">
        <v>-1.8082891674618962E-2</v>
      </c>
    </row>
    <row r="37" spans="1:9" x14ac:dyDescent="0.2">
      <c r="A37" s="21">
        <v>44435</v>
      </c>
      <c r="B37" s="2">
        <v>133.83000000000001</v>
      </c>
      <c r="C37" s="4">
        <f t="shared" si="0"/>
        <v>1.122082585278319E-3</v>
      </c>
      <c r="D37" s="4">
        <v>1.1930369220534467E-2</v>
      </c>
      <c r="F37" s="2" t="s">
        <v>34</v>
      </c>
      <c r="G37" s="16">
        <v>89.25</v>
      </c>
      <c r="H37" s="18">
        <f t="shared" si="2"/>
        <v>7.7995867768595017E-2</v>
      </c>
      <c r="I37" s="18">
        <v>-1.2762528389091532E-2</v>
      </c>
    </row>
    <row r="38" spans="1:9" x14ac:dyDescent="0.2">
      <c r="A38" s="21">
        <v>44434</v>
      </c>
      <c r="B38" s="2">
        <v>133.68</v>
      </c>
      <c r="C38" s="4">
        <f t="shared" si="0"/>
        <v>-1.7175715032483742E-3</v>
      </c>
      <c r="D38" s="4">
        <v>-3.6456031816173222E-3</v>
      </c>
      <c r="F38" s="2" t="s">
        <v>35</v>
      </c>
      <c r="G38" s="16">
        <v>96.8</v>
      </c>
      <c r="H38" s="18">
        <f t="shared" si="2"/>
        <v>-1.6806722689075571E-2</v>
      </c>
      <c r="I38" s="18">
        <v>4.2545821946364804E-3</v>
      </c>
    </row>
    <row r="39" spans="1:9" x14ac:dyDescent="0.2">
      <c r="A39" s="21">
        <v>44433</v>
      </c>
      <c r="B39" s="2">
        <v>133.91</v>
      </c>
      <c r="C39" s="4">
        <f t="shared" si="0"/>
        <v>-8.2210042956600022E-3</v>
      </c>
      <c r="D39" s="4">
        <v>-4.4187176881228871E-5</v>
      </c>
      <c r="F39" s="2" t="s">
        <v>36</v>
      </c>
      <c r="G39" s="16">
        <v>95.2</v>
      </c>
      <c r="H39" s="18">
        <f t="shared" si="2"/>
        <v>-1.6333938294010902E-2</v>
      </c>
      <c r="I39" s="18">
        <v>1.0506408986743487E-4</v>
      </c>
    </row>
    <row r="40" spans="1:9" x14ac:dyDescent="0.2">
      <c r="A40" s="21">
        <v>44432</v>
      </c>
      <c r="B40" s="2">
        <v>135.02000000000001</v>
      </c>
      <c r="C40" s="4">
        <f t="shared" si="0"/>
        <v>-4.644305197198639E-3</v>
      </c>
      <c r="D40" s="4">
        <v>1.1859651476029237E-2</v>
      </c>
      <c r="F40" s="2" t="s">
        <v>15</v>
      </c>
      <c r="G40" s="16">
        <v>93.67</v>
      </c>
      <c r="H40" s="18">
        <f t="shared" si="2"/>
        <v>2.0700470465237885E-2</v>
      </c>
      <c r="I40" s="18">
        <v>-7.9119340036162278E-3</v>
      </c>
    </row>
    <row r="41" spans="1:9" x14ac:dyDescent="0.2">
      <c r="A41" s="21">
        <v>44431</v>
      </c>
      <c r="B41" s="2">
        <v>135.65</v>
      </c>
      <c r="C41" s="4">
        <f t="shared" si="0"/>
        <v>-4.5497908563880861E-3</v>
      </c>
      <c r="D41" s="4">
        <v>-3.9524371506824913E-3</v>
      </c>
      <c r="F41" s="2" t="s">
        <v>37</v>
      </c>
      <c r="G41" s="16">
        <v>95.65</v>
      </c>
      <c r="H41" s="18">
        <f t="shared" si="2"/>
        <v>-5.0436061784176105E-3</v>
      </c>
      <c r="I41" s="18">
        <v>5.0436061784175923E-3</v>
      </c>
    </row>
    <row r="42" spans="1:9" x14ac:dyDescent="0.2">
      <c r="A42" s="21">
        <v>44428</v>
      </c>
      <c r="B42" s="2">
        <v>136.27000000000001</v>
      </c>
      <c r="C42" s="4">
        <f t="shared" si="0"/>
        <v>-1.2536231884057896E-2</v>
      </c>
      <c r="D42" s="4">
        <v>-1.8039095640005248E-2</v>
      </c>
      <c r="F42" s="2" t="s">
        <v>38</v>
      </c>
      <c r="G42" s="16">
        <v>95.17</v>
      </c>
      <c r="H42" s="18" t="s">
        <v>22</v>
      </c>
      <c r="I42" s="4" t="s">
        <v>22</v>
      </c>
    </row>
    <row r="43" spans="1:9" x14ac:dyDescent="0.2">
      <c r="A43" s="21">
        <v>44426</v>
      </c>
      <c r="B43" s="2">
        <v>138</v>
      </c>
      <c r="C43" s="4">
        <f t="shared" si="0"/>
        <v>1.5240583496625877E-3</v>
      </c>
      <c r="D43" s="4">
        <v>1.0068289266326944E-3</v>
      </c>
    </row>
    <row r="44" spans="1:9" x14ac:dyDescent="0.2">
      <c r="A44" s="21">
        <v>44425</v>
      </c>
      <c r="B44" s="2">
        <v>137.79</v>
      </c>
      <c r="C44" s="4">
        <f t="shared" si="0"/>
        <v>-1.4493803898834483E-3</v>
      </c>
      <c r="D44" s="4">
        <v>-2.1882795745984505E-4</v>
      </c>
    </row>
    <row r="45" spans="1:9" x14ac:dyDescent="0.2">
      <c r="A45" s="21">
        <v>44424</v>
      </c>
      <c r="B45" s="2">
        <v>137.99</v>
      </c>
      <c r="C45" s="4">
        <f t="shared" si="0"/>
        <v>1.0155966630396431E-3</v>
      </c>
      <c r="D45" s="4">
        <v>9.3088455936305586E-4</v>
      </c>
    </row>
    <row r="46" spans="1:9" x14ac:dyDescent="0.2">
      <c r="A46" s="21">
        <v>44421</v>
      </c>
      <c r="B46" s="2">
        <v>137.85</v>
      </c>
      <c r="C46" s="4">
        <f t="shared" si="0"/>
        <v>2.545454545454504E-3</v>
      </c>
      <c r="D46" s="4">
        <v>8.1258625448523726E-3</v>
      </c>
    </row>
    <row r="47" spans="1:9" x14ac:dyDescent="0.2">
      <c r="A47" s="21">
        <v>44420</v>
      </c>
      <c r="B47" s="2">
        <v>137.5</v>
      </c>
      <c r="C47" s="4">
        <f t="shared" si="0"/>
        <v>-1.0720195697532261E-2</v>
      </c>
      <c r="D47" s="4">
        <v>8.8549788371574956E-3</v>
      </c>
    </row>
    <row r="48" spans="1:9" x14ac:dyDescent="0.2">
      <c r="A48" s="21">
        <v>44419</v>
      </c>
      <c r="B48" s="2">
        <v>138.99</v>
      </c>
      <c r="C48" s="4">
        <f t="shared" si="0"/>
        <v>6.4794816414689277E-4</v>
      </c>
      <c r="D48" s="4">
        <v>5.5327822950966147E-3</v>
      </c>
    </row>
    <row r="49" spans="1:4" x14ac:dyDescent="0.2">
      <c r="A49" s="21">
        <v>44418</v>
      </c>
      <c r="B49" s="2">
        <v>138.9</v>
      </c>
      <c r="C49" s="4">
        <f t="shared" si="0"/>
        <v>-7.1942446043161382E-4</v>
      </c>
      <c r="D49" s="4">
        <v>-2.647364364464876E-3</v>
      </c>
    </row>
    <row r="50" spans="1:4" x14ac:dyDescent="0.2">
      <c r="A50" s="21">
        <v>44417</v>
      </c>
      <c r="B50" s="2">
        <v>139</v>
      </c>
      <c r="C50" s="4">
        <f t="shared" si="0"/>
        <v>-1.004201979915958E-2</v>
      </c>
      <c r="D50" s="4">
        <v>-9.2739124179680495E-3</v>
      </c>
    </row>
    <row r="51" spans="1:4" x14ac:dyDescent="0.2">
      <c r="A51" s="21">
        <v>44414</v>
      </c>
      <c r="B51" s="2">
        <v>140.41</v>
      </c>
      <c r="C51" s="4">
        <f t="shared" si="0"/>
        <v>-6.4056939501781784E-4</v>
      </c>
      <c r="D51" s="4">
        <v>-5.5576343186670481E-3</v>
      </c>
    </row>
    <row r="52" spans="1:4" x14ac:dyDescent="0.2">
      <c r="A52" s="21">
        <v>44413</v>
      </c>
      <c r="B52" s="2">
        <v>140.5</v>
      </c>
      <c r="C52" s="4">
        <f t="shared" si="0"/>
        <v>-2.0598053839050506E-3</v>
      </c>
      <c r="D52" s="4">
        <v>5.0770404946519224E-3</v>
      </c>
    </row>
    <row r="53" spans="1:4" x14ac:dyDescent="0.2">
      <c r="A53" s="21">
        <v>44412</v>
      </c>
      <c r="B53" s="2">
        <v>140.79</v>
      </c>
      <c r="C53" s="4">
        <f t="shared" si="0"/>
        <v>-1.6073799706478518E-2</v>
      </c>
      <c r="D53" s="4">
        <v>-6.887536524814785E-3</v>
      </c>
    </row>
    <row r="54" spans="1:4" x14ac:dyDescent="0.2">
      <c r="A54" s="21">
        <v>44411</v>
      </c>
      <c r="B54" s="2">
        <v>143.09</v>
      </c>
      <c r="C54" s="4">
        <f t="shared" si="0"/>
        <v>-2.8571428571428333E-3</v>
      </c>
      <c r="D54" s="4">
        <v>1.1488888888888849E-2</v>
      </c>
    </row>
    <row r="55" spans="1:4" x14ac:dyDescent="0.2">
      <c r="A55" s="21">
        <v>44410</v>
      </c>
      <c r="B55" s="2">
        <v>143.5</v>
      </c>
      <c r="C55" s="4">
        <f t="shared" si="0"/>
        <v>1.5929203539823009E-2</v>
      </c>
      <c r="D55" s="4">
        <v>1.5274236852198591E-2</v>
      </c>
    </row>
    <row r="56" spans="1:4" x14ac:dyDescent="0.2">
      <c r="A56" s="21">
        <v>44407</v>
      </c>
      <c r="B56" s="2">
        <v>141.25</v>
      </c>
      <c r="C56" s="4">
        <f t="shared" si="0"/>
        <v>4.9804340092492964E-3</v>
      </c>
      <c r="D56" s="4">
        <v>2.7374326953532339E-3</v>
      </c>
    </row>
    <row r="57" spans="1:4" x14ac:dyDescent="0.2">
      <c r="A57" s="21">
        <v>44406</v>
      </c>
      <c r="B57" s="2">
        <v>140.55000000000001</v>
      </c>
      <c r="C57" s="4">
        <f t="shared" si="0"/>
        <v>-2.8378857750973913E-3</v>
      </c>
      <c r="D57" s="4">
        <v>6.1120543293714054E-4</v>
      </c>
    </row>
    <row r="58" spans="1:4" x14ac:dyDescent="0.2">
      <c r="A58" s="21">
        <v>44405</v>
      </c>
      <c r="B58" s="2">
        <v>140.94999999999999</v>
      </c>
      <c r="C58" s="4">
        <f t="shared" si="0"/>
        <v>7.5053609721228232E-3</v>
      </c>
      <c r="D58" s="4">
        <v>3.3967391304347825E-4</v>
      </c>
    </row>
    <row r="59" spans="1:4" x14ac:dyDescent="0.2">
      <c r="A59" s="21">
        <v>44404</v>
      </c>
      <c r="B59" s="2">
        <v>139.9</v>
      </c>
      <c r="C59" s="4">
        <f t="shared" si="0"/>
        <v>-7.1428571428567374E-4</v>
      </c>
      <c r="D59" s="4">
        <v>-6.8593275610030358E-3</v>
      </c>
    </row>
    <row r="60" spans="1:4" x14ac:dyDescent="0.2">
      <c r="A60" s="21">
        <v>44403</v>
      </c>
      <c r="B60" s="2">
        <v>140</v>
      </c>
      <c r="C60" s="4">
        <f t="shared" si="0"/>
        <v>3.9440659734672747E-3</v>
      </c>
      <c r="D60" s="4">
        <v>-2.2103290809744216E-3</v>
      </c>
    </row>
    <row r="61" spans="1:4" x14ac:dyDescent="0.2">
      <c r="A61" s="21">
        <v>44400</v>
      </c>
      <c r="B61" s="2">
        <v>139.44999999999999</v>
      </c>
      <c r="C61" s="4">
        <f t="shared" si="0"/>
        <v>1.4181818181818099E-2</v>
      </c>
      <c r="D61" s="4">
        <v>-6.2882563467906074E-3</v>
      </c>
    </row>
    <row r="62" spans="1:4" x14ac:dyDescent="0.2">
      <c r="A62" s="21">
        <v>44399</v>
      </c>
      <c r="B62" s="2">
        <v>137.5</v>
      </c>
      <c r="C62" s="4">
        <f t="shared" si="0"/>
        <v>-4.2725758563256092E-3</v>
      </c>
      <c r="D62" s="4">
        <v>1.6328611898017039E-2</v>
      </c>
    </row>
    <row r="63" spans="1:4" x14ac:dyDescent="0.2">
      <c r="A63" s="21">
        <v>44397</v>
      </c>
      <c r="B63" s="2">
        <v>138.09</v>
      </c>
      <c r="C63" s="4">
        <f t="shared" si="0"/>
        <v>6.5217391304350292E-4</v>
      </c>
      <c r="D63" s="4">
        <v>-5.857834854117382E-3</v>
      </c>
    </row>
    <row r="64" spans="1:4" x14ac:dyDescent="0.2">
      <c r="A64" s="21">
        <v>44396</v>
      </c>
      <c r="B64" s="2">
        <v>138</v>
      </c>
      <c r="C64" s="4">
        <f t="shared" si="0"/>
        <v>7.6670317634173896E-3</v>
      </c>
      <c r="D64" s="4">
        <v>-4.0949122118135416E-3</v>
      </c>
    </row>
    <row r="65" spans="1:4" x14ac:dyDescent="0.2">
      <c r="A65" s="21">
        <v>44393</v>
      </c>
      <c r="B65" s="2">
        <v>136.94999999999999</v>
      </c>
      <c r="C65" s="4">
        <f t="shared" si="0"/>
        <v>4.1058728645795321E-3</v>
      </c>
      <c r="D65" s="4">
        <v>8.0978070324251982E-3</v>
      </c>
    </row>
    <row r="66" spans="1:4" x14ac:dyDescent="0.2">
      <c r="A66" s="21">
        <v>44392</v>
      </c>
      <c r="B66" s="2">
        <v>136.38999999999999</v>
      </c>
      <c r="C66" s="4">
        <f t="shared" ref="C66:C129" si="3">(B66-B67)/B67</f>
        <v>5.0847457627118484E-3</v>
      </c>
      <c r="D66" s="4">
        <v>4.2706404824915511E-3</v>
      </c>
    </row>
    <row r="67" spans="1:4" x14ac:dyDescent="0.2">
      <c r="A67" s="21">
        <v>44391</v>
      </c>
      <c r="B67" s="2">
        <v>135.69999999999999</v>
      </c>
      <c r="C67" s="4">
        <f t="shared" si="3"/>
        <v>7.1995843538929629E-3</v>
      </c>
      <c r="D67" s="4">
        <v>8.8671630762226714E-4</v>
      </c>
    </row>
    <row r="68" spans="1:4" x14ac:dyDescent="0.2">
      <c r="A68" s="21">
        <v>44390</v>
      </c>
      <c r="B68" s="2">
        <v>134.72999999999999</v>
      </c>
      <c r="C68" s="4">
        <f t="shared" si="3"/>
        <v>-1.2601927353596434E-3</v>
      </c>
      <c r="D68" s="4">
        <v>5.4177001062966062E-3</v>
      </c>
    </row>
    <row r="69" spans="1:4" x14ac:dyDescent="0.2">
      <c r="A69" s="21">
        <v>44389</v>
      </c>
      <c r="B69" s="2">
        <v>134.9</v>
      </c>
      <c r="C69" s="4">
        <f t="shared" si="3"/>
        <v>9.8061232128153469E-3</v>
      </c>
      <c r="D69" s="4">
        <v>3.6939737750806743E-3</v>
      </c>
    </row>
    <row r="70" spans="1:4" x14ac:dyDescent="0.2">
      <c r="A70" s="21">
        <v>44386</v>
      </c>
      <c r="B70" s="2">
        <v>133.59</v>
      </c>
      <c r="C70" s="4">
        <f t="shared" si="3"/>
        <v>0</v>
      </c>
      <c r="D70" s="4">
        <v>1.7007389021040061E-3</v>
      </c>
    </row>
    <row r="71" spans="1:4" x14ac:dyDescent="0.2">
      <c r="A71" s="21">
        <v>44385</v>
      </c>
      <c r="B71" s="2">
        <v>133.59</v>
      </c>
      <c r="C71" s="4">
        <f t="shared" si="3"/>
        <v>1.4242878560719468E-3</v>
      </c>
      <c r="D71" s="4">
        <v>-5.9627840032896876E-3</v>
      </c>
    </row>
    <row r="72" spans="1:4" x14ac:dyDescent="0.2">
      <c r="A72" s="21">
        <v>44384</v>
      </c>
      <c r="B72" s="2">
        <v>133.4</v>
      </c>
      <c r="C72" s="4">
        <f t="shared" si="3"/>
        <v>-9.7356399311012841E-4</v>
      </c>
      <c r="D72" s="4">
        <v>1.2924625414616575E-3</v>
      </c>
    </row>
    <row r="73" spans="1:4" x14ac:dyDescent="0.2">
      <c r="A73" s="21">
        <v>44383</v>
      </c>
      <c r="B73" s="2">
        <v>133.53</v>
      </c>
      <c r="C73" s="4">
        <f t="shared" si="3"/>
        <v>-3.5074626865671558E-3</v>
      </c>
      <c r="D73" s="4">
        <v>-9.1493401038366903E-5</v>
      </c>
    </row>
    <row r="74" spans="1:4" x14ac:dyDescent="0.2">
      <c r="A74" s="21">
        <v>44382</v>
      </c>
      <c r="B74" s="2">
        <v>134</v>
      </c>
      <c r="C74" s="4">
        <f t="shared" si="3"/>
        <v>1.7942583732058098E-3</v>
      </c>
      <c r="D74" s="4">
        <v>7.7449692275774968E-3</v>
      </c>
    </row>
    <row r="75" spans="1:4" x14ac:dyDescent="0.2">
      <c r="A75" s="21">
        <v>44379</v>
      </c>
      <c r="B75" s="2">
        <v>133.76</v>
      </c>
      <c r="C75" s="4">
        <f t="shared" si="3"/>
        <v>7.8360458107292943E-3</v>
      </c>
      <c r="D75" s="4">
        <v>2.5304169988560705E-3</v>
      </c>
    </row>
    <row r="76" spans="1:4" x14ac:dyDescent="0.2">
      <c r="A76" s="21">
        <v>44378</v>
      </c>
      <c r="B76" s="2">
        <v>132.72</v>
      </c>
      <c r="C76" s="4">
        <f t="shared" si="3"/>
        <v>-2.0302278366795263E-3</v>
      </c>
      <c r="D76" s="4">
        <v>-2.7424094025464392E-3</v>
      </c>
    </row>
    <row r="77" spans="1:4" x14ac:dyDescent="0.2">
      <c r="A77" s="21">
        <v>44377</v>
      </c>
      <c r="B77" s="2">
        <v>132.99</v>
      </c>
      <c r="C77" s="4">
        <f t="shared" si="3"/>
        <v>7.1185157137447757E-3</v>
      </c>
      <c r="D77" s="4">
        <v>-2.4827300835622997E-3</v>
      </c>
    </row>
    <row r="78" spans="1:4" x14ac:dyDescent="0.2">
      <c r="A78" s="21">
        <v>44376</v>
      </c>
      <c r="B78" s="2">
        <v>132.05000000000001</v>
      </c>
      <c r="C78" s="4">
        <f t="shared" si="3"/>
        <v>-1.3612644634347607E-3</v>
      </c>
      <c r="D78" s="4">
        <v>-2.7624309392265609E-3</v>
      </c>
    </row>
    <row r="79" spans="1:4" x14ac:dyDescent="0.2">
      <c r="A79" s="21">
        <v>44375</v>
      </c>
      <c r="B79" s="2">
        <v>132.22999999999999</v>
      </c>
      <c r="C79" s="4">
        <f t="shared" si="3"/>
        <v>2.5018953752841853E-3</v>
      </c>
      <c r="D79" s="4">
        <v>-2.1502916619008661E-3</v>
      </c>
    </row>
    <row r="80" spans="1:4" x14ac:dyDescent="0.2">
      <c r="A80" s="21">
        <v>44372</v>
      </c>
      <c r="B80" s="2">
        <v>131.9</v>
      </c>
      <c r="C80" s="4">
        <f t="shared" si="3"/>
        <v>5.8720353847327858E-3</v>
      </c>
      <c r="D80" s="4">
        <v>1.0075336035354435E-3</v>
      </c>
    </row>
    <row r="81" spans="1:4" x14ac:dyDescent="0.2">
      <c r="A81" s="21">
        <v>44371</v>
      </c>
      <c r="B81" s="2">
        <v>131.13</v>
      </c>
      <c r="C81" s="4">
        <f t="shared" si="3"/>
        <v>-4.8569477119224007E-3</v>
      </c>
      <c r="D81" s="4">
        <v>-5.8165344382091165E-3</v>
      </c>
    </row>
    <row r="82" spans="1:4" x14ac:dyDescent="0.2">
      <c r="A82" s="21">
        <v>44370</v>
      </c>
      <c r="B82" s="2">
        <v>131.77000000000001</v>
      </c>
      <c r="C82" s="4">
        <f t="shared" si="3"/>
        <v>1.4439884480923978E-3</v>
      </c>
      <c r="D82" s="4">
        <v>-7.4901712684713601E-3</v>
      </c>
    </row>
    <row r="83" spans="1:4" x14ac:dyDescent="0.2">
      <c r="A83" s="21">
        <v>44369</v>
      </c>
      <c r="B83" s="2">
        <v>131.58000000000001</v>
      </c>
      <c r="C83" s="4">
        <f t="shared" si="3"/>
        <v>-1.7449358925725649E-3</v>
      </c>
      <c r="D83" s="4">
        <v>4.2431530938712115E-3</v>
      </c>
    </row>
    <row r="84" spans="1:4" x14ac:dyDescent="0.2">
      <c r="A84" s="21">
        <v>44368</v>
      </c>
      <c r="B84" s="2">
        <v>131.81</v>
      </c>
      <c r="C84" s="4">
        <f t="shared" si="3"/>
        <v>-7.5809263892043298E-4</v>
      </c>
      <c r="D84" s="4">
        <v>6.9573760753089079E-3</v>
      </c>
    </row>
    <row r="85" spans="1:4" x14ac:dyDescent="0.2">
      <c r="A85" s="21">
        <v>44365</v>
      </c>
      <c r="B85" s="2">
        <v>131.91</v>
      </c>
      <c r="C85" s="4">
        <f t="shared" si="3"/>
        <v>8.3459787556893178E-4</v>
      </c>
      <c r="D85" s="4">
        <v>-3.2793978661141516E-3</v>
      </c>
    </row>
    <row r="86" spans="1:4" x14ac:dyDescent="0.2">
      <c r="A86" s="21">
        <v>44364</v>
      </c>
      <c r="B86" s="2">
        <v>131.80000000000001</v>
      </c>
      <c r="C86" s="4">
        <f t="shared" si="3"/>
        <v>-7.586677793787198E-5</v>
      </c>
      <c r="D86" s="4">
        <v>-7.0889109985526992E-3</v>
      </c>
    </row>
    <row r="87" spans="1:4" x14ac:dyDescent="0.2">
      <c r="A87" s="21">
        <v>44363</v>
      </c>
      <c r="B87" s="2">
        <v>131.81</v>
      </c>
      <c r="C87" s="4">
        <f t="shared" si="3"/>
        <v>-1.4393939393939222E-3</v>
      </c>
      <c r="D87" s="4">
        <v>-1.1952903326705245E-2</v>
      </c>
    </row>
    <row r="88" spans="1:4" x14ac:dyDescent="0.2">
      <c r="A88" s="21">
        <v>44362</v>
      </c>
      <c r="B88" s="2">
        <v>132</v>
      </c>
      <c r="C88" s="4">
        <f t="shared" si="3"/>
        <v>3.7893141341425822E-4</v>
      </c>
      <c r="D88" s="4">
        <v>7.9376614084301813E-4</v>
      </c>
    </row>
    <row r="89" spans="1:4" x14ac:dyDescent="0.2">
      <c r="A89" s="21">
        <v>44361</v>
      </c>
      <c r="B89" s="2">
        <v>131.94999999999999</v>
      </c>
      <c r="C89" s="4">
        <f t="shared" si="3"/>
        <v>-1.5154959460491197E-4</v>
      </c>
      <c r="D89" s="4">
        <v>1.006283682552668E-4</v>
      </c>
    </row>
    <row r="90" spans="1:4" x14ac:dyDescent="0.2">
      <c r="A90" s="21">
        <v>44358</v>
      </c>
      <c r="B90" s="2">
        <v>131.97</v>
      </c>
      <c r="C90" s="4">
        <f t="shared" si="3"/>
        <v>7.4045801526717468E-3</v>
      </c>
      <c r="D90" s="4">
        <v>-2.5709527056494913E-4</v>
      </c>
    </row>
    <row r="91" spans="1:4" x14ac:dyDescent="0.2">
      <c r="A91" s="21">
        <v>44357</v>
      </c>
      <c r="B91" s="2">
        <v>131</v>
      </c>
      <c r="C91" s="4">
        <f t="shared" si="3"/>
        <v>-5.4661402976009634E-3</v>
      </c>
      <c r="D91" s="4">
        <v>3.8938887267994625E-3</v>
      </c>
    </row>
    <row r="92" spans="1:4" x14ac:dyDescent="0.2">
      <c r="A92" s="21">
        <v>44356</v>
      </c>
      <c r="B92" s="2">
        <v>131.72</v>
      </c>
      <c r="C92" s="4">
        <f t="shared" si="3"/>
        <v>-9.6240601503759481E-3</v>
      </c>
      <c r="D92" s="4">
        <v>-1.1228724230521795E-2</v>
      </c>
    </row>
    <row r="93" spans="1:4" x14ac:dyDescent="0.2">
      <c r="A93" s="21">
        <v>44355</v>
      </c>
      <c r="B93" s="2">
        <v>133</v>
      </c>
      <c r="C93" s="4">
        <f t="shared" si="3"/>
        <v>-4.1183077499064866E-3</v>
      </c>
      <c r="D93" s="4">
        <v>2.5526342075192742E-4</v>
      </c>
    </row>
    <row r="94" spans="1:4" x14ac:dyDescent="0.2">
      <c r="A94" s="21">
        <v>44354</v>
      </c>
      <c r="B94" s="2">
        <v>133.55000000000001</v>
      </c>
      <c r="C94" s="4">
        <f t="shared" si="3"/>
        <v>1.199490216658108E-3</v>
      </c>
      <c r="D94" s="4">
        <v>1.635590448151783E-2</v>
      </c>
    </row>
    <row r="95" spans="1:4" x14ac:dyDescent="0.2">
      <c r="A95" s="21">
        <v>44351</v>
      </c>
      <c r="B95" s="2">
        <v>133.38999999999999</v>
      </c>
      <c r="C95" s="4">
        <f t="shared" si="3"/>
        <v>7.4773413897279506E-3</v>
      </c>
      <c r="D95" s="4">
        <v>4.1228239078480488E-3</v>
      </c>
    </row>
    <row r="96" spans="1:4" x14ac:dyDescent="0.2">
      <c r="A96" s="21">
        <v>44350</v>
      </c>
      <c r="B96" s="2">
        <v>132.4</v>
      </c>
      <c r="C96" s="4">
        <f t="shared" si="3"/>
        <v>4.933586337760954E-3</v>
      </c>
      <c r="D96" s="4">
        <v>1.1548905260022143E-2</v>
      </c>
    </row>
    <row r="97" spans="1:4" x14ac:dyDescent="0.2">
      <c r="A97" s="21">
        <v>44349</v>
      </c>
      <c r="B97" s="2">
        <v>131.75</v>
      </c>
      <c r="C97" s="4">
        <f t="shared" si="3"/>
        <v>1.3680930303261141E-3</v>
      </c>
      <c r="D97" s="4">
        <v>7.2705450600685506E-3</v>
      </c>
    </row>
    <row r="98" spans="1:4" x14ac:dyDescent="0.2">
      <c r="A98" s="21">
        <v>44348</v>
      </c>
      <c r="B98" s="2">
        <v>131.57</v>
      </c>
      <c r="C98" s="4">
        <f t="shared" si="3"/>
        <v>-2.4033825383873667E-2</v>
      </c>
      <c r="D98" s="4">
        <v>1.0744240855843586E-3</v>
      </c>
    </row>
    <row r="99" spans="1:4" x14ac:dyDescent="0.2">
      <c r="A99" s="21">
        <v>44347</v>
      </c>
      <c r="B99" s="2">
        <v>134.81</v>
      </c>
      <c r="C99" s="4">
        <f t="shared" si="3"/>
        <v>1.3228109733182945E-2</v>
      </c>
      <c r="D99" s="4">
        <v>1.103804328781844E-2</v>
      </c>
    </row>
    <row r="100" spans="1:4" x14ac:dyDescent="0.2">
      <c r="A100" s="21">
        <v>44344</v>
      </c>
      <c r="B100" s="2">
        <v>133.05000000000001</v>
      </c>
      <c r="C100" s="4">
        <f t="shared" si="3"/>
        <v>1.1787072243346094E-2</v>
      </c>
      <c r="D100" s="4">
        <v>1.196203354570264E-2</v>
      </c>
    </row>
    <row r="101" spans="1:4" x14ac:dyDescent="0.2">
      <c r="A101" s="21">
        <v>44343</v>
      </c>
      <c r="B101" s="2">
        <v>131.5</v>
      </c>
      <c r="C101" s="4">
        <f t="shared" si="3"/>
        <v>-3.4103827207274625E-3</v>
      </c>
      <c r="D101" s="4">
        <v>2.9756965026675E-3</v>
      </c>
    </row>
    <row r="102" spans="1:4" x14ac:dyDescent="0.2">
      <c r="A102" s="21">
        <v>44342</v>
      </c>
      <c r="B102" s="2">
        <v>131.94999999999999</v>
      </c>
      <c r="C102" s="4">
        <f t="shared" si="3"/>
        <v>7.2519083969464779E-3</v>
      </c>
      <c r="D102" s="4">
        <v>2.9647198339756892E-4</v>
      </c>
    </row>
    <row r="103" spans="1:4" x14ac:dyDescent="0.2">
      <c r="A103" s="21">
        <v>44341</v>
      </c>
      <c r="B103" s="2">
        <v>131</v>
      </c>
      <c r="C103" s="4">
        <f t="shared" si="3"/>
        <v>5.3722179585570882E-3</v>
      </c>
      <c r="D103" s="4">
        <v>7.3579150991547038E-4</v>
      </c>
    </row>
    <row r="104" spans="1:4" x14ac:dyDescent="0.2">
      <c r="A104" s="21">
        <v>44340</v>
      </c>
      <c r="B104" s="2">
        <v>130.30000000000001</v>
      </c>
      <c r="C104" s="4">
        <f t="shared" si="3"/>
        <v>-5.3435114503815927E-3</v>
      </c>
      <c r="D104" s="4">
        <v>4.4103798886677079E-3</v>
      </c>
    </row>
    <row r="105" spans="1:4" x14ac:dyDescent="0.2">
      <c r="A105" s="21">
        <v>44337</v>
      </c>
      <c r="B105" s="2">
        <v>131</v>
      </c>
      <c r="C105" s="4">
        <f t="shared" si="3"/>
        <v>7.6923076923076927E-3</v>
      </c>
      <c r="D105" s="4">
        <v>6.6717064449162483E-3</v>
      </c>
    </row>
    <row r="106" spans="1:4" x14ac:dyDescent="0.2">
      <c r="A106" s="21">
        <v>44336</v>
      </c>
      <c r="B106" s="2">
        <v>130</v>
      </c>
      <c r="C106" s="4">
        <f t="shared" si="3"/>
        <v>3.7834916222686211E-3</v>
      </c>
      <c r="D106" s="4">
        <v>-5.7742093270182456E-3</v>
      </c>
    </row>
    <row r="107" spans="1:4" x14ac:dyDescent="0.2">
      <c r="A107" s="21">
        <v>44335</v>
      </c>
      <c r="B107" s="2">
        <v>129.51</v>
      </c>
      <c r="C107" s="4">
        <f t="shared" si="3"/>
        <v>6.6848037310531299E-3</v>
      </c>
      <c r="D107" s="4">
        <v>-1.6674408356260645E-3</v>
      </c>
    </row>
    <row r="108" spans="1:4" x14ac:dyDescent="0.2">
      <c r="A108" s="21">
        <v>44334</v>
      </c>
      <c r="B108" s="2">
        <v>128.65</v>
      </c>
      <c r="C108" s="4">
        <f t="shared" si="3"/>
        <v>8.7822473143574411E-3</v>
      </c>
      <c r="D108" s="4">
        <v>1.1883097318469463E-2</v>
      </c>
    </row>
    <row r="109" spans="1:4" x14ac:dyDescent="0.2">
      <c r="A109" s="21">
        <v>44333</v>
      </c>
      <c r="B109" s="2">
        <v>127.53</v>
      </c>
      <c r="C109" s="4">
        <f t="shared" si="3"/>
        <v>-3.9053346871826917E-3</v>
      </c>
      <c r="D109" s="4">
        <v>5.7819583505055554E-3</v>
      </c>
    </row>
    <row r="110" spans="1:4" x14ac:dyDescent="0.2">
      <c r="A110" s="21">
        <v>44330</v>
      </c>
      <c r="B110" s="2">
        <v>128.03</v>
      </c>
      <c r="C110" s="4">
        <f t="shared" si="3"/>
        <v>8.1102362204724492E-3</v>
      </c>
      <c r="D110" s="4">
        <v>-4.8612200094089444E-3</v>
      </c>
    </row>
    <row r="111" spans="1:4" x14ac:dyDescent="0.2">
      <c r="A111" s="21">
        <v>44328</v>
      </c>
      <c r="B111" s="2">
        <v>127</v>
      </c>
      <c r="C111" s="4">
        <f t="shared" si="3"/>
        <v>3.9385584875933167E-4</v>
      </c>
      <c r="D111" s="4">
        <v>-9.7707808263356316E-3</v>
      </c>
    </row>
    <row r="112" spans="1:4" x14ac:dyDescent="0.2">
      <c r="A112" s="21">
        <v>44327</v>
      </c>
      <c r="B112" s="2">
        <v>126.95</v>
      </c>
      <c r="C112" s="4">
        <f t="shared" si="3"/>
        <v>-3.9370078740155241E-4</v>
      </c>
      <c r="D112" s="4">
        <v>8.0189758347080017E-3</v>
      </c>
    </row>
    <row r="113" spans="1:4" x14ac:dyDescent="0.2">
      <c r="A113" s="21">
        <v>44326</v>
      </c>
      <c r="B113" s="2">
        <v>127</v>
      </c>
      <c r="C113" s="4">
        <f t="shared" si="3"/>
        <v>3.9385584875933167E-4</v>
      </c>
      <c r="D113" s="4">
        <v>1.1041316680057325E-2</v>
      </c>
    </row>
    <row r="114" spans="1:4" x14ac:dyDescent="0.2">
      <c r="A114" s="21">
        <v>44323</v>
      </c>
      <c r="B114" s="2">
        <v>126.95</v>
      </c>
      <c r="C114" s="4">
        <f t="shared" si="3"/>
        <v>3.1608060055314554E-3</v>
      </c>
      <c r="D114" s="4">
        <v>5.852965665866702E-3</v>
      </c>
    </row>
    <row r="115" spans="1:4" x14ac:dyDescent="0.2">
      <c r="A115" s="21">
        <v>44322</v>
      </c>
      <c r="B115" s="2">
        <v>126.55</v>
      </c>
      <c r="C115" s="4">
        <f t="shared" si="3"/>
        <v>7.9082641360216934E-4</v>
      </c>
      <c r="D115" s="4">
        <v>4.6623774434425991E-3</v>
      </c>
    </row>
    <row r="116" spans="1:4" x14ac:dyDescent="0.2">
      <c r="A116" s="21">
        <v>44321</v>
      </c>
      <c r="B116" s="2">
        <v>126.45</v>
      </c>
      <c r="C116" s="4">
        <f t="shared" si="3"/>
        <v>-6.3226112384413412E-4</v>
      </c>
      <c r="D116" s="4">
        <v>4.7587263917729661E-3</v>
      </c>
    </row>
    <row r="117" spans="1:4" x14ac:dyDescent="0.2">
      <c r="A117" s="21">
        <v>44320</v>
      </c>
      <c r="B117" s="2">
        <v>126.53</v>
      </c>
      <c r="C117" s="4">
        <f t="shared" si="3"/>
        <v>-3.6223324671233463E-3</v>
      </c>
      <c r="D117" s="4">
        <v>-6.5571354895749582E-3</v>
      </c>
    </row>
    <row r="118" spans="1:4" x14ac:dyDescent="0.2">
      <c r="A118" s="21">
        <v>44319</v>
      </c>
      <c r="B118" s="2">
        <v>126.99</v>
      </c>
      <c r="C118" s="4">
        <f t="shared" si="3"/>
        <v>4.6677215189872565E-3</v>
      </c>
      <c r="D118" s="4">
        <v>4.6384249093287073E-3</v>
      </c>
    </row>
    <row r="119" spans="1:4" x14ac:dyDescent="0.2">
      <c r="A119" s="21">
        <v>44316</v>
      </c>
      <c r="B119" s="2">
        <v>126.4</v>
      </c>
      <c r="C119" s="4">
        <f t="shared" si="3"/>
        <v>3.1746031746032197E-3</v>
      </c>
      <c r="D119" s="4">
        <v>-3.5035096561643331E-3</v>
      </c>
    </row>
    <row r="120" spans="1:4" x14ac:dyDescent="0.2">
      <c r="A120" s="21">
        <v>44315</v>
      </c>
      <c r="B120" s="2">
        <v>126</v>
      </c>
      <c r="C120" s="4">
        <f t="shared" si="3"/>
        <v>3.8240917782027088E-3</v>
      </c>
      <c r="D120" s="4">
        <v>4.1813732121550505E-4</v>
      </c>
    </row>
    <row r="121" spans="1:4" x14ac:dyDescent="0.2">
      <c r="A121" s="21">
        <v>44314</v>
      </c>
      <c r="B121" s="2">
        <v>125.52</v>
      </c>
      <c r="C121" s="4">
        <f t="shared" si="3"/>
        <v>-2.2257551669316467E-3</v>
      </c>
      <c r="D121" s="4">
        <v>6.3490099009901211E-3</v>
      </c>
    </row>
    <row r="122" spans="1:4" x14ac:dyDescent="0.2">
      <c r="A122" s="21">
        <v>44313</v>
      </c>
      <c r="B122" s="2">
        <v>125.8</v>
      </c>
      <c r="C122" s="4">
        <f t="shared" si="3"/>
        <v>-1.7417792704834834E-2</v>
      </c>
      <c r="D122" s="4">
        <v>1.6045470549771186E-2</v>
      </c>
    </row>
    <row r="123" spans="1:4" x14ac:dyDescent="0.2">
      <c r="A123" s="21">
        <v>44312</v>
      </c>
      <c r="B123" s="2">
        <v>128.03</v>
      </c>
      <c r="C123" s="4">
        <f t="shared" si="3"/>
        <v>-7.5193798449612317E-3</v>
      </c>
      <c r="D123" s="4">
        <v>1.1099668154250966E-2</v>
      </c>
    </row>
    <row r="124" spans="1:4" x14ac:dyDescent="0.2">
      <c r="A124" s="21">
        <v>44309</v>
      </c>
      <c r="B124" s="2">
        <v>129</v>
      </c>
      <c r="C124" s="4">
        <f t="shared" si="3"/>
        <v>-1.2704729833154727E-2</v>
      </c>
      <c r="D124" s="4">
        <v>-3.6483867289931813E-3</v>
      </c>
    </row>
    <row r="125" spans="1:4" x14ac:dyDescent="0.2">
      <c r="A125" s="21">
        <v>44308</v>
      </c>
      <c r="B125" s="2">
        <v>130.66</v>
      </c>
      <c r="C125" s="4">
        <f t="shared" si="3"/>
        <v>1.5309246785066009E-4</v>
      </c>
      <c r="D125" s="4">
        <v>2.5018414569098852E-3</v>
      </c>
    </row>
    <row r="126" spans="1:4" x14ac:dyDescent="0.2">
      <c r="A126" s="21">
        <v>44306</v>
      </c>
      <c r="B126" s="2">
        <v>130.63999999999999</v>
      </c>
      <c r="C126" s="4">
        <f t="shared" si="3"/>
        <v>4.9230769230768183E-3</v>
      </c>
      <c r="D126" s="4">
        <v>-6.4726562004243575E-4</v>
      </c>
    </row>
    <row r="127" spans="1:4" x14ac:dyDescent="0.2">
      <c r="A127" s="21">
        <v>44305</v>
      </c>
      <c r="B127" s="2">
        <v>130</v>
      </c>
      <c r="C127" s="4">
        <f t="shared" si="3"/>
        <v>-6.2681547164041675E-3</v>
      </c>
      <c r="D127" s="4">
        <v>-2.5526546866690532E-2</v>
      </c>
    </row>
    <row r="128" spans="1:4" x14ac:dyDescent="0.2">
      <c r="A128" s="21">
        <v>44302</v>
      </c>
      <c r="B128" s="2">
        <v>130.82</v>
      </c>
      <c r="C128" s="4">
        <f t="shared" si="3"/>
        <v>9.5693779904304724E-3</v>
      </c>
      <c r="D128" s="4">
        <v>4.4347826086956295E-3</v>
      </c>
    </row>
    <row r="129" spans="1:4" x14ac:dyDescent="0.2">
      <c r="A129" s="21">
        <v>44301</v>
      </c>
      <c r="B129" s="2">
        <v>129.58000000000001</v>
      </c>
      <c r="C129" s="4">
        <f t="shared" si="3"/>
        <v>2.0314960629921358E-2</v>
      </c>
      <c r="D129" s="4">
        <v>6.3394200052211509E-4</v>
      </c>
    </row>
    <row r="130" spans="1:4" x14ac:dyDescent="0.2">
      <c r="A130" s="21">
        <v>44299</v>
      </c>
      <c r="B130" s="2">
        <v>127</v>
      </c>
      <c r="C130" s="4">
        <f t="shared" ref="C130:C193" si="4">(B130-B131)/B131</f>
        <v>-1.179709005112117E-3</v>
      </c>
      <c r="D130" s="4">
        <v>1.6951509329018486E-2</v>
      </c>
    </row>
    <row r="131" spans="1:4" x14ac:dyDescent="0.2">
      <c r="A131" s="21">
        <v>44298</v>
      </c>
      <c r="B131" s="2">
        <v>127.15</v>
      </c>
      <c r="C131" s="4">
        <f t="shared" si="4"/>
        <v>-6.6406249999999556E-3</v>
      </c>
      <c r="D131" s="4">
        <v>-4.6409026254249031E-2</v>
      </c>
    </row>
    <row r="132" spans="1:4" x14ac:dyDescent="0.2">
      <c r="A132" s="21">
        <v>44295</v>
      </c>
      <c r="B132" s="2">
        <v>128</v>
      </c>
      <c r="C132" s="4">
        <f t="shared" si="4"/>
        <v>1.0978595687544432E-2</v>
      </c>
      <c r="D132" s="4">
        <v>-7.0261535699324591E-3</v>
      </c>
    </row>
    <row r="133" spans="1:4" x14ac:dyDescent="0.2">
      <c r="A133" s="21">
        <v>44294</v>
      </c>
      <c r="B133" s="2">
        <v>126.61</v>
      </c>
      <c r="C133" s="4">
        <f t="shared" si="4"/>
        <v>-2.5210746080517399E-3</v>
      </c>
      <c r="D133" s="4">
        <v>9.3998815953217178E-3</v>
      </c>
    </row>
    <row r="134" spans="1:4" x14ac:dyDescent="0.2">
      <c r="A134" s="21">
        <v>44293</v>
      </c>
      <c r="B134" s="2">
        <v>126.93</v>
      </c>
      <c r="C134" s="4">
        <f t="shared" si="4"/>
        <v>-1.9845559845559795E-2</v>
      </c>
      <c r="D134" s="4">
        <v>7.1060925008823552E-3</v>
      </c>
    </row>
    <row r="135" spans="1:4" x14ac:dyDescent="0.2">
      <c r="A135" s="21">
        <v>44292</v>
      </c>
      <c r="B135" s="2">
        <v>129.5</v>
      </c>
      <c r="C135" s="4">
        <f t="shared" si="4"/>
        <v>-1.9162311595849437E-2</v>
      </c>
      <c r="D135" s="4">
        <v>3.9702900144150954E-3</v>
      </c>
    </row>
    <row r="136" spans="1:4" x14ac:dyDescent="0.2">
      <c r="A136" s="21">
        <v>44291</v>
      </c>
      <c r="B136" s="2">
        <v>132.03</v>
      </c>
      <c r="C136" s="4">
        <f t="shared" si="4"/>
        <v>-3.0972477064220176E-2</v>
      </c>
      <c r="D136" s="4">
        <v>-1.3580767608603942E-2</v>
      </c>
    </row>
    <row r="137" spans="1:4" x14ac:dyDescent="0.2">
      <c r="A137" s="21">
        <v>44287</v>
      </c>
      <c r="B137" s="2">
        <v>136.25</v>
      </c>
      <c r="C137" s="4">
        <f t="shared" si="4"/>
        <v>-2.8451226468910504E-2</v>
      </c>
      <c r="D137" s="4">
        <v>1.503253583834821E-2</v>
      </c>
    </row>
    <row r="138" spans="1:4" x14ac:dyDescent="0.2">
      <c r="A138" s="21">
        <v>44286</v>
      </c>
      <c r="B138" s="2">
        <v>140.24</v>
      </c>
      <c r="C138" s="4">
        <f t="shared" si="4"/>
        <v>2.8152492668621725E-2</v>
      </c>
      <c r="D138" s="4">
        <v>-4.1536231530994267E-3</v>
      </c>
    </row>
    <row r="139" spans="1:4" x14ac:dyDescent="0.2">
      <c r="A139" s="21">
        <v>44285</v>
      </c>
      <c r="B139" s="2">
        <v>136.4</v>
      </c>
      <c r="C139" s="4">
        <f t="shared" si="4"/>
        <v>-1.4660606949114361E-4</v>
      </c>
      <c r="D139" s="4">
        <v>1.5285489914792096E-2</v>
      </c>
    </row>
    <row r="140" spans="1:4" x14ac:dyDescent="0.2">
      <c r="A140" s="21">
        <v>44281</v>
      </c>
      <c r="B140" s="2">
        <v>136.41999999999999</v>
      </c>
      <c r="C140" s="4">
        <f t="shared" si="4"/>
        <v>-1.4448779078167896E-2</v>
      </c>
      <c r="D140" s="4">
        <v>1.2280921382073155E-2</v>
      </c>
    </row>
    <row r="141" spans="1:4" x14ac:dyDescent="0.2">
      <c r="A141" s="21">
        <v>44280</v>
      </c>
      <c r="B141" s="2">
        <v>138.41999999999999</v>
      </c>
      <c r="C141" s="4">
        <f t="shared" si="4"/>
        <v>1.7943815266951008E-2</v>
      </c>
      <c r="D141" s="4">
        <v>-2.1785718659302667E-2</v>
      </c>
    </row>
    <row r="142" spans="1:4" x14ac:dyDescent="0.2">
      <c r="A142" s="21">
        <v>44279</v>
      </c>
      <c r="B142" s="2">
        <v>135.97999999999999</v>
      </c>
      <c r="C142" s="4">
        <f t="shared" si="4"/>
        <v>-1.47058823529487E-4</v>
      </c>
      <c r="D142" s="4">
        <v>-1.8922555686378163E-2</v>
      </c>
    </row>
    <row r="143" spans="1:4" x14ac:dyDescent="0.2">
      <c r="A143" s="21">
        <v>44278</v>
      </c>
      <c r="B143" s="2">
        <v>136</v>
      </c>
      <c r="C143" s="4">
        <f t="shared" si="4"/>
        <v>0</v>
      </c>
      <c r="D143" s="4">
        <v>6.7614151799213346E-3</v>
      </c>
    </row>
    <row r="144" spans="1:4" x14ac:dyDescent="0.2">
      <c r="A144" s="21">
        <v>44277</v>
      </c>
      <c r="B144" s="2">
        <v>136</v>
      </c>
      <c r="C144" s="4">
        <f t="shared" si="4"/>
        <v>2.8019466155433967E-3</v>
      </c>
      <c r="D144" s="4">
        <v>5.4459639356166042E-4</v>
      </c>
    </row>
    <row r="145" spans="1:4" x14ac:dyDescent="0.2">
      <c r="A145" s="21">
        <v>44274</v>
      </c>
      <c r="B145" s="2">
        <v>135.62</v>
      </c>
      <c r="C145" s="4">
        <f t="shared" si="4"/>
        <v>5.933837709538729E-3</v>
      </c>
      <c r="D145" s="4">
        <v>1.5697024080242868E-2</v>
      </c>
    </row>
    <row r="146" spans="1:4" x14ac:dyDescent="0.2">
      <c r="A146" s="21">
        <v>44273</v>
      </c>
      <c r="B146" s="2">
        <v>134.82</v>
      </c>
      <c r="C146" s="4">
        <f t="shared" si="4"/>
        <v>-8.3118793674144577E-3</v>
      </c>
      <c r="D146" s="4">
        <v>-8.0716942022800494E-3</v>
      </c>
    </row>
    <row r="147" spans="1:4" x14ac:dyDescent="0.2">
      <c r="A147" s="21">
        <v>44272</v>
      </c>
      <c r="B147" s="2">
        <v>135.94999999999999</v>
      </c>
      <c r="C147" s="4">
        <f t="shared" si="4"/>
        <v>-1.4640863955932523E-2</v>
      </c>
      <c r="D147" s="4">
        <v>-2.3177427615202337E-2</v>
      </c>
    </row>
    <row r="148" spans="1:4" x14ac:dyDescent="0.2">
      <c r="A148" s="21">
        <v>44271</v>
      </c>
      <c r="B148" s="2">
        <v>137.97</v>
      </c>
      <c r="C148" s="4">
        <f t="shared" si="4"/>
        <v>-9.4055140723722161E-3</v>
      </c>
      <c r="D148" s="4">
        <v>-1.0232369983462066E-3</v>
      </c>
    </row>
    <row r="149" spans="1:4" x14ac:dyDescent="0.2">
      <c r="A149" s="21">
        <v>44270</v>
      </c>
      <c r="B149" s="2">
        <v>139.28</v>
      </c>
      <c r="C149" s="4">
        <f t="shared" si="4"/>
        <v>3.8240775251584015E-2</v>
      </c>
      <c r="D149" s="4">
        <v>-7.0882606589719654E-3</v>
      </c>
    </row>
    <row r="150" spans="1:4" x14ac:dyDescent="0.2">
      <c r="A150" s="21">
        <v>44267</v>
      </c>
      <c r="B150" s="2">
        <v>134.15</v>
      </c>
      <c r="C150" s="4">
        <f t="shared" si="4"/>
        <v>1.628787878787883E-2</v>
      </c>
      <c r="D150" s="4">
        <v>-5.626952987336376E-3</v>
      </c>
    </row>
    <row r="151" spans="1:4" x14ac:dyDescent="0.2">
      <c r="A151" s="21">
        <v>44265</v>
      </c>
      <c r="B151" s="2">
        <v>132</v>
      </c>
      <c r="C151" s="4">
        <f t="shared" si="4"/>
        <v>8.0953108293875236E-3</v>
      </c>
      <c r="D151" s="4">
        <v>2.0718069452619614E-3</v>
      </c>
    </row>
    <row r="152" spans="1:4" x14ac:dyDescent="0.2">
      <c r="A152" s="21">
        <v>44264</v>
      </c>
      <c r="B152" s="2">
        <v>130.94</v>
      </c>
      <c r="C152" s="4">
        <f t="shared" si="4"/>
        <v>9.5605242868157993E-3</v>
      </c>
      <c r="D152" s="4">
        <v>-5.2460244970607365E-3</v>
      </c>
    </row>
    <row r="153" spans="1:4" x14ac:dyDescent="0.2">
      <c r="A153" s="21">
        <v>44263</v>
      </c>
      <c r="B153" s="2">
        <v>129.69999999999999</v>
      </c>
      <c r="C153" s="4">
        <f t="shared" si="4"/>
        <v>-2.3076923076923951E-3</v>
      </c>
      <c r="D153" s="4">
        <v>6.0079163132598255E-3</v>
      </c>
    </row>
    <row r="154" spans="1:4" x14ac:dyDescent="0.2">
      <c r="A154" s="21">
        <v>44260</v>
      </c>
      <c r="B154" s="2">
        <v>130</v>
      </c>
      <c r="C154" s="4">
        <f t="shared" si="4"/>
        <v>3.8476337052721334E-4</v>
      </c>
      <c r="D154" s="4">
        <v>-8.2945863221103311E-3</v>
      </c>
    </row>
    <row r="155" spans="1:4" x14ac:dyDescent="0.2">
      <c r="A155" s="21">
        <v>44259</v>
      </c>
      <c r="B155" s="2">
        <v>129.94999999999999</v>
      </c>
      <c r="C155" s="4">
        <f t="shared" si="4"/>
        <v>-3.8461538461547206E-4</v>
      </c>
      <c r="D155" s="4">
        <v>-5.7211577755221488E-4</v>
      </c>
    </row>
    <row r="156" spans="1:4" x14ac:dyDescent="0.2">
      <c r="A156" s="21">
        <v>44258</v>
      </c>
      <c r="B156" s="2">
        <v>130</v>
      </c>
      <c r="C156" s="4">
        <f t="shared" si="4"/>
        <v>3.0864197530864638E-3</v>
      </c>
      <c r="D156" s="4">
        <v>1.470274625026661E-2</v>
      </c>
    </row>
    <row r="157" spans="1:4" x14ac:dyDescent="0.2">
      <c r="A157" s="21">
        <v>44257</v>
      </c>
      <c r="B157" s="2">
        <v>129.6</v>
      </c>
      <c r="C157" s="4">
        <f t="shared" si="4"/>
        <v>-7.7154540544860161E-5</v>
      </c>
      <c r="D157" s="4">
        <v>1.0826087997892222E-2</v>
      </c>
    </row>
    <row r="158" spans="1:4" x14ac:dyDescent="0.2">
      <c r="A158" s="21">
        <v>44256</v>
      </c>
      <c r="B158" s="2">
        <v>129.61000000000001</v>
      </c>
      <c r="C158" s="4">
        <f t="shared" si="4"/>
        <v>-3.1533610213812994E-3</v>
      </c>
      <c r="D158" s="4">
        <v>1.5752916418309875E-2</v>
      </c>
    </row>
    <row r="159" spans="1:4" x14ac:dyDescent="0.2">
      <c r="A159" s="21">
        <v>44253</v>
      </c>
      <c r="B159" s="2">
        <v>130.02000000000001</v>
      </c>
      <c r="C159" s="4">
        <f t="shared" si="4"/>
        <v>1.5384615384623256E-4</v>
      </c>
      <c r="D159" s="4">
        <v>-3.5593200455179975E-2</v>
      </c>
    </row>
    <row r="160" spans="1:4" x14ac:dyDescent="0.2">
      <c r="A160" s="21">
        <v>44252</v>
      </c>
      <c r="B160" s="2">
        <v>130</v>
      </c>
      <c r="C160" s="4">
        <f t="shared" si="4"/>
        <v>-1.1406844106463879E-2</v>
      </c>
      <c r="D160" s="4">
        <v>1.9068455156253734E-2</v>
      </c>
    </row>
    <row r="161" spans="1:4" x14ac:dyDescent="0.2">
      <c r="A161" s="21">
        <v>44251</v>
      </c>
      <c r="B161" s="2">
        <v>131.5</v>
      </c>
      <c r="C161" s="4">
        <f t="shared" si="4"/>
        <v>1.1538461538461539E-2</v>
      </c>
      <c r="D161" s="4">
        <v>1.4370429657656347E-2</v>
      </c>
    </row>
    <row r="162" spans="1:4" x14ac:dyDescent="0.2">
      <c r="A162" s="21">
        <v>44250</v>
      </c>
      <c r="B162" s="2">
        <v>130</v>
      </c>
      <c r="C162" s="4">
        <f t="shared" si="4"/>
        <v>1.7134809482826051E-2</v>
      </c>
      <c r="D162" s="4">
        <v>1.1257863949082101E-2</v>
      </c>
    </row>
    <row r="163" spans="1:4" x14ac:dyDescent="0.2">
      <c r="A163" s="21">
        <v>44249</v>
      </c>
      <c r="B163" s="2">
        <v>127.81</v>
      </c>
      <c r="C163" s="4">
        <f t="shared" si="4"/>
        <v>-5.779579800958351E-2</v>
      </c>
      <c r="D163" s="4">
        <v>-1.9880524538144467E-2</v>
      </c>
    </row>
    <row r="164" spans="1:4" x14ac:dyDescent="0.2">
      <c r="A164" s="21">
        <v>44246</v>
      </c>
      <c r="B164" s="2">
        <v>135.65</v>
      </c>
      <c r="C164" s="4">
        <f t="shared" si="4"/>
        <v>-2.5735294117646642E-3</v>
      </c>
      <c r="D164" s="4">
        <v>-1.0560742106201971E-2</v>
      </c>
    </row>
    <row r="165" spans="1:4" x14ac:dyDescent="0.2">
      <c r="A165" s="21">
        <v>44245</v>
      </c>
      <c r="B165" s="2">
        <v>136</v>
      </c>
      <c r="C165" s="4">
        <f t="shared" si="4"/>
        <v>-7.2992700729927005E-3</v>
      </c>
      <c r="D165" s="4">
        <v>2.1213963078169011E-3</v>
      </c>
    </row>
    <row r="166" spans="1:4" x14ac:dyDescent="0.2">
      <c r="A166" s="21">
        <v>44244</v>
      </c>
      <c r="B166" s="2">
        <v>137</v>
      </c>
      <c r="C166" s="4">
        <f t="shared" si="4"/>
        <v>-3.6363636363636364E-3</v>
      </c>
      <c r="D166" s="4">
        <v>4.2488510149368058E-3</v>
      </c>
    </row>
    <row r="167" spans="1:4" x14ac:dyDescent="0.2">
      <c r="A167" s="21">
        <v>44243</v>
      </c>
      <c r="B167" s="2">
        <v>137.5</v>
      </c>
      <c r="C167" s="4">
        <f t="shared" si="4"/>
        <v>3.6496350364963502E-3</v>
      </c>
      <c r="D167" s="4">
        <v>1.0583354500042332E-2</v>
      </c>
    </row>
    <row r="168" spans="1:4" x14ac:dyDescent="0.2">
      <c r="A168" s="21">
        <v>44242</v>
      </c>
      <c r="B168" s="2">
        <v>137</v>
      </c>
      <c r="C168" s="4">
        <f t="shared" si="4"/>
        <v>-7.2939460247990024E-4</v>
      </c>
      <c r="D168" s="4">
        <v>6.2681044765219929E-3</v>
      </c>
    </row>
    <row r="169" spans="1:4" x14ac:dyDescent="0.2">
      <c r="A169" s="21">
        <v>44239</v>
      </c>
      <c r="B169" s="2">
        <v>137.1</v>
      </c>
      <c r="C169" s="4">
        <f t="shared" si="4"/>
        <v>7.3475385745775165E-3</v>
      </c>
      <c r="D169" s="4">
        <v>-6.3131923951428226E-3</v>
      </c>
    </row>
    <row r="170" spans="1:4" x14ac:dyDescent="0.2">
      <c r="A170" s="21">
        <v>44238</v>
      </c>
      <c r="B170" s="2">
        <v>136.1</v>
      </c>
      <c r="C170" s="4">
        <f t="shared" si="4"/>
        <v>7.3529411764701707E-4</v>
      </c>
      <c r="D170" s="4">
        <v>7.3954944747004524E-3</v>
      </c>
    </row>
    <row r="171" spans="1:4" x14ac:dyDescent="0.2">
      <c r="A171" s="21">
        <v>44237</v>
      </c>
      <c r="B171" s="2">
        <v>136</v>
      </c>
      <c r="C171" s="4">
        <f t="shared" si="4"/>
        <v>-7.3475385745770997E-4</v>
      </c>
      <c r="D171" s="4">
        <v>-2.3823125448201167E-3</v>
      </c>
    </row>
    <row r="172" spans="1:4" x14ac:dyDescent="0.2">
      <c r="A172" s="21">
        <v>44236</v>
      </c>
      <c r="B172" s="2">
        <v>136.1</v>
      </c>
      <c r="C172" s="4">
        <f t="shared" si="4"/>
        <v>-2.5650421399779724E-3</v>
      </c>
      <c r="D172" s="4">
        <v>3.1702291100191436E-3</v>
      </c>
    </row>
    <row r="173" spans="1:4" x14ac:dyDescent="0.2">
      <c r="A173" s="21">
        <v>44235</v>
      </c>
      <c r="B173" s="2">
        <v>136.44999999999999</v>
      </c>
      <c r="C173" s="4">
        <f t="shared" si="4"/>
        <v>-3.6630036630044957E-4</v>
      </c>
      <c r="D173" s="4">
        <v>1.9884597209441097E-2</v>
      </c>
    </row>
    <row r="174" spans="1:4" x14ac:dyDescent="0.2">
      <c r="A174" s="21">
        <v>44232</v>
      </c>
      <c r="B174" s="2">
        <v>136.5</v>
      </c>
      <c r="C174" s="4">
        <f t="shared" si="4"/>
        <v>-2.2836280335027544E-2</v>
      </c>
      <c r="D174" s="4">
        <v>-6.8422092678589747E-3</v>
      </c>
    </row>
    <row r="175" spans="1:4" x14ac:dyDescent="0.2">
      <c r="A175" s="21">
        <v>44231</v>
      </c>
      <c r="B175" s="2">
        <v>139.69</v>
      </c>
      <c r="C175" s="4">
        <f t="shared" si="4"/>
        <v>7.1592210767403383E-5</v>
      </c>
      <c r="D175" s="4">
        <v>7.7540606136038562E-3</v>
      </c>
    </row>
    <row r="176" spans="1:4" x14ac:dyDescent="0.2">
      <c r="A176" s="21">
        <v>44230</v>
      </c>
      <c r="B176" s="2">
        <v>139.68</v>
      </c>
      <c r="C176" s="4">
        <f t="shared" si="4"/>
        <v>1.9562043795620487E-2</v>
      </c>
      <c r="D176" s="4">
        <v>7.0819754324392076E-3</v>
      </c>
    </row>
    <row r="177" spans="1:4" x14ac:dyDescent="0.2">
      <c r="A177" s="21">
        <v>44229</v>
      </c>
      <c r="B177" s="2">
        <v>137</v>
      </c>
      <c r="C177" s="4">
        <f t="shared" si="4"/>
        <v>1.6320474777447986E-2</v>
      </c>
      <c r="D177" s="4">
        <v>3.5189702600301007E-2</v>
      </c>
    </row>
    <row r="178" spans="1:4" x14ac:dyDescent="0.2">
      <c r="A178" s="21">
        <v>44228</v>
      </c>
      <c r="B178" s="2">
        <v>134.80000000000001</v>
      </c>
      <c r="C178" s="4">
        <f t="shared" si="4"/>
        <v>-1.4814814814813973E-3</v>
      </c>
      <c r="D178" s="4">
        <v>4.944374089355507E-2</v>
      </c>
    </row>
    <row r="179" spans="1:4" x14ac:dyDescent="0.2">
      <c r="A179" s="21">
        <v>44225</v>
      </c>
      <c r="B179" s="2">
        <v>135</v>
      </c>
      <c r="C179" s="4">
        <f t="shared" si="4"/>
        <v>1.3513513513513599E-2</v>
      </c>
      <c r="D179" s="4">
        <v>-1.9061231032271829E-2</v>
      </c>
    </row>
    <row r="180" spans="1:4" x14ac:dyDescent="0.2">
      <c r="A180" s="21">
        <v>44224</v>
      </c>
      <c r="B180" s="2">
        <v>133.19999999999999</v>
      </c>
      <c r="C180" s="4">
        <f t="shared" si="4"/>
        <v>8.098085219102347E-3</v>
      </c>
      <c r="D180" s="4">
        <v>-1.413898892890538E-3</v>
      </c>
    </row>
    <row r="181" spans="1:4" x14ac:dyDescent="0.2">
      <c r="A181" s="21">
        <v>44223</v>
      </c>
      <c r="B181" s="2">
        <v>132.13</v>
      </c>
      <c r="C181" s="4">
        <f t="shared" si="4"/>
        <v>-6.5413533834586812E-3</v>
      </c>
      <c r="D181" s="4">
        <v>-1.4006707437364372E-2</v>
      </c>
    </row>
    <row r="182" spans="1:4" x14ac:dyDescent="0.2">
      <c r="A182" s="21">
        <v>44221</v>
      </c>
      <c r="B182" s="2">
        <v>133</v>
      </c>
      <c r="C182" s="4">
        <f t="shared" si="4"/>
        <v>1.1868533171028624E-2</v>
      </c>
      <c r="D182" s="4">
        <v>-1.6097516789813488E-2</v>
      </c>
    </row>
    <row r="183" spans="1:4" x14ac:dyDescent="0.2">
      <c r="A183" s="21">
        <v>44218</v>
      </c>
      <c r="B183" s="2">
        <v>131.44</v>
      </c>
      <c r="C183" s="4">
        <f t="shared" si="4"/>
        <v>2.9759633727583848E-3</v>
      </c>
      <c r="D183" s="4">
        <v>-1.0638842657790342E-2</v>
      </c>
    </row>
    <row r="184" spans="1:4" x14ac:dyDescent="0.2">
      <c r="A184" s="21">
        <v>44217</v>
      </c>
      <c r="B184" s="2">
        <v>131.05000000000001</v>
      </c>
      <c r="C184" s="4">
        <f t="shared" si="4"/>
        <v>-2.7395175405219179E-3</v>
      </c>
      <c r="D184" s="4">
        <v>-9.2341256754357257E-3</v>
      </c>
    </row>
    <row r="185" spans="1:4" x14ac:dyDescent="0.2">
      <c r="A185" s="21">
        <v>44216</v>
      </c>
      <c r="B185" s="2">
        <v>131.41</v>
      </c>
      <c r="C185" s="4">
        <f t="shared" si="4"/>
        <v>-4.545110218922766E-3</v>
      </c>
      <c r="D185" s="4">
        <v>7.4242559771011364E-3</v>
      </c>
    </row>
    <row r="186" spans="1:4" x14ac:dyDescent="0.2">
      <c r="A186" s="21">
        <v>44215</v>
      </c>
      <c r="B186" s="2">
        <v>132.01</v>
      </c>
      <c r="C186" s="4">
        <f t="shared" si="4"/>
        <v>1.5461538461538391E-2</v>
      </c>
      <c r="D186" s="4">
        <v>1.8918285505963257E-2</v>
      </c>
    </row>
    <row r="187" spans="1:4" x14ac:dyDescent="0.2">
      <c r="A187" s="21">
        <v>44214</v>
      </c>
      <c r="B187" s="2">
        <v>130</v>
      </c>
      <c r="C187" s="4">
        <f t="shared" si="4"/>
        <v>1.5625E-2</v>
      </c>
      <c r="D187" s="4">
        <v>-1.2916243622203087E-2</v>
      </c>
    </row>
    <row r="188" spans="1:4" x14ac:dyDescent="0.2">
      <c r="A188" s="21">
        <v>44211</v>
      </c>
      <c r="B188" s="2">
        <v>128</v>
      </c>
      <c r="C188" s="4">
        <f t="shared" si="4"/>
        <v>1.2337867763366041E-2</v>
      </c>
      <c r="D188" s="4">
        <v>-8.1960944271656788E-3</v>
      </c>
    </row>
    <row r="189" spans="1:4" x14ac:dyDescent="0.2">
      <c r="A189" s="21">
        <v>44210</v>
      </c>
      <c r="B189" s="2">
        <v>126.44</v>
      </c>
      <c r="C189" s="4">
        <f t="shared" si="4"/>
        <v>-7.9246763436642224E-3</v>
      </c>
      <c r="D189" s="4">
        <v>7.1635812771202127E-3</v>
      </c>
    </row>
    <row r="190" spans="1:4" x14ac:dyDescent="0.2">
      <c r="A190" s="21">
        <v>44209</v>
      </c>
      <c r="B190" s="2">
        <v>127.45</v>
      </c>
      <c r="C190" s="4">
        <f t="shared" si="4"/>
        <v>-1.0189684903589547E-3</v>
      </c>
      <c r="D190" s="4">
        <v>4.241603816154146E-3</v>
      </c>
    </row>
    <row r="191" spans="1:4" x14ac:dyDescent="0.2">
      <c r="A191" s="21">
        <v>44208</v>
      </c>
      <c r="B191" s="2">
        <v>127.58</v>
      </c>
      <c r="C191" s="4">
        <f t="shared" si="4"/>
        <v>6.2745098039214344E-4</v>
      </c>
      <c r="D191" s="4">
        <v>1.5421472240040869E-2</v>
      </c>
    </row>
    <row r="192" spans="1:4" x14ac:dyDescent="0.2">
      <c r="A192" s="21">
        <v>44207</v>
      </c>
      <c r="B192" s="2">
        <v>127.5</v>
      </c>
      <c r="C192" s="4">
        <f t="shared" si="4"/>
        <v>-7.8425221551291007E-5</v>
      </c>
      <c r="D192" s="4">
        <v>-3.6781489259022316E-3</v>
      </c>
    </row>
    <row r="193" spans="1:4" x14ac:dyDescent="0.2">
      <c r="A193" s="21">
        <v>44204</v>
      </c>
      <c r="B193" s="2">
        <v>127.51</v>
      </c>
      <c r="C193" s="4">
        <f t="shared" si="4"/>
        <v>1.2385867407701487E-2</v>
      </c>
      <c r="D193" s="4">
        <v>1.7613017971383798E-2</v>
      </c>
    </row>
    <row r="194" spans="1:4" x14ac:dyDescent="0.2">
      <c r="A194" s="21">
        <v>44203</v>
      </c>
      <c r="B194" s="2">
        <v>125.95</v>
      </c>
      <c r="C194" s="4">
        <f t="shared" ref="C194:C257" si="5">(B194-B195)/B195</f>
        <v>3.5856573705179509E-3</v>
      </c>
      <c r="D194" s="4">
        <v>1.024430797286058E-2</v>
      </c>
    </row>
    <row r="195" spans="1:4" x14ac:dyDescent="0.2">
      <c r="A195" s="21">
        <v>44202</v>
      </c>
      <c r="B195" s="2">
        <v>125.5</v>
      </c>
      <c r="C195" s="4">
        <f t="shared" si="5"/>
        <v>5.04524705693918E-3</v>
      </c>
      <c r="D195" s="4">
        <v>5.9891547737880796E-3</v>
      </c>
    </row>
    <row r="196" spans="1:4" x14ac:dyDescent="0.2">
      <c r="A196" s="21">
        <v>44201</v>
      </c>
      <c r="B196" s="2">
        <v>124.87</v>
      </c>
      <c r="C196" s="4">
        <f t="shared" si="5"/>
        <v>6.2857603352405606E-3</v>
      </c>
      <c r="D196" s="4">
        <v>-2.529533650870561E-3</v>
      </c>
    </row>
    <row r="197" spans="1:4" x14ac:dyDescent="0.2">
      <c r="A197" s="21">
        <v>44200</v>
      </c>
      <c r="B197" s="2">
        <v>124.09</v>
      </c>
      <c r="C197" s="4">
        <f t="shared" si="5"/>
        <v>1.9303433546903306E-2</v>
      </c>
      <c r="D197" s="4">
        <v>1.1403843013445129E-2</v>
      </c>
    </row>
    <row r="198" spans="1:4" x14ac:dyDescent="0.2">
      <c r="A198" s="21">
        <v>44197</v>
      </c>
      <c r="B198" s="2">
        <v>121.74</v>
      </c>
      <c r="C198" s="4">
        <f t="shared" si="5"/>
        <v>-5.9606434228791048E-3</v>
      </c>
      <c r="D198" s="4">
        <v>6.3682055355455429E-3</v>
      </c>
    </row>
    <row r="199" spans="1:4" x14ac:dyDescent="0.2">
      <c r="A199" s="21">
        <v>44196</v>
      </c>
      <c r="B199" s="2">
        <v>122.47</v>
      </c>
      <c r="C199" s="4">
        <f t="shared" si="5"/>
        <v>-1.0343434343434352E-2</v>
      </c>
      <c r="D199" s="4">
        <v>-4.987395244259776E-3</v>
      </c>
    </row>
    <row r="200" spans="1:4" x14ac:dyDescent="0.2">
      <c r="A200" s="21">
        <v>44195</v>
      </c>
      <c r="B200" s="2">
        <v>123.75</v>
      </c>
      <c r="C200" s="4">
        <f t="shared" si="5"/>
        <v>4.6273745737943914E-3</v>
      </c>
      <c r="D200" s="4">
        <v>6.5286864447462404E-3</v>
      </c>
    </row>
    <row r="201" spans="1:4" x14ac:dyDescent="0.2">
      <c r="A201" s="21">
        <v>44194</v>
      </c>
      <c r="B201" s="2">
        <v>123.18</v>
      </c>
      <c r="C201" s="4">
        <f t="shared" si="5"/>
        <v>-5.6795131845836246E-4</v>
      </c>
      <c r="D201" s="4">
        <v>-2.9811150464261055E-3</v>
      </c>
    </row>
    <row r="202" spans="1:4" x14ac:dyDescent="0.2">
      <c r="A202" s="21">
        <v>44193</v>
      </c>
      <c r="B202" s="2">
        <v>123.25</v>
      </c>
      <c r="C202" s="4">
        <f t="shared" si="5"/>
        <v>2.3756125924080069E-2</v>
      </c>
      <c r="D202" s="4">
        <v>9.7764398845607073E-3</v>
      </c>
    </row>
    <row r="203" spans="1:4" x14ac:dyDescent="0.2">
      <c r="A203" s="21">
        <v>44189</v>
      </c>
      <c r="B203" s="2">
        <v>120.39</v>
      </c>
      <c r="C203" s="4">
        <f t="shared" si="5"/>
        <v>1.3298543893611634E-2</v>
      </c>
      <c r="D203" s="4">
        <v>1.0070156352427553E-2</v>
      </c>
    </row>
    <row r="204" spans="1:4" x14ac:dyDescent="0.2">
      <c r="A204" s="21">
        <v>44188</v>
      </c>
      <c r="B204" s="2">
        <v>118.81</v>
      </c>
      <c r="C204" s="4">
        <f t="shared" si="5"/>
        <v>1.3485040033712312E-3</v>
      </c>
      <c r="D204" s="4">
        <v>6.2878075481761402E-3</v>
      </c>
    </row>
    <row r="205" spans="1:4" x14ac:dyDescent="0.2">
      <c r="A205" s="21">
        <v>44187</v>
      </c>
      <c r="B205" s="2">
        <v>118.65</v>
      </c>
      <c r="C205" s="4">
        <f t="shared" si="5"/>
        <v>8.9285714285715252E-3</v>
      </c>
      <c r="D205" s="4">
        <v>1.4509468887939575E-2</v>
      </c>
    </row>
    <row r="206" spans="1:4" x14ac:dyDescent="0.2">
      <c r="A206" s="21">
        <v>44186</v>
      </c>
      <c r="B206" s="2">
        <v>117.6</v>
      </c>
      <c r="C206" s="4">
        <f t="shared" si="5"/>
        <v>1.0917218258402786E-2</v>
      </c>
      <c r="D206" s="4">
        <v>-4.2379121328642744E-2</v>
      </c>
    </row>
    <row r="207" spans="1:4" x14ac:dyDescent="0.2">
      <c r="A207" s="21">
        <v>44183</v>
      </c>
      <c r="B207" s="2">
        <v>116.33</v>
      </c>
      <c r="C207" s="4">
        <f t="shared" si="5"/>
        <v>5.3582231440671042E-3</v>
      </c>
      <c r="D207" s="4">
        <v>-2.5704843118853804E-3</v>
      </c>
    </row>
    <row r="208" spans="1:4" x14ac:dyDescent="0.2">
      <c r="A208" s="21">
        <v>44182</v>
      </c>
      <c r="B208" s="2">
        <v>115.71</v>
      </c>
      <c r="C208" s="4">
        <f t="shared" si="5"/>
        <v>-1.136363636363647E-2</v>
      </c>
      <c r="D208" s="4">
        <v>-1.7242783827083144E-3</v>
      </c>
    </row>
    <row r="209" spans="1:4" x14ac:dyDescent="0.2">
      <c r="A209" s="21">
        <v>44181</v>
      </c>
      <c r="B209" s="2">
        <v>117.04</v>
      </c>
      <c r="C209" s="4">
        <f t="shared" si="5"/>
        <v>2.666666666666672E-2</v>
      </c>
      <c r="D209" s="4">
        <v>8.2821120070089935E-3</v>
      </c>
    </row>
    <row r="210" spans="1:4" x14ac:dyDescent="0.2">
      <c r="A210" s="21">
        <v>44180</v>
      </c>
      <c r="B210" s="2">
        <v>114</v>
      </c>
      <c r="C210" s="4">
        <f t="shared" si="5"/>
        <v>8.7796312554867697E-4</v>
      </c>
      <c r="D210" s="4">
        <v>1.2322015334058546E-4</v>
      </c>
    </row>
    <row r="211" spans="1:4" x14ac:dyDescent="0.2">
      <c r="A211" s="21">
        <v>44179</v>
      </c>
      <c r="B211" s="2">
        <v>113.9</v>
      </c>
      <c r="C211" s="4">
        <f t="shared" si="5"/>
        <v>1.7590149516271138E-3</v>
      </c>
      <c r="D211" s="4">
        <v>9.3556099111424089E-3</v>
      </c>
    </row>
    <row r="212" spans="1:4" x14ac:dyDescent="0.2">
      <c r="A212" s="21">
        <v>44176</v>
      </c>
      <c r="B212" s="2">
        <v>113.7</v>
      </c>
      <c r="C212" s="4">
        <f t="shared" si="5"/>
        <v>1.0038198454295192E-2</v>
      </c>
      <c r="D212" s="4">
        <v>5.0137496180662159E-3</v>
      </c>
    </row>
    <row r="213" spans="1:4" x14ac:dyDescent="0.2">
      <c r="A213" s="21">
        <v>44175</v>
      </c>
      <c r="B213" s="2">
        <v>112.57</v>
      </c>
      <c r="C213" s="4">
        <f t="shared" si="5"/>
        <v>1.5124555160141236E-3</v>
      </c>
      <c r="D213" s="4">
        <v>-6.4441347334722185E-3</v>
      </c>
    </row>
    <row r="214" spans="1:4" x14ac:dyDescent="0.2">
      <c r="A214" s="21">
        <v>44174</v>
      </c>
      <c r="B214" s="2">
        <v>112.4</v>
      </c>
      <c r="C214" s="4">
        <f t="shared" si="5"/>
        <v>7.8909612625538885E-3</v>
      </c>
      <c r="D214" s="4">
        <v>4.5048791306276335E-3</v>
      </c>
    </row>
    <row r="215" spans="1:4" x14ac:dyDescent="0.2">
      <c r="A215" s="21">
        <v>44173</v>
      </c>
      <c r="B215" s="2">
        <v>111.52</v>
      </c>
      <c r="C215" s="4">
        <f t="shared" si="5"/>
        <v>-4.2857142857143215E-3</v>
      </c>
      <c r="D215" s="4">
        <v>8.0459451211043365E-4</v>
      </c>
    </row>
    <row r="216" spans="1:4" x14ac:dyDescent="0.2">
      <c r="A216" s="21">
        <v>44172</v>
      </c>
      <c r="B216" s="2">
        <v>112</v>
      </c>
      <c r="C216" s="4">
        <f t="shared" si="5"/>
        <v>5.3859964093356761E-3</v>
      </c>
      <c r="D216" s="4">
        <v>1.0768669901006783E-2</v>
      </c>
    </row>
    <row r="217" spans="1:4" x14ac:dyDescent="0.2">
      <c r="A217" s="21">
        <v>44169</v>
      </c>
      <c r="B217" s="2">
        <v>111.4</v>
      </c>
      <c r="C217" s="4">
        <f t="shared" si="5"/>
        <v>-8.9686098654703425E-4</v>
      </c>
      <c r="D217" s="4">
        <v>1.0585084524804781E-2</v>
      </c>
    </row>
    <row r="218" spans="1:4" x14ac:dyDescent="0.2">
      <c r="A218" s="21">
        <v>44168</v>
      </c>
      <c r="B218" s="2">
        <v>111.5</v>
      </c>
      <c r="C218" s="4">
        <f t="shared" si="5"/>
        <v>-5.3523639607492802E-3</v>
      </c>
      <c r="D218" s="4">
        <v>7.6389285510308977E-3</v>
      </c>
    </row>
    <row r="219" spans="1:4" x14ac:dyDescent="0.2">
      <c r="A219" s="21">
        <v>44167</v>
      </c>
      <c r="B219" s="2">
        <v>112.1</v>
      </c>
      <c r="C219" s="4">
        <f t="shared" si="5"/>
        <v>1.4020805065581159E-2</v>
      </c>
      <c r="D219" s="4">
        <v>7.176035779513144E-3</v>
      </c>
    </row>
    <row r="220" spans="1:4" x14ac:dyDescent="0.2">
      <c r="A220" s="21">
        <v>44166</v>
      </c>
      <c r="B220" s="2">
        <v>110.55</v>
      </c>
      <c r="C220" s="4">
        <f t="shared" si="5"/>
        <v>9.0538705296509109E-4</v>
      </c>
      <c r="D220" s="4">
        <v>1.5212789254690096E-2</v>
      </c>
    </row>
    <row r="221" spans="1:4" x14ac:dyDescent="0.2">
      <c r="A221" s="21">
        <v>44162</v>
      </c>
      <c r="B221" s="2">
        <v>110.45</v>
      </c>
      <c r="C221" s="4">
        <f t="shared" si="5"/>
        <v>-9.0456806874712184E-4</v>
      </c>
      <c r="D221" s="4">
        <v>-1.9961533978318886E-3</v>
      </c>
    </row>
    <row r="222" spans="1:4" x14ac:dyDescent="0.2">
      <c r="A222" s="21">
        <v>44161</v>
      </c>
      <c r="B222" s="2">
        <v>110.55</v>
      </c>
      <c r="C222" s="4">
        <f t="shared" si="5"/>
        <v>-3.6169635590927075E-4</v>
      </c>
      <c r="D222" s="4">
        <v>7.1169677315215639E-3</v>
      </c>
    </row>
    <row r="223" spans="1:4" x14ac:dyDescent="0.2">
      <c r="A223" s="21">
        <v>44160</v>
      </c>
      <c r="B223" s="2">
        <v>110.59</v>
      </c>
      <c r="C223" s="4">
        <f t="shared" si="5"/>
        <v>1.8088088993407103E-4</v>
      </c>
      <c r="D223" s="4">
        <v>-1.1215902495647153E-2</v>
      </c>
    </row>
    <row r="224" spans="1:4" x14ac:dyDescent="0.2">
      <c r="A224" s="21">
        <v>44159</v>
      </c>
      <c r="B224" s="2">
        <v>110.57</v>
      </c>
      <c r="C224" s="4">
        <f t="shared" si="5"/>
        <v>1.1771097428467535E-3</v>
      </c>
      <c r="D224" s="4">
        <v>2.7644405645278628E-3</v>
      </c>
    </row>
    <row r="225" spans="1:4" x14ac:dyDescent="0.2">
      <c r="A225" s="21">
        <v>44158</v>
      </c>
      <c r="B225" s="2">
        <v>110.44</v>
      </c>
      <c r="C225" s="4">
        <f t="shared" si="5"/>
        <v>1.8112660749860552E-4</v>
      </c>
      <c r="D225" s="4">
        <v>9.1621883534489818E-3</v>
      </c>
    </row>
    <row r="226" spans="1:4" x14ac:dyDescent="0.2">
      <c r="A226" s="21">
        <v>44155</v>
      </c>
      <c r="B226" s="2">
        <v>110.42</v>
      </c>
      <c r="C226" s="4">
        <f t="shared" si="5"/>
        <v>-1.5372095126141758E-3</v>
      </c>
      <c r="D226" s="4">
        <v>4.4984587247975695E-3</v>
      </c>
    </row>
    <row r="227" spans="1:4" x14ac:dyDescent="0.2">
      <c r="A227" s="21">
        <v>44154</v>
      </c>
      <c r="B227" s="2">
        <v>110.59</v>
      </c>
      <c r="C227" s="4">
        <f t="shared" si="5"/>
        <v>1.7210144927536026E-3</v>
      </c>
      <c r="D227" s="4">
        <v>-9.1918749086657373E-3</v>
      </c>
    </row>
    <row r="228" spans="1:4" x14ac:dyDescent="0.2">
      <c r="A228" s="21">
        <v>44153</v>
      </c>
      <c r="B228" s="2">
        <v>110.4</v>
      </c>
      <c r="C228" s="4">
        <f t="shared" si="5"/>
        <v>1.8148820326679023E-3</v>
      </c>
      <c r="D228" s="4">
        <v>9.1580763615449826E-3</v>
      </c>
    </row>
    <row r="229" spans="1:4" x14ac:dyDescent="0.2">
      <c r="A229" s="21">
        <v>44152</v>
      </c>
      <c r="B229" s="2">
        <v>110.2</v>
      </c>
      <c r="C229" s="4">
        <f t="shared" si="5"/>
        <v>-1.7825311942959002E-2</v>
      </c>
      <c r="D229" s="4">
        <v>1.0475963401186074E-2</v>
      </c>
    </row>
    <row r="230" spans="1:4" x14ac:dyDescent="0.2">
      <c r="A230" s="21">
        <v>44149</v>
      </c>
      <c r="B230" s="2">
        <v>112.2</v>
      </c>
      <c r="C230" s="4">
        <f t="shared" si="5"/>
        <v>1.2269938650306744E-2</v>
      </c>
      <c r="D230" s="4">
        <v>3.3491821416824475E-3</v>
      </c>
    </row>
    <row r="231" spans="1:4" x14ac:dyDescent="0.2">
      <c r="A231" s="21">
        <v>44148</v>
      </c>
      <c r="B231" s="2">
        <v>110.84</v>
      </c>
      <c r="C231" s="4">
        <f t="shared" si="5"/>
        <v>-4.5801526717556438E-3</v>
      </c>
      <c r="D231" s="4">
        <v>1.5723976818365606E-3</v>
      </c>
    </row>
    <row r="232" spans="1:4" x14ac:dyDescent="0.2">
      <c r="A232" s="21">
        <v>44147</v>
      </c>
      <c r="B232" s="2">
        <v>111.35</v>
      </c>
      <c r="C232" s="4">
        <f t="shared" si="5"/>
        <v>3.6052275799909098E-3</v>
      </c>
      <c r="D232" s="4">
        <v>1.001285638659908E-2</v>
      </c>
    </row>
    <row r="233" spans="1:4" x14ac:dyDescent="0.2">
      <c r="A233" s="21">
        <v>44146</v>
      </c>
      <c r="B233" s="2">
        <v>110.95</v>
      </c>
      <c r="C233" s="4">
        <f t="shared" si="5"/>
        <v>1.1855905152758752E-2</v>
      </c>
      <c r="D233" s="4">
        <v>1.9145098885514748E-2</v>
      </c>
    </row>
    <row r="234" spans="1:4" x14ac:dyDescent="0.2">
      <c r="A234" s="21">
        <v>44145</v>
      </c>
      <c r="B234" s="2">
        <v>109.65</v>
      </c>
      <c r="C234" s="4">
        <f t="shared" si="5"/>
        <v>1.1065006915629349E-2</v>
      </c>
      <c r="D234" s="4">
        <v>1.6865996833706973E-2</v>
      </c>
    </row>
    <row r="235" spans="1:4" x14ac:dyDescent="0.2">
      <c r="A235" s="21">
        <v>44144</v>
      </c>
      <c r="B235" s="2">
        <v>108.45</v>
      </c>
      <c r="C235" s="4">
        <f t="shared" si="5"/>
        <v>-1.4628384517535883E-2</v>
      </c>
      <c r="D235" s="4">
        <v>2.1363157977410743E-3</v>
      </c>
    </row>
    <row r="236" spans="1:4" x14ac:dyDescent="0.2">
      <c r="A236" s="21">
        <v>44141</v>
      </c>
      <c r="B236" s="2">
        <v>110.06</v>
      </c>
      <c r="C236" s="4">
        <f t="shared" si="5"/>
        <v>1.0915044569765741E-3</v>
      </c>
      <c r="D236" s="4">
        <v>2.0159287213755778E-2</v>
      </c>
    </row>
    <row r="237" spans="1:4" x14ac:dyDescent="0.2">
      <c r="A237" s="21">
        <v>44140</v>
      </c>
      <c r="B237" s="2">
        <v>109.94</v>
      </c>
      <c r="C237" s="4">
        <f t="shared" si="5"/>
        <v>6.3157894736841896E-3</v>
      </c>
      <c r="D237" s="4">
        <v>3.1830238726790745E-3</v>
      </c>
    </row>
    <row r="238" spans="1:4" x14ac:dyDescent="0.2">
      <c r="A238" s="21">
        <v>44139</v>
      </c>
      <c r="B238" s="2">
        <v>109.25</v>
      </c>
      <c r="C238" s="4">
        <f t="shared" si="5"/>
        <v>-1.3711151736746406E-3</v>
      </c>
      <c r="D238" s="4">
        <v>3.7273695420660868E-3</v>
      </c>
    </row>
    <row r="239" spans="1:4" x14ac:dyDescent="0.2">
      <c r="A239" s="21">
        <v>44138</v>
      </c>
      <c r="B239" s="2">
        <v>109.4</v>
      </c>
      <c r="C239" s="4">
        <f t="shared" si="5"/>
        <v>1.6480498077275849E-3</v>
      </c>
      <c r="D239" s="4">
        <v>-9.8892847443005673E-3</v>
      </c>
    </row>
    <row r="240" spans="1:4" x14ac:dyDescent="0.2">
      <c r="A240" s="21">
        <v>44137</v>
      </c>
      <c r="B240" s="2">
        <v>109.22</v>
      </c>
      <c r="C240" s="4">
        <f t="shared" si="5"/>
        <v>-1.8308311973632389E-4</v>
      </c>
      <c r="D240" s="4">
        <v>1.6803226219434132E-3</v>
      </c>
    </row>
    <row r="241" spans="1:4" x14ac:dyDescent="0.2">
      <c r="A241" s="21">
        <v>44134</v>
      </c>
      <c r="B241" s="2">
        <v>109.24</v>
      </c>
      <c r="C241" s="4">
        <f t="shared" si="5"/>
        <v>-1.827485380116985E-3</v>
      </c>
      <c r="D241" s="4">
        <v>-5.4749172396230646E-3</v>
      </c>
    </row>
    <row r="242" spans="1:4" x14ac:dyDescent="0.2">
      <c r="A242" s="21">
        <v>44133</v>
      </c>
      <c r="B242" s="2">
        <v>109.44</v>
      </c>
      <c r="C242" s="4">
        <f t="shared" si="5"/>
        <v>5.4854635216677894E-4</v>
      </c>
      <c r="D242" s="4">
        <v>-5.1144010767160452E-3</v>
      </c>
    </row>
    <row r="243" spans="1:4" x14ac:dyDescent="0.2">
      <c r="A243" s="21">
        <v>44132</v>
      </c>
      <c r="B243" s="2">
        <v>109.38</v>
      </c>
      <c r="C243" s="4">
        <f t="shared" si="5"/>
        <v>-2.3713973002554281E-3</v>
      </c>
      <c r="D243" s="4">
        <v>1.431003469099325E-2</v>
      </c>
    </row>
    <row r="244" spans="1:4" x14ac:dyDescent="0.2">
      <c r="A244" s="21">
        <v>44131</v>
      </c>
      <c r="B244" s="2">
        <v>109.64</v>
      </c>
      <c r="C244" s="4">
        <f t="shared" si="5"/>
        <v>7.7205882352941492E-3</v>
      </c>
      <c r="D244" s="4">
        <v>-1.243497018144914E-2</v>
      </c>
    </row>
    <row r="245" spans="1:4" x14ac:dyDescent="0.2">
      <c r="A245" s="21">
        <v>44130</v>
      </c>
      <c r="B245" s="2">
        <v>108.8</v>
      </c>
      <c r="C245" s="4">
        <f t="shared" si="5"/>
        <v>1.0870575118461411E-2</v>
      </c>
      <c r="D245" s="4">
        <v>2.3210708721503868E-3</v>
      </c>
    </row>
    <row r="246" spans="1:4" x14ac:dyDescent="0.2">
      <c r="A246" s="21">
        <v>44127</v>
      </c>
      <c r="B246" s="2">
        <v>107.63</v>
      </c>
      <c r="C246" s="4">
        <f t="shared" si="5"/>
        <v>-1.1571310496831713E-2</v>
      </c>
      <c r="D246" s="4">
        <v>7.382969523229841E-3</v>
      </c>
    </row>
    <row r="247" spans="1:4" x14ac:dyDescent="0.2">
      <c r="A247" s="21">
        <v>44126</v>
      </c>
      <c r="B247" s="2">
        <v>108.89</v>
      </c>
      <c r="C247" s="4">
        <f t="shared" si="5"/>
        <v>3.5944700460829545E-3</v>
      </c>
      <c r="D247" s="4">
        <v>9.3432261610332801E-3</v>
      </c>
    </row>
    <row r="248" spans="1:4" x14ac:dyDescent="0.2">
      <c r="A248" s="21">
        <v>44125</v>
      </c>
      <c r="B248" s="2">
        <v>108.5</v>
      </c>
      <c r="C248" s="4">
        <f t="shared" si="5"/>
        <v>7.6151560178305457E-3</v>
      </c>
      <c r="D248" s="4">
        <v>7.7651055569039583E-4</v>
      </c>
    </row>
    <row r="249" spans="1:4" x14ac:dyDescent="0.2">
      <c r="A249" s="21">
        <v>44124</v>
      </c>
      <c r="B249" s="2">
        <v>107.68</v>
      </c>
      <c r="C249" s="4">
        <f t="shared" si="5"/>
        <v>7.2965388213283543E-3</v>
      </c>
      <c r="D249" s="4">
        <v>4.909531318583034E-3</v>
      </c>
    </row>
    <row r="250" spans="1:4" x14ac:dyDescent="0.2">
      <c r="A250" s="21">
        <v>44123</v>
      </c>
      <c r="B250" s="2">
        <v>106.9</v>
      </c>
      <c r="C250" s="4">
        <f t="shared" si="5"/>
        <v>4.2273367778299939E-3</v>
      </c>
      <c r="D250" s="4">
        <v>1.0347716111229735E-2</v>
      </c>
    </row>
    <row r="251" spans="1:4" x14ac:dyDescent="0.2">
      <c r="A251" s="21">
        <v>44120</v>
      </c>
      <c r="B251" s="2">
        <v>106.45</v>
      </c>
      <c r="C251" s="4">
        <f t="shared" si="5"/>
        <v>1.8823529411764973E-3</v>
      </c>
      <c r="D251" s="4">
        <v>-2.1094943323418252E-2</v>
      </c>
    </row>
    <row r="252" spans="1:4" x14ac:dyDescent="0.2">
      <c r="A252" s="21">
        <v>44119</v>
      </c>
      <c r="B252" s="2">
        <v>106.25</v>
      </c>
      <c r="C252" s="4">
        <f t="shared" si="5"/>
        <v>-4.2174320524836252E-3</v>
      </c>
      <c r="D252" s="4">
        <v>4.0212321055171305E-4</v>
      </c>
    </row>
    <row r="253" spans="1:4" x14ac:dyDescent="0.2">
      <c r="A253" s="21">
        <v>44118</v>
      </c>
      <c r="B253" s="2">
        <v>106.7</v>
      </c>
      <c r="C253" s="4">
        <f t="shared" si="5"/>
        <v>6.6037735849056875E-3</v>
      </c>
      <c r="D253" s="4">
        <v>2.6125661205005511E-3</v>
      </c>
    </row>
    <row r="254" spans="1:4" x14ac:dyDescent="0.2">
      <c r="A254" s="21">
        <v>44117</v>
      </c>
      <c r="B254" s="2">
        <v>106</v>
      </c>
      <c r="C254" s="4">
        <f t="shared" si="5"/>
        <v>-1.8864365214106793E-4</v>
      </c>
      <c r="D254" s="4">
        <v>-5.9953191625788911E-3</v>
      </c>
    </row>
    <row r="255" spans="1:4" x14ac:dyDescent="0.2">
      <c r="A255" s="21">
        <v>44116</v>
      </c>
      <c r="B255" s="2">
        <v>106.02</v>
      </c>
      <c r="C255" s="4">
        <f t="shared" si="5"/>
        <v>-2.7278713197253905E-3</v>
      </c>
      <c r="D255" s="4">
        <v>3.4261448631955128E-3</v>
      </c>
    </row>
    <row r="256" spans="1:4" x14ac:dyDescent="0.2">
      <c r="A256" s="21">
        <v>44113</v>
      </c>
      <c r="B256" s="2">
        <v>106.31</v>
      </c>
      <c r="C256" s="4">
        <f t="shared" si="5"/>
        <v>-1.6902995586439349E-3</v>
      </c>
      <c r="D256" s="4">
        <v>-3.2169339402732396E-5</v>
      </c>
    </row>
    <row r="257" spans="1:4" x14ac:dyDescent="0.2">
      <c r="A257" s="21">
        <v>44112</v>
      </c>
      <c r="B257" s="2">
        <v>106.49</v>
      </c>
      <c r="C257" s="4">
        <f t="shared" si="5"/>
        <v>-4.6930730242173238E-4</v>
      </c>
      <c r="D257" s="4">
        <v>3.8590712394239723E-3</v>
      </c>
    </row>
    <row r="258" spans="1:4" x14ac:dyDescent="0.2">
      <c r="A258" s="21">
        <v>44111</v>
      </c>
      <c r="B258" s="2">
        <v>106.54</v>
      </c>
      <c r="C258" s="4">
        <f t="shared" ref="C258:C321" si="6">(B258-B259)/B259</f>
        <v>4.695276551789968E-4</v>
      </c>
      <c r="D258" s="4">
        <v>3.6787942630256572E-3</v>
      </c>
    </row>
    <row r="259" spans="1:4" x14ac:dyDescent="0.2">
      <c r="A259" s="21">
        <v>44110</v>
      </c>
      <c r="B259" s="2">
        <v>106.49</v>
      </c>
      <c r="C259" s="4">
        <f t="shared" si="6"/>
        <v>1.0054064308071592E-2</v>
      </c>
      <c r="D259" s="4">
        <v>-5.1271302581300778E-3</v>
      </c>
    </row>
    <row r="260" spans="1:4" x14ac:dyDescent="0.2">
      <c r="A260" s="21">
        <v>44109</v>
      </c>
      <c r="B260" s="2">
        <v>105.43</v>
      </c>
      <c r="C260" s="4">
        <f t="shared" si="6"/>
        <v>2.3768777334093934E-3</v>
      </c>
      <c r="D260" s="4">
        <v>6.5564192862591977E-3</v>
      </c>
    </row>
    <row r="261" spans="1:4" x14ac:dyDescent="0.2">
      <c r="A261" s="21">
        <v>44105</v>
      </c>
      <c r="B261" s="2">
        <v>105.18</v>
      </c>
      <c r="C261" s="4">
        <f t="shared" si="6"/>
        <v>-5.0137167723014568E-3</v>
      </c>
      <c r="D261" s="4">
        <v>-6.0650052423583132E-3</v>
      </c>
    </row>
    <row r="262" spans="1:4" x14ac:dyDescent="0.2">
      <c r="A262" s="21">
        <v>44104</v>
      </c>
      <c r="B262" s="2">
        <v>105.71</v>
      </c>
      <c r="C262" s="4">
        <f t="shared" si="6"/>
        <v>-2.8371477208247718E-4</v>
      </c>
      <c r="D262" s="4">
        <v>-3.7122746118986214E-3</v>
      </c>
    </row>
    <row r="263" spans="1:4" x14ac:dyDescent="0.2">
      <c r="A263" s="21">
        <v>44103</v>
      </c>
      <c r="B263" s="2">
        <v>105.74</v>
      </c>
      <c r="C263" s="4">
        <f t="shared" si="6"/>
        <v>-4.7263446450525917E-4</v>
      </c>
      <c r="D263" s="4">
        <v>2.0165256738146762E-2</v>
      </c>
    </row>
    <row r="264" spans="1:4" x14ac:dyDescent="0.2">
      <c r="A264" s="21">
        <v>44102</v>
      </c>
      <c r="B264" s="2">
        <v>105.79</v>
      </c>
      <c r="C264" s="4">
        <f t="shared" si="6"/>
        <v>1.1086686418809241E-2</v>
      </c>
      <c r="D264" s="4">
        <v>3.0233422288281592E-2</v>
      </c>
    </row>
    <row r="265" spans="1:4" x14ac:dyDescent="0.2">
      <c r="A265" s="21">
        <v>44099</v>
      </c>
      <c r="B265" s="2">
        <v>104.63</v>
      </c>
      <c r="C265" s="4">
        <f t="shared" si="6"/>
        <v>-8.5943468296412727E-4</v>
      </c>
      <c r="D265" s="4">
        <v>-2.5495843963459736E-2</v>
      </c>
    </row>
    <row r="266" spans="1:4" x14ac:dyDescent="0.2">
      <c r="A266" s="21">
        <v>44098</v>
      </c>
      <c r="B266" s="2">
        <v>104.72</v>
      </c>
      <c r="C266" s="4">
        <f t="shared" si="6"/>
        <v>-2.4766622213755487E-3</v>
      </c>
      <c r="D266" s="4">
        <v>-1.1712078080520537E-2</v>
      </c>
    </row>
    <row r="267" spans="1:4" x14ac:dyDescent="0.2">
      <c r="A267" s="21">
        <v>44097</v>
      </c>
      <c r="B267" s="2">
        <v>104.98</v>
      </c>
      <c r="C267" s="4">
        <f t="shared" si="6"/>
        <v>3.6328871892926354E-3</v>
      </c>
      <c r="D267" s="4">
        <v>-1.5943397736549816E-2</v>
      </c>
    </row>
    <row r="268" spans="1:4" x14ac:dyDescent="0.2">
      <c r="A268" s="21">
        <v>44096</v>
      </c>
      <c r="B268" s="2">
        <v>104.6</v>
      </c>
      <c r="C268" s="4">
        <f t="shared" si="6"/>
        <v>2.107683464265174E-3</v>
      </c>
      <c r="D268" s="4">
        <v>-2.9501320490911857E-2</v>
      </c>
    </row>
    <row r="269" spans="1:4" x14ac:dyDescent="0.2">
      <c r="A269" s="21">
        <v>44095</v>
      </c>
      <c r="B269" s="2">
        <v>104.38</v>
      </c>
      <c r="C269" s="4">
        <f t="shared" si="6"/>
        <v>6.5573770491802567E-3</v>
      </c>
      <c r="D269" s="4">
        <v>7.8915228760216127E-3</v>
      </c>
    </row>
    <row r="270" spans="1:4" x14ac:dyDescent="0.2">
      <c r="A270" s="21">
        <v>44092</v>
      </c>
      <c r="B270" s="2">
        <v>103.7</v>
      </c>
      <c r="C270" s="4">
        <f t="shared" si="6"/>
        <v>5.8195926285160866E-3</v>
      </c>
      <c r="D270" s="4">
        <v>-7.7526606074729493E-3</v>
      </c>
    </row>
    <row r="271" spans="1:4" x14ac:dyDescent="0.2">
      <c r="A271" s="21">
        <v>44091</v>
      </c>
      <c r="B271" s="2">
        <v>103.1</v>
      </c>
      <c r="C271" s="4">
        <f t="shared" si="6"/>
        <v>2.9182879377431629E-3</v>
      </c>
      <c r="D271" s="4">
        <v>1.6495743786863108E-3</v>
      </c>
    </row>
    <row r="272" spans="1:4" x14ac:dyDescent="0.2">
      <c r="A272" s="21">
        <v>44090</v>
      </c>
      <c r="B272" s="2">
        <v>102.8</v>
      </c>
      <c r="C272" s="4">
        <f t="shared" si="6"/>
        <v>-4.3583535108959112E-3</v>
      </c>
      <c r="D272" s="4">
        <v>9.6948555985041044E-3</v>
      </c>
    </row>
    <row r="273" spans="1:4" x14ac:dyDescent="0.2">
      <c r="A273" s="21">
        <v>44089</v>
      </c>
      <c r="B273" s="2">
        <v>103.25</v>
      </c>
      <c r="C273" s="4">
        <f t="shared" si="6"/>
        <v>2.3298708863216666E-3</v>
      </c>
      <c r="D273" s="4">
        <v>-6.1372686811900024E-3</v>
      </c>
    </row>
    <row r="274" spans="1:4" x14ac:dyDescent="0.2">
      <c r="A274" s="21">
        <v>44088</v>
      </c>
      <c r="B274" s="2">
        <v>103.01</v>
      </c>
      <c r="C274" s="4">
        <f t="shared" si="6"/>
        <v>-3.0968740927126022E-3</v>
      </c>
      <c r="D274" s="4">
        <v>-7.8021377857532962E-4</v>
      </c>
    </row>
    <row r="275" spans="1:4" x14ac:dyDescent="0.2">
      <c r="A275" s="21">
        <v>44085</v>
      </c>
      <c r="B275" s="2">
        <v>103.33</v>
      </c>
      <c r="C275" s="4">
        <f t="shared" si="6"/>
        <v>9.5749877870054123E-3</v>
      </c>
      <c r="D275" s="4">
        <v>2.2774426250438861E-2</v>
      </c>
    </row>
    <row r="276" spans="1:4" x14ac:dyDescent="0.2">
      <c r="A276" s="21">
        <v>44084</v>
      </c>
      <c r="B276" s="2">
        <v>102.35</v>
      </c>
      <c r="C276" s="4">
        <f t="shared" si="6"/>
        <v>-2.4366471734892791E-3</v>
      </c>
      <c r="D276" s="4">
        <v>3.61993849308053E-3</v>
      </c>
    </row>
    <row r="277" spans="1:4" x14ac:dyDescent="0.2">
      <c r="A277" s="21">
        <v>44083</v>
      </c>
      <c r="B277" s="2">
        <v>102.6</v>
      </c>
      <c r="C277" s="4">
        <f t="shared" si="6"/>
        <v>1.8564479301101861E-2</v>
      </c>
      <c r="D277" s="4">
        <v>-1.0821516279806731E-2</v>
      </c>
    </row>
    <row r="278" spans="1:4" x14ac:dyDescent="0.2">
      <c r="A278" s="21">
        <v>44082</v>
      </c>
      <c r="B278" s="2">
        <v>100.73</v>
      </c>
      <c r="C278" s="4">
        <f t="shared" si="6"/>
        <v>-8.9268002380469354E-4</v>
      </c>
      <c r="D278" s="4">
        <v>-4.8249002696268365E-3</v>
      </c>
    </row>
    <row r="279" spans="1:4" x14ac:dyDescent="0.2">
      <c r="A279" s="21">
        <v>44081</v>
      </c>
      <c r="B279" s="2">
        <v>100.82</v>
      </c>
      <c r="C279" s="4">
        <f t="shared" si="6"/>
        <v>5.954743946009136E-4</v>
      </c>
      <c r="D279" s="4">
        <v>-1.951053599863949E-2</v>
      </c>
    </row>
    <row r="280" spans="1:4" x14ac:dyDescent="0.2">
      <c r="A280" s="21">
        <v>44078</v>
      </c>
      <c r="B280" s="2">
        <v>100.76</v>
      </c>
      <c r="C280" s="4">
        <f t="shared" si="6"/>
        <v>1.7896202028236908E-3</v>
      </c>
      <c r="D280" s="4">
        <v>-5.4080781235514076E-4</v>
      </c>
    </row>
    <row r="281" spans="1:4" x14ac:dyDescent="0.2">
      <c r="A281" s="21">
        <v>44077</v>
      </c>
      <c r="B281" s="2">
        <v>100.58</v>
      </c>
      <c r="C281" s="4">
        <f t="shared" si="6"/>
        <v>-1.191658391261217E-3</v>
      </c>
      <c r="D281" s="4">
        <v>1.0303162758749883E-2</v>
      </c>
    </row>
    <row r="282" spans="1:4" x14ac:dyDescent="0.2">
      <c r="A282" s="21">
        <v>44076</v>
      </c>
      <c r="B282" s="2">
        <v>100.7</v>
      </c>
      <c r="C282" s="4">
        <f t="shared" si="6"/>
        <v>-4.9627791563272615E-4</v>
      </c>
      <c r="D282" s="4">
        <v>1.2454559822980904E-2</v>
      </c>
    </row>
    <row r="283" spans="1:4" x14ac:dyDescent="0.2">
      <c r="A283" s="21">
        <v>44075</v>
      </c>
      <c r="B283" s="2">
        <v>100.75</v>
      </c>
      <c r="C283" s="4">
        <f t="shared" si="6"/>
        <v>-4.9603174603171781E-4</v>
      </c>
      <c r="D283" s="4">
        <v>-2.7946350381784887E-2</v>
      </c>
    </row>
    <row r="284" spans="1:4" x14ac:dyDescent="0.2">
      <c r="A284" s="21">
        <v>44074</v>
      </c>
      <c r="B284" s="2">
        <v>100.8</v>
      </c>
      <c r="C284" s="4">
        <f t="shared" si="6"/>
        <v>2.9850746268656435E-3</v>
      </c>
      <c r="D284" s="4">
        <v>5.0802964793081589E-3</v>
      </c>
    </row>
    <row r="285" spans="1:4" x14ac:dyDescent="0.2">
      <c r="A285" s="21">
        <v>44071</v>
      </c>
      <c r="B285" s="2">
        <v>100.5</v>
      </c>
      <c r="C285" s="4">
        <f t="shared" si="6"/>
        <v>4.9776007964158443E-4</v>
      </c>
      <c r="D285" s="4">
        <v>-3.4163306761872238E-3</v>
      </c>
    </row>
    <row r="286" spans="1:4" x14ac:dyDescent="0.2">
      <c r="A286" s="21">
        <v>44070</v>
      </c>
      <c r="B286" s="2">
        <v>100.45</v>
      </c>
      <c r="C286" s="4">
        <f t="shared" si="6"/>
        <v>-4.9529470034670627E-3</v>
      </c>
      <c r="D286" s="4">
        <v>8.9335222721954627E-4</v>
      </c>
    </row>
    <row r="287" spans="1:4" x14ac:dyDescent="0.2">
      <c r="A287" s="21">
        <v>44069</v>
      </c>
      <c r="B287" s="2">
        <v>100.95</v>
      </c>
      <c r="C287" s="4">
        <f t="shared" si="6"/>
        <v>7.9310002974123414E-4</v>
      </c>
      <c r="D287" s="4">
        <v>-4.2942150788295198E-3</v>
      </c>
    </row>
    <row r="288" spans="1:4" x14ac:dyDescent="0.2">
      <c r="A288" s="21">
        <v>44068</v>
      </c>
      <c r="B288" s="2">
        <v>100.87</v>
      </c>
      <c r="C288" s="4">
        <f t="shared" si="6"/>
        <v>-6.9348127600548032E-4</v>
      </c>
      <c r="D288" s="4">
        <v>-1.6867285133793816E-4</v>
      </c>
    </row>
    <row r="289" spans="1:4" x14ac:dyDescent="0.2">
      <c r="A289" s="21">
        <v>44067</v>
      </c>
      <c r="B289" s="2">
        <v>100.94</v>
      </c>
      <c r="C289" s="4">
        <f t="shared" si="6"/>
        <v>4.9558925562490986E-4</v>
      </c>
      <c r="D289" s="4">
        <v>2.2591750169053634E-3</v>
      </c>
    </row>
    <row r="290" spans="1:4" x14ac:dyDescent="0.2">
      <c r="A290" s="21">
        <v>44064</v>
      </c>
      <c r="B290" s="2">
        <v>100.89</v>
      </c>
      <c r="C290" s="4">
        <f t="shared" si="6"/>
        <v>-9.9108027750298465E-5</v>
      </c>
      <c r="D290" s="4">
        <v>-9.6728132532898029E-4</v>
      </c>
    </row>
    <row r="291" spans="1:4" x14ac:dyDescent="0.2">
      <c r="A291" s="21">
        <v>44063</v>
      </c>
      <c r="B291" s="2">
        <v>100.9</v>
      </c>
      <c r="C291" s="4">
        <f t="shared" si="6"/>
        <v>6.9423782604390949E-4</v>
      </c>
      <c r="D291" s="4">
        <v>4.7669001265003468E-3</v>
      </c>
    </row>
    <row r="292" spans="1:4" x14ac:dyDescent="0.2">
      <c r="A292" s="21">
        <v>44062</v>
      </c>
      <c r="B292" s="2">
        <v>100.83</v>
      </c>
      <c r="C292" s="4">
        <f t="shared" si="6"/>
        <v>-1.3865504605328372E-3</v>
      </c>
      <c r="D292" s="4">
        <v>1.1800330908750266E-2</v>
      </c>
    </row>
    <row r="293" spans="1:4" x14ac:dyDescent="0.2">
      <c r="A293" s="21">
        <v>44061</v>
      </c>
      <c r="B293" s="2">
        <v>100.97</v>
      </c>
      <c r="C293" s="4">
        <f t="shared" si="6"/>
        <v>1.9811788013864311E-4</v>
      </c>
      <c r="D293" s="4">
        <v>6.3144006031667392E-3</v>
      </c>
    </row>
    <row r="294" spans="1:4" x14ac:dyDescent="0.2">
      <c r="A294" s="21">
        <v>44060</v>
      </c>
      <c r="B294" s="2">
        <v>100.95</v>
      </c>
      <c r="C294" s="4">
        <f t="shared" si="6"/>
        <v>-4.9504950495046687E-4</v>
      </c>
      <c r="D294" s="4">
        <v>-1.04451628948024E-2</v>
      </c>
    </row>
    <row r="295" spans="1:4" x14ac:dyDescent="0.2">
      <c r="A295" s="21">
        <v>44057</v>
      </c>
      <c r="B295" s="2">
        <v>101</v>
      </c>
      <c r="C295" s="4">
        <f t="shared" si="6"/>
        <v>7.3808098942748342E-3</v>
      </c>
      <c r="D295" s="4">
        <v>6.2719949949167691E-3</v>
      </c>
    </row>
    <row r="296" spans="1:4" x14ac:dyDescent="0.2">
      <c r="A296" s="21">
        <v>44056</v>
      </c>
      <c r="B296" s="2">
        <v>100.26</v>
      </c>
      <c r="C296" s="4">
        <f t="shared" si="6"/>
        <v>-4.6659386478705338E-3</v>
      </c>
      <c r="D296" s="4">
        <v>-1.5640640640697541E-5</v>
      </c>
    </row>
    <row r="297" spans="1:4" x14ac:dyDescent="0.2">
      <c r="A297" s="21">
        <v>44055</v>
      </c>
      <c r="B297" s="2">
        <v>100.73</v>
      </c>
      <c r="C297" s="4">
        <f t="shared" si="6"/>
        <v>-1.021912154858988E-2</v>
      </c>
      <c r="D297" s="4">
        <v>-7.3457012018814658E-4</v>
      </c>
    </row>
    <row r="298" spans="1:4" x14ac:dyDescent="0.2">
      <c r="A298" s="21">
        <v>44054</v>
      </c>
      <c r="B298" s="2">
        <v>101.77</v>
      </c>
      <c r="C298" s="4">
        <f t="shared" si="6"/>
        <v>-1.2229447733669855E-2</v>
      </c>
      <c r="D298" s="4">
        <v>3.4188034188034474E-3</v>
      </c>
    </row>
    <row r="299" spans="1:4" x14ac:dyDescent="0.2">
      <c r="A299" s="21">
        <v>44053</v>
      </c>
      <c r="B299" s="2">
        <v>103.03</v>
      </c>
      <c r="C299" s="4">
        <f t="shared" si="6"/>
        <v>-2.7101038715769635E-2</v>
      </c>
      <c r="D299" s="4">
        <v>3.5726651767445964E-3</v>
      </c>
    </row>
    <row r="300" spans="1:4" x14ac:dyDescent="0.2">
      <c r="A300" s="21">
        <v>44050</v>
      </c>
      <c r="B300" s="2">
        <v>105.9</v>
      </c>
      <c r="C300" s="4">
        <f t="shared" si="6"/>
        <v>5.3161192329599606E-3</v>
      </c>
      <c r="D300" s="4">
        <v>-5.3482665324350916E-4</v>
      </c>
    </row>
    <row r="301" spans="1:4" x14ac:dyDescent="0.2">
      <c r="A301" s="21">
        <v>44049</v>
      </c>
      <c r="B301" s="2">
        <v>105.34</v>
      </c>
      <c r="C301" s="4">
        <f t="shared" si="6"/>
        <v>8.3277495931846895E-3</v>
      </c>
      <c r="D301" s="4">
        <v>3.4568213028585283E-3</v>
      </c>
    </row>
    <row r="302" spans="1:4" x14ac:dyDescent="0.2">
      <c r="A302" s="21">
        <v>44048</v>
      </c>
      <c r="B302" s="2">
        <v>104.47</v>
      </c>
      <c r="C302" s="4">
        <f t="shared" si="6"/>
        <v>1.6739659367396582E-2</v>
      </c>
      <c r="D302" s="4">
        <v>1.7490042400102875E-2</v>
      </c>
    </row>
    <row r="303" spans="1:4" x14ac:dyDescent="0.2">
      <c r="A303" s="21">
        <v>44047</v>
      </c>
      <c r="B303" s="2">
        <v>102.75</v>
      </c>
      <c r="C303" s="4">
        <f t="shared" si="6"/>
        <v>-4.3830262423227191E-2</v>
      </c>
      <c r="D303" s="4">
        <v>-1.2748144859516797E-2</v>
      </c>
    </row>
    <row r="304" spans="1:4" x14ac:dyDescent="0.2">
      <c r="A304" s="21">
        <v>44046</v>
      </c>
      <c r="B304" s="2">
        <v>107.46</v>
      </c>
      <c r="C304" s="4">
        <f t="shared" si="6"/>
        <v>-2.1311475409836095E-2</v>
      </c>
      <c r="D304" s="4">
        <v>-2.7828726835746405E-3</v>
      </c>
    </row>
    <row r="305" spans="1:4" x14ac:dyDescent="0.2">
      <c r="A305" s="21">
        <v>44043</v>
      </c>
      <c r="B305" s="2">
        <v>109.8</v>
      </c>
      <c r="C305" s="4">
        <f t="shared" si="6"/>
        <v>7.4318744838976266E-3</v>
      </c>
      <c r="D305" s="4">
        <v>-1.1889696117490878E-2</v>
      </c>
    </row>
    <row r="306" spans="1:4" x14ac:dyDescent="0.2">
      <c r="A306" s="21">
        <v>44042</v>
      </c>
      <c r="B306" s="2">
        <v>108.99</v>
      </c>
      <c r="C306" s="4">
        <f t="shared" si="6"/>
        <v>-1.0441256582531375E-2</v>
      </c>
      <c r="D306" s="4">
        <v>-5.824790307548928E-3</v>
      </c>
    </row>
    <row r="307" spans="1:4" x14ac:dyDescent="0.2">
      <c r="A307" s="21">
        <v>44041</v>
      </c>
      <c r="B307" s="2">
        <v>110.14</v>
      </c>
      <c r="C307" s="4">
        <f t="shared" si="6"/>
        <v>-3.1677074848402058E-3</v>
      </c>
      <c r="D307" s="4">
        <v>1.4545282632333735E-2</v>
      </c>
    </row>
    <row r="308" spans="1:4" x14ac:dyDescent="0.2">
      <c r="A308" s="21">
        <v>44040</v>
      </c>
      <c r="B308" s="2">
        <v>110.49</v>
      </c>
      <c r="C308" s="4">
        <f t="shared" si="6"/>
        <v>1.3594344752582152E-3</v>
      </c>
      <c r="D308" s="4">
        <v>-9.603576938821064E-4</v>
      </c>
    </row>
    <row r="309" spans="1:4" x14ac:dyDescent="0.2">
      <c r="A309" s="21">
        <v>44039</v>
      </c>
      <c r="B309" s="2">
        <v>110.34</v>
      </c>
      <c r="C309" s="4">
        <f t="shared" si="6"/>
        <v>4.094339622641513E-2</v>
      </c>
      <c r="D309" s="4">
        <v>-1.2264922322158911E-3</v>
      </c>
    </row>
    <row r="310" spans="1:4" x14ac:dyDescent="0.2">
      <c r="A310" s="21">
        <v>44036</v>
      </c>
      <c r="B310" s="2">
        <v>106</v>
      </c>
      <c r="C310" s="4">
        <f t="shared" si="6"/>
        <v>1.4354066985645933E-2</v>
      </c>
      <c r="D310" s="4">
        <v>7.6210092687951144E-3</v>
      </c>
    </row>
    <row r="311" spans="1:4" x14ac:dyDescent="0.2">
      <c r="A311" s="21">
        <v>44035</v>
      </c>
      <c r="B311" s="2">
        <v>104.5</v>
      </c>
      <c r="C311" s="4">
        <f t="shared" si="6"/>
        <v>1.9512195121951219E-2</v>
      </c>
      <c r="D311" s="4">
        <v>-3.1678149996040232E-4</v>
      </c>
    </row>
    <row r="312" spans="1:4" x14ac:dyDescent="0.2">
      <c r="A312" s="21">
        <v>44034</v>
      </c>
      <c r="B312" s="2">
        <v>102.5</v>
      </c>
      <c r="C312" s="4">
        <f t="shared" si="6"/>
        <v>4.9019607843137254E-3</v>
      </c>
      <c r="D312" s="4">
        <v>1.6912297656438754E-2</v>
      </c>
    </row>
    <row r="313" spans="1:4" x14ac:dyDescent="0.2">
      <c r="A313" s="21">
        <v>44033</v>
      </c>
      <c r="B313" s="2">
        <v>102</v>
      </c>
      <c r="C313" s="4">
        <f t="shared" si="6"/>
        <v>4.9261083743842365E-3</v>
      </c>
      <c r="D313" s="4">
        <v>4.0105438491518323E-3</v>
      </c>
    </row>
    <row r="314" spans="1:4" x14ac:dyDescent="0.2">
      <c r="A314" s="21">
        <v>44032</v>
      </c>
      <c r="B314" s="2">
        <v>101.5</v>
      </c>
      <c r="C314" s="4">
        <f t="shared" si="6"/>
        <v>-4.9236829148200062E-4</v>
      </c>
      <c r="D314" s="4">
        <v>2.5200192317257158E-2</v>
      </c>
    </row>
    <row r="315" spans="1:4" x14ac:dyDescent="0.2">
      <c r="A315" s="21">
        <v>44029</v>
      </c>
      <c r="B315" s="2">
        <v>101.55</v>
      </c>
      <c r="C315" s="4">
        <f t="shared" si="6"/>
        <v>-2.455795677799607E-3</v>
      </c>
      <c r="D315" s="4">
        <v>6.9680630443796237E-4</v>
      </c>
    </row>
    <row r="316" spans="1:4" x14ac:dyDescent="0.2">
      <c r="A316" s="21">
        <v>44028</v>
      </c>
      <c r="B316" s="2">
        <v>101.8</v>
      </c>
      <c r="C316" s="4">
        <f t="shared" si="6"/>
        <v>6.8809594023388555E-4</v>
      </c>
      <c r="D316" s="4">
        <v>-1.8801888328178414E-2</v>
      </c>
    </row>
    <row r="317" spans="1:4" x14ac:dyDescent="0.2">
      <c r="A317" s="21">
        <v>44027</v>
      </c>
      <c r="B317" s="2">
        <v>101.73</v>
      </c>
      <c r="C317" s="4">
        <f t="shared" si="6"/>
        <v>1.5752682878803861E-3</v>
      </c>
      <c r="D317" s="4">
        <v>-1.2998280820707217E-2</v>
      </c>
    </row>
    <row r="318" spans="1:4" x14ac:dyDescent="0.2">
      <c r="A318" s="21">
        <v>44026</v>
      </c>
      <c r="B318" s="2">
        <v>101.57</v>
      </c>
      <c r="C318" s="4">
        <f t="shared" si="6"/>
        <v>-2.9527559055119232E-4</v>
      </c>
      <c r="D318" s="4">
        <v>9.0629053177690728E-3</v>
      </c>
    </row>
    <row r="319" spans="1:4" x14ac:dyDescent="0.2">
      <c r="A319" s="21">
        <v>44025</v>
      </c>
      <c r="B319" s="2">
        <v>101.6</v>
      </c>
      <c r="C319" s="4">
        <f t="shared" si="6"/>
        <v>2.0712101785185298E-3</v>
      </c>
      <c r="D319" s="4">
        <v>6.8139783899539533E-4</v>
      </c>
    </row>
    <row r="320" spans="1:4" x14ac:dyDescent="0.2">
      <c r="A320" s="21">
        <v>44022</v>
      </c>
      <c r="B320" s="2">
        <v>101.39</v>
      </c>
      <c r="C320" s="4">
        <f t="shared" si="6"/>
        <v>-5.9803921568627391E-3</v>
      </c>
      <c r="D320" s="4">
        <v>7.0416782394171198E-3</v>
      </c>
    </row>
    <row r="321" spans="1:4" x14ac:dyDescent="0.2">
      <c r="A321" s="21">
        <v>44021</v>
      </c>
      <c r="B321" s="2">
        <v>102</v>
      </c>
      <c r="C321" s="4">
        <f t="shared" si="6"/>
        <v>0</v>
      </c>
      <c r="D321" s="4">
        <v>-1.0444117504405666E-2</v>
      </c>
    </row>
    <row r="322" spans="1:4" x14ac:dyDescent="0.2">
      <c r="A322" s="21">
        <v>44020</v>
      </c>
      <c r="B322" s="2">
        <v>102</v>
      </c>
      <c r="C322" s="4">
        <f t="shared" ref="C322:C385" si="7">(B322-B323)/B323</f>
        <v>-1.9603999215836131E-4</v>
      </c>
      <c r="D322" s="4">
        <v>-1.5440205020454291E-2</v>
      </c>
    </row>
    <row r="323" spans="1:4" x14ac:dyDescent="0.2">
      <c r="A323" s="21">
        <v>44019</v>
      </c>
      <c r="B323" s="2">
        <v>102.02</v>
      </c>
      <c r="C323" s="4">
        <f t="shared" si="7"/>
        <v>2.9492725127801532E-3</v>
      </c>
      <c r="D323" s="4">
        <v>1.1284247126621868E-2</v>
      </c>
    </row>
    <row r="324" spans="1:4" x14ac:dyDescent="0.2">
      <c r="A324" s="21">
        <v>44018</v>
      </c>
      <c r="B324" s="2">
        <v>101.72</v>
      </c>
      <c r="C324" s="4">
        <f t="shared" si="7"/>
        <v>4.1461006910167991E-3</v>
      </c>
      <c r="D324" s="4">
        <v>1.5231246935773789E-2</v>
      </c>
    </row>
    <row r="325" spans="1:4" x14ac:dyDescent="0.2">
      <c r="A325" s="21">
        <v>44015</v>
      </c>
      <c r="B325" s="2">
        <v>101.3</v>
      </c>
      <c r="C325" s="4">
        <f t="shared" si="7"/>
        <v>-1.9704433497537226E-3</v>
      </c>
      <c r="D325" s="4">
        <v>9.2696443887312491E-3</v>
      </c>
    </row>
    <row r="326" spans="1:4" x14ac:dyDescent="0.2">
      <c r="A326" s="21">
        <v>44014</v>
      </c>
      <c r="B326" s="2">
        <v>101.5</v>
      </c>
      <c r="C326" s="4">
        <f t="shared" si="7"/>
        <v>4.8510048510048004E-3</v>
      </c>
      <c r="D326" s="4">
        <v>-3.1328837370350325E-4</v>
      </c>
    </row>
    <row r="327" spans="1:4" x14ac:dyDescent="0.2">
      <c r="A327" s="21">
        <v>44013</v>
      </c>
      <c r="B327" s="2">
        <v>101.01</v>
      </c>
      <c r="C327" s="4">
        <f t="shared" si="7"/>
        <v>2.0833333333334122E-3</v>
      </c>
      <c r="D327" s="4">
        <v>-3.3852069741837484E-3</v>
      </c>
    </row>
    <row r="328" spans="1:4" x14ac:dyDescent="0.2">
      <c r="A328" s="21">
        <v>44012</v>
      </c>
      <c r="B328" s="2">
        <v>100.8</v>
      </c>
      <c r="C328" s="4">
        <f t="shared" si="7"/>
        <v>-1.3119248090855722E-2</v>
      </c>
      <c r="D328" s="4">
        <v>-1.1645281793081016E-2</v>
      </c>
    </row>
    <row r="329" spans="1:4" x14ac:dyDescent="0.2">
      <c r="A329" s="21">
        <v>44011</v>
      </c>
      <c r="B329" s="2">
        <v>102.14</v>
      </c>
      <c r="C329" s="4">
        <f t="shared" si="7"/>
        <v>9.3882794742563783E-3</v>
      </c>
      <c r="D329" s="4">
        <v>1.3197735650342254E-2</v>
      </c>
    </row>
    <row r="330" spans="1:4" x14ac:dyDescent="0.2">
      <c r="A330" s="21">
        <v>44007</v>
      </c>
      <c r="B330" s="2">
        <v>101.19</v>
      </c>
      <c r="C330" s="4">
        <f t="shared" si="7"/>
        <v>1.5836880134613143E-3</v>
      </c>
      <c r="D330" s="4">
        <v>-6.8153959303750618E-3</v>
      </c>
    </row>
    <row r="331" spans="1:4" x14ac:dyDescent="0.2">
      <c r="A331" s="21">
        <v>44006</v>
      </c>
      <c r="B331" s="2">
        <v>101.03</v>
      </c>
      <c r="C331" s="4">
        <f t="shared" si="7"/>
        <v>-8.9003164556965394E-4</v>
      </c>
      <c r="D331" s="4">
        <v>-1.4892931895024955E-2</v>
      </c>
    </row>
    <row r="332" spans="1:4" x14ac:dyDescent="0.2">
      <c r="A332" s="21">
        <v>44005</v>
      </c>
      <c r="B332" s="2">
        <v>101.12</v>
      </c>
      <c r="C332" s="4">
        <f t="shared" si="7"/>
        <v>6.1691542288557664E-3</v>
      </c>
      <c r="D332" s="4">
        <v>1.410704372530445E-2</v>
      </c>
    </row>
    <row r="333" spans="1:4" x14ac:dyDescent="0.2">
      <c r="A333" s="21">
        <v>44004</v>
      </c>
      <c r="B333" s="2">
        <v>100.5</v>
      </c>
      <c r="C333" s="4">
        <f t="shared" si="7"/>
        <v>-9.940357852882139E-4</v>
      </c>
      <c r="D333" s="4">
        <v>7.7830615569414348E-3</v>
      </c>
    </row>
    <row r="334" spans="1:4" x14ac:dyDescent="0.2">
      <c r="A334" s="21">
        <v>44001</v>
      </c>
      <c r="B334" s="2">
        <v>100.6</v>
      </c>
      <c r="C334" s="4">
        <f t="shared" si="7"/>
        <v>5.2962925951833837E-3</v>
      </c>
      <c r="D334" s="4">
        <v>2.740397619691648E-2</v>
      </c>
    </row>
    <row r="335" spans="1:4" x14ac:dyDescent="0.2">
      <c r="A335" s="21">
        <v>44000</v>
      </c>
      <c r="B335" s="2">
        <v>100.07</v>
      </c>
      <c r="C335" s="4">
        <f t="shared" si="7"/>
        <v>9.0018003600709335E-4</v>
      </c>
      <c r="D335" s="4">
        <v>1.3136935856812507E-2</v>
      </c>
    </row>
    <row r="336" spans="1:4" x14ac:dyDescent="0.2">
      <c r="A336" s="21">
        <v>43999</v>
      </c>
      <c r="B336" s="2">
        <v>99.98</v>
      </c>
      <c r="C336" s="4">
        <f t="shared" si="7"/>
        <v>-1.9999999999996022E-4</v>
      </c>
      <c r="D336" s="4">
        <v>1.8844005893040803E-4</v>
      </c>
    </row>
    <row r="337" spans="1:4" x14ac:dyDescent="0.2">
      <c r="A337" s="21">
        <v>43998</v>
      </c>
      <c r="B337" s="2">
        <v>100</v>
      </c>
      <c r="C337" s="4">
        <f t="shared" si="7"/>
        <v>0</v>
      </c>
      <c r="D337" s="4">
        <v>-2.4778277140757705E-3</v>
      </c>
    </row>
    <row r="338" spans="1:4" x14ac:dyDescent="0.2">
      <c r="A338" s="21">
        <v>43997</v>
      </c>
      <c r="B338" s="2">
        <v>100</v>
      </c>
      <c r="C338" s="4">
        <f t="shared" si="7"/>
        <v>0</v>
      </c>
      <c r="D338" s="4">
        <v>-9.5626565567666372E-3</v>
      </c>
    </row>
    <row r="339" spans="1:4" x14ac:dyDescent="0.2">
      <c r="A339" s="21">
        <v>43994</v>
      </c>
      <c r="B339" s="2">
        <v>100</v>
      </c>
      <c r="C339" s="4">
        <f t="shared" si="7"/>
        <v>0</v>
      </c>
      <c r="D339" s="4">
        <v>1.5625268586162377E-2</v>
      </c>
    </row>
    <row r="340" spans="1:4" x14ac:dyDescent="0.2">
      <c r="A340" s="21">
        <v>43993</v>
      </c>
      <c r="B340" s="2">
        <v>100</v>
      </c>
      <c r="C340" s="4">
        <f t="shared" si="7"/>
        <v>4.8231511254019695E-3</v>
      </c>
      <c r="D340" s="4">
        <v>-2.0688842502188345E-2</v>
      </c>
    </row>
    <row r="341" spans="1:4" x14ac:dyDescent="0.2">
      <c r="A341" s="21">
        <v>43992</v>
      </c>
      <c r="B341" s="2">
        <v>99.52</v>
      </c>
      <c r="C341" s="4">
        <f t="shared" si="7"/>
        <v>3.7317196167422121E-3</v>
      </c>
      <c r="D341" s="4">
        <v>3.5985200452770304E-3</v>
      </c>
    </row>
    <row r="342" spans="1:4" x14ac:dyDescent="0.2">
      <c r="A342" s="21">
        <v>43991</v>
      </c>
      <c r="B342" s="2">
        <v>99.15</v>
      </c>
      <c r="C342" s="4">
        <f t="shared" si="7"/>
        <v>-4.018081366147579E-3</v>
      </c>
      <c r="D342" s="4">
        <v>-1.4337574102444458E-2</v>
      </c>
    </row>
    <row r="343" spans="1:4" x14ac:dyDescent="0.2">
      <c r="A343" s="21">
        <v>43990</v>
      </c>
      <c r="B343" s="2">
        <v>99.55</v>
      </c>
      <c r="C343" s="4">
        <f t="shared" si="7"/>
        <v>-1.4356435643564385E-2</v>
      </c>
      <c r="D343" s="4">
        <v>4.9959199986707838E-5</v>
      </c>
    </row>
    <row r="344" spans="1:4" x14ac:dyDescent="0.2">
      <c r="A344" s="21">
        <v>43987</v>
      </c>
      <c r="B344" s="2">
        <v>101</v>
      </c>
      <c r="C344" s="4">
        <f t="shared" si="7"/>
        <v>0.01</v>
      </c>
      <c r="D344" s="4">
        <v>1.8193841562669438E-2</v>
      </c>
    </row>
    <row r="345" spans="1:4" x14ac:dyDescent="0.2">
      <c r="A345" s="21">
        <v>43986</v>
      </c>
      <c r="B345" s="2">
        <v>100</v>
      </c>
      <c r="C345" s="4">
        <f t="shared" si="7"/>
        <v>-2.9910269192422448E-3</v>
      </c>
      <c r="D345" s="4">
        <v>8.8438050599566765E-3</v>
      </c>
    </row>
    <row r="346" spans="1:4" x14ac:dyDescent="0.2">
      <c r="A346" s="21">
        <v>43983</v>
      </c>
      <c r="B346" s="2">
        <v>100.3</v>
      </c>
      <c r="C346" s="4">
        <f t="shared" si="7"/>
        <v>-1.2309207287050714E-2</v>
      </c>
      <c r="D346" s="4">
        <v>3.6052121066456077E-3</v>
      </c>
    </row>
    <row r="347" spans="1:4" x14ac:dyDescent="0.2">
      <c r="A347" s="21">
        <v>43980</v>
      </c>
      <c r="B347" s="2">
        <v>101.55</v>
      </c>
      <c r="C347" s="4">
        <f t="shared" si="7"/>
        <v>8.9418777943367257E-3</v>
      </c>
      <c r="D347" s="4">
        <v>9.1999029765410193E-3</v>
      </c>
    </row>
    <row r="348" spans="1:4" x14ac:dyDescent="0.2">
      <c r="A348" s="21">
        <v>43979</v>
      </c>
      <c r="B348" s="2">
        <v>100.65</v>
      </c>
      <c r="C348" s="4">
        <f t="shared" si="7"/>
        <v>1.8913000199085402E-3</v>
      </c>
      <c r="D348" s="4">
        <v>1.4322619194067096E-2</v>
      </c>
    </row>
    <row r="349" spans="1:4" x14ac:dyDescent="0.2">
      <c r="A349" s="21">
        <v>43978</v>
      </c>
      <c r="B349" s="2">
        <v>100.46</v>
      </c>
      <c r="C349" s="4">
        <f t="shared" si="7"/>
        <v>-1.3916500994035842E-3</v>
      </c>
      <c r="D349" s="4">
        <v>1.0674576391602495E-2</v>
      </c>
    </row>
    <row r="350" spans="1:4" x14ac:dyDescent="0.2">
      <c r="A350" s="21">
        <v>43977</v>
      </c>
      <c r="B350" s="2">
        <v>100.6</v>
      </c>
      <c r="C350" s="4">
        <f t="shared" si="7"/>
        <v>9.9502487562183389E-4</v>
      </c>
      <c r="D350" s="4">
        <v>2.0056164507654645E-2</v>
      </c>
    </row>
    <row r="351" spans="1:4" x14ac:dyDescent="0.2">
      <c r="A351" s="21">
        <v>43973</v>
      </c>
      <c r="B351" s="2">
        <v>100.5</v>
      </c>
      <c r="C351" s="4">
        <f t="shared" si="7"/>
        <v>5.0000000000000001E-3</v>
      </c>
      <c r="D351" s="4">
        <v>1.2956743562921024E-2</v>
      </c>
    </row>
    <row r="352" spans="1:4" x14ac:dyDescent="0.2">
      <c r="A352" s="21">
        <v>43972</v>
      </c>
      <c r="B352" s="2">
        <v>100</v>
      </c>
      <c r="C352" s="4">
        <f t="shared" si="7"/>
        <v>0</v>
      </c>
      <c r="D352" s="4">
        <v>1.5807951767364767E-3</v>
      </c>
    </row>
    <row r="353" spans="1:4" x14ac:dyDescent="0.2">
      <c r="A353" s="21">
        <v>43971</v>
      </c>
      <c r="B353" s="2">
        <v>100</v>
      </c>
      <c r="C353" s="4">
        <f t="shared" si="7"/>
        <v>3.5122930255895063E-3</v>
      </c>
      <c r="D353" s="4">
        <v>-1.944632996385818E-3</v>
      </c>
    </row>
    <row r="354" spans="1:4" x14ac:dyDescent="0.2">
      <c r="A354" s="21">
        <v>43970</v>
      </c>
      <c r="B354" s="2">
        <v>99.65</v>
      </c>
      <c r="C354" s="4">
        <f t="shared" si="7"/>
        <v>0</v>
      </c>
      <c r="D354" s="4">
        <v>1.4330069262000096E-3</v>
      </c>
    </row>
    <row r="355" spans="1:4" x14ac:dyDescent="0.2">
      <c r="A355" s="21">
        <v>43969</v>
      </c>
      <c r="B355" s="2">
        <v>99.65</v>
      </c>
      <c r="C355" s="4">
        <f t="shared" si="7"/>
        <v>6.4639935360064696E-3</v>
      </c>
      <c r="D355" s="4">
        <v>1.8849206349206487E-2</v>
      </c>
    </row>
    <row r="356" spans="1:4" x14ac:dyDescent="0.2">
      <c r="A356" s="21">
        <v>43966</v>
      </c>
      <c r="B356" s="2">
        <v>99.01</v>
      </c>
      <c r="C356" s="4">
        <f t="shared" si="7"/>
        <v>3.0066583437369957E-2</v>
      </c>
      <c r="D356" s="4">
        <v>1.7638767191130986E-2</v>
      </c>
    </row>
    <row r="357" spans="1:4" x14ac:dyDescent="0.2">
      <c r="A357" s="21">
        <v>43965</v>
      </c>
      <c r="B357" s="2">
        <v>96.12</v>
      </c>
      <c r="C357" s="4">
        <f t="shared" si="7"/>
        <v>-5.0719387226994608E-3</v>
      </c>
      <c r="D357" s="4">
        <v>-3.8145840967387289E-2</v>
      </c>
    </row>
    <row r="358" spans="1:4" x14ac:dyDescent="0.2">
      <c r="A358" s="21">
        <v>43964</v>
      </c>
      <c r="B358" s="2">
        <v>96.61</v>
      </c>
      <c r="C358" s="4">
        <f t="shared" si="7"/>
        <v>-1.3176710929519981E-2</v>
      </c>
      <c r="D358" s="4">
        <v>8.1829432735467771E-3</v>
      </c>
    </row>
    <row r="359" spans="1:4" x14ac:dyDescent="0.2">
      <c r="A359" s="21">
        <v>43963</v>
      </c>
      <c r="B359" s="2">
        <v>97.9</v>
      </c>
      <c r="C359" s="4">
        <f t="shared" si="7"/>
        <v>9.2783505154639765E-3</v>
      </c>
      <c r="D359" s="4">
        <v>-2.0073851500561225E-2</v>
      </c>
    </row>
    <row r="360" spans="1:4" x14ac:dyDescent="0.2">
      <c r="A360" s="21">
        <v>43962</v>
      </c>
      <c r="B360" s="2">
        <v>97</v>
      </c>
      <c r="C360" s="4">
        <f t="shared" si="7"/>
        <v>-5.1282051282051282E-3</v>
      </c>
      <c r="D360" s="4">
        <v>2.2771030805687202E-2</v>
      </c>
    </row>
    <row r="361" spans="1:4" x14ac:dyDescent="0.2">
      <c r="A361" s="21">
        <v>43959</v>
      </c>
      <c r="B361" s="2">
        <v>97.5</v>
      </c>
      <c r="C361" s="4">
        <f t="shared" si="7"/>
        <v>-5.0005102561485344E-3</v>
      </c>
      <c r="D361" s="4">
        <v>-9.4441693715501263E-3</v>
      </c>
    </row>
    <row r="362" spans="1:4" x14ac:dyDescent="0.2">
      <c r="A362" s="21">
        <v>43958</v>
      </c>
      <c r="B362" s="2">
        <v>97.99</v>
      </c>
      <c r="C362" s="4">
        <f t="shared" si="7"/>
        <v>2.1476784618530758E-3</v>
      </c>
      <c r="D362" s="4">
        <v>1.0638100709824591E-2</v>
      </c>
    </row>
    <row r="363" spans="1:4" x14ac:dyDescent="0.2">
      <c r="A363" s="21">
        <v>43957</v>
      </c>
      <c r="B363" s="2">
        <v>97.78</v>
      </c>
      <c r="C363" s="4">
        <f t="shared" si="7"/>
        <v>-2.2448979591836618E-3</v>
      </c>
      <c r="D363" s="4">
        <v>7.6380070217374387E-3</v>
      </c>
    </row>
    <row r="364" spans="1:4" x14ac:dyDescent="0.2">
      <c r="A364" s="21">
        <v>43956</v>
      </c>
      <c r="B364" s="2">
        <v>98</v>
      </c>
      <c r="C364" s="4">
        <f t="shared" si="7"/>
        <v>2.093968121679347E-2</v>
      </c>
      <c r="D364" s="4">
        <v>-4.6285108835064474E-3</v>
      </c>
    </row>
    <row r="365" spans="1:4" x14ac:dyDescent="0.2">
      <c r="A365" s="21">
        <v>43955</v>
      </c>
      <c r="B365" s="2">
        <v>95.99</v>
      </c>
      <c r="C365" s="4">
        <f t="shared" si="7"/>
        <v>5.1308900523559676E-3</v>
      </c>
      <c r="D365" s="4">
        <v>7.3212747631351254E-3</v>
      </c>
    </row>
    <row r="366" spans="1:4" x14ac:dyDescent="0.2">
      <c r="A366" s="21">
        <v>43951</v>
      </c>
      <c r="B366" s="2">
        <v>95.5</v>
      </c>
      <c r="C366" s="4">
        <f t="shared" si="7"/>
        <v>-5.208333333333333E-3</v>
      </c>
      <c r="D366" s="4">
        <v>1.3875346883673114E-3</v>
      </c>
    </row>
    <row r="367" spans="1:4" x14ac:dyDescent="0.2">
      <c r="A367" s="21">
        <v>43950</v>
      </c>
      <c r="B367" s="2">
        <v>96</v>
      </c>
      <c r="C367" s="4">
        <f t="shared" si="7"/>
        <v>0</v>
      </c>
      <c r="D367" s="4">
        <v>-3.1436717941267338E-2</v>
      </c>
    </row>
    <row r="368" spans="1:4" x14ac:dyDescent="0.2">
      <c r="A368" s="21">
        <v>43949</v>
      </c>
      <c r="B368" s="2">
        <v>96</v>
      </c>
      <c r="C368" s="4">
        <f t="shared" si="7"/>
        <v>0</v>
      </c>
      <c r="D368" s="4">
        <v>3.3328954529247355E-2</v>
      </c>
    </row>
    <row r="369" spans="1:4" x14ac:dyDescent="0.2">
      <c r="A369" s="21">
        <v>43948</v>
      </c>
      <c r="B369" s="2">
        <v>96</v>
      </c>
      <c r="C369" s="4">
        <f t="shared" si="7"/>
        <v>-3.4257240734973352E-3</v>
      </c>
      <c r="D369" s="4">
        <v>1.2079542648762502E-2</v>
      </c>
    </row>
    <row r="370" spans="1:4" x14ac:dyDescent="0.2">
      <c r="A370" s="21">
        <v>43943</v>
      </c>
      <c r="B370" s="2">
        <v>96.33</v>
      </c>
      <c r="C370" s="4">
        <f t="shared" si="7"/>
        <v>1.689010873007489E-2</v>
      </c>
      <c r="D370" s="4">
        <v>-1.0056162720095767E-3</v>
      </c>
    </row>
    <row r="371" spans="1:4" x14ac:dyDescent="0.2">
      <c r="A371" s="21">
        <v>43942</v>
      </c>
      <c r="B371" s="2">
        <v>94.73</v>
      </c>
      <c r="C371" s="4">
        <f t="shared" si="7"/>
        <v>-5.9811122770198656E-3</v>
      </c>
      <c r="D371" s="4">
        <v>7.7439339184305631E-3</v>
      </c>
    </row>
    <row r="372" spans="1:4" x14ac:dyDescent="0.2">
      <c r="A372" s="21">
        <v>43941</v>
      </c>
      <c r="B372" s="2">
        <v>95.3</v>
      </c>
      <c r="C372" s="4">
        <f t="shared" si="7"/>
        <v>6.4420741366564517E-3</v>
      </c>
      <c r="D372" s="4">
        <v>-1.5845137642702038E-3</v>
      </c>
    </row>
    <row r="373" spans="1:4" x14ac:dyDescent="0.2">
      <c r="A373" s="21">
        <v>43938</v>
      </c>
      <c r="B373" s="2">
        <v>94.69</v>
      </c>
      <c r="C373" s="4">
        <f t="shared" si="7"/>
        <v>2.9239130434782584E-2</v>
      </c>
      <c r="D373" s="4">
        <v>-3.1400460540087923E-3</v>
      </c>
    </row>
    <row r="374" spans="1:4" x14ac:dyDescent="0.2">
      <c r="A374" s="21">
        <v>43937</v>
      </c>
      <c r="B374" s="2">
        <v>92</v>
      </c>
      <c r="C374" s="4">
        <f t="shared" si="7"/>
        <v>9.3252879868348237E-3</v>
      </c>
      <c r="D374" s="4">
        <v>2.4208166845336675E-2</v>
      </c>
    </row>
    <row r="375" spans="1:4" x14ac:dyDescent="0.2">
      <c r="A375" s="21">
        <v>43936</v>
      </c>
      <c r="B375" s="2">
        <v>91.15</v>
      </c>
      <c r="C375" s="4">
        <f t="shared" si="7"/>
        <v>1.8435754189944198E-2</v>
      </c>
      <c r="D375" s="4">
        <v>-2.0354776498443864E-2</v>
      </c>
    </row>
    <row r="376" spans="1:4" x14ac:dyDescent="0.2">
      <c r="A376" s="21">
        <v>43934</v>
      </c>
      <c r="B376" s="2">
        <v>89.5</v>
      </c>
      <c r="C376" s="4">
        <f t="shared" si="7"/>
        <v>5.6179775280898875E-3</v>
      </c>
      <c r="D376" s="4">
        <v>-2.4191397767533655E-3</v>
      </c>
    </row>
    <row r="377" spans="1:4" x14ac:dyDescent="0.2">
      <c r="A377" s="21">
        <v>43930</v>
      </c>
      <c r="B377" s="2">
        <v>89</v>
      </c>
      <c r="C377" s="4">
        <f t="shared" si="7"/>
        <v>0</v>
      </c>
      <c r="D377" s="4">
        <v>1.9834100666317068E-2</v>
      </c>
    </row>
    <row r="378" spans="1:4" x14ac:dyDescent="0.2">
      <c r="A378" s="21">
        <v>43929</v>
      </c>
      <c r="B378" s="2">
        <v>89</v>
      </c>
      <c r="C378" s="4">
        <f t="shared" si="7"/>
        <v>-2.2944340761883886E-2</v>
      </c>
      <c r="D378" s="4">
        <v>1.4005436709608686E-2</v>
      </c>
    </row>
    <row r="379" spans="1:4" x14ac:dyDescent="0.2">
      <c r="A379" s="21">
        <v>43928</v>
      </c>
      <c r="B379" s="2">
        <v>91.09</v>
      </c>
      <c r="C379" s="4">
        <f t="shared" si="7"/>
        <v>3.7465564738292387E-3</v>
      </c>
      <c r="D379" s="4">
        <v>-1.8874601863865862E-3</v>
      </c>
    </row>
    <row r="380" spans="1:4" x14ac:dyDescent="0.2">
      <c r="A380" s="21">
        <v>43924</v>
      </c>
      <c r="B380" s="2">
        <v>90.75</v>
      </c>
      <c r="C380" s="4">
        <f t="shared" si="7"/>
        <v>-1.1007154650522215E-3</v>
      </c>
      <c r="D380" s="4">
        <v>9.1066007975715013E-3</v>
      </c>
    </row>
    <row r="381" spans="1:4" x14ac:dyDescent="0.2">
      <c r="A381" s="21">
        <v>43922</v>
      </c>
      <c r="B381" s="2">
        <v>90.85</v>
      </c>
      <c r="C381" s="4">
        <f t="shared" si="7"/>
        <v>1.8383589283712597E-2</v>
      </c>
      <c r="D381" s="4">
        <v>3.3102402230056567E-2</v>
      </c>
    </row>
    <row r="382" spans="1:4" x14ac:dyDescent="0.2">
      <c r="A382" s="21">
        <v>43921</v>
      </c>
      <c r="B382" s="2">
        <v>89.21</v>
      </c>
      <c r="C382" s="4">
        <f t="shared" si="7"/>
        <v>-7.5648014239626969E-3</v>
      </c>
      <c r="D382" s="4">
        <v>-1.9025797344571882E-3</v>
      </c>
    </row>
    <row r="383" spans="1:4" x14ac:dyDescent="0.2">
      <c r="A383" s="21">
        <v>43920</v>
      </c>
      <c r="B383" s="2">
        <v>89.89</v>
      </c>
      <c r="C383" s="4">
        <f t="shared" si="7"/>
        <v>-3.7681480660534568E-3</v>
      </c>
      <c r="D383" s="4">
        <v>7.1740226709640809E-2</v>
      </c>
    </row>
    <row r="384" spans="1:4" x14ac:dyDescent="0.2">
      <c r="A384" s="21">
        <v>43916</v>
      </c>
      <c r="B384" s="2">
        <v>90.23</v>
      </c>
      <c r="C384" s="4">
        <f t="shared" si="7"/>
        <v>3.6530729465824321E-2</v>
      </c>
      <c r="D384" s="4">
        <v>-1.3794009458749743E-3</v>
      </c>
    </row>
    <row r="385" spans="1:4" x14ac:dyDescent="0.2">
      <c r="A385" s="21">
        <v>43915</v>
      </c>
      <c r="B385" s="2">
        <v>87.05</v>
      </c>
      <c r="C385" s="4">
        <f t="shared" si="7"/>
        <v>6.8973445223591539E-4</v>
      </c>
      <c r="D385" s="4">
        <v>-3.2577843677187072E-2</v>
      </c>
    </row>
    <row r="386" spans="1:4" x14ac:dyDescent="0.2">
      <c r="A386" s="21">
        <v>43914</v>
      </c>
      <c r="B386" s="2">
        <v>86.99</v>
      </c>
      <c r="C386" s="4">
        <f t="shared" ref="C386:C449" si="8">(B386-B387)/B387</f>
        <v>-2.2034851039910149E-2</v>
      </c>
      <c r="D386" s="4">
        <v>4.8784822499666855E-2</v>
      </c>
    </row>
    <row r="387" spans="1:4" x14ac:dyDescent="0.2">
      <c r="A387" s="21">
        <v>43913</v>
      </c>
      <c r="B387" s="2">
        <v>88.95</v>
      </c>
      <c r="C387" s="4">
        <f t="shared" si="8"/>
        <v>-7.0532915360501561E-2</v>
      </c>
      <c r="D387" s="4">
        <v>-2.7775377969762496E-2</v>
      </c>
    </row>
    <row r="388" spans="1:4" x14ac:dyDescent="0.2">
      <c r="A388" s="21">
        <v>43910</v>
      </c>
      <c r="B388" s="2">
        <v>95.7</v>
      </c>
      <c r="C388" s="4">
        <f t="shared" si="8"/>
        <v>-2.0855057351408012E-3</v>
      </c>
      <c r="D388" s="4">
        <v>-8.6502226789995796E-3</v>
      </c>
    </row>
    <row r="389" spans="1:4" x14ac:dyDescent="0.2">
      <c r="A389" s="21">
        <v>43909</v>
      </c>
      <c r="B389" s="2">
        <v>95.9</v>
      </c>
      <c r="C389" s="4">
        <f t="shared" si="8"/>
        <v>1.1496677565657667E-2</v>
      </c>
      <c r="D389" s="4">
        <v>3.2497678737233054E-2</v>
      </c>
    </row>
    <row r="390" spans="1:4" x14ac:dyDescent="0.2">
      <c r="A390" s="21">
        <v>43908</v>
      </c>
      <c r="B390" s="2">
        <v>94.81</v>
      </c>
      <c r="C390" s="4">
        <f t="shared" si="8"/>
        <v>-1.9037765131919331E-2</v>
      </c>
      <c r="D390" s="4">
        <v>6.4254287932616394E-2</v>
      </c>
    </row>
    <row r="391" spans="1:4" x14ac:dyDescent="0.2">
      <c r="A391" s="21">
        <v>43907</v>
      </c>
      <c r="B391" s="2">
        <v>96.65</v>
      </c>
      <c r="C391" s="4">
        <f t="shared" si="8"/>
        <v>1.3633980073413859E-2</v>
      </c>
      <c r="D391" s="4">
        <v>8.1595863279490845E-3</v>
      </c>
    </row>
    <row r="392" spans="1:4" x14ac:dyDescent="0.2">
      <c r="A392" s="21">
        <v>43906</v>
      </c>
      <c r="B392" s="2">
        <v>95.35</v>
      </c>
      <c r="C392" s="4">
        <f t="shared" si="8"/>
        <v>-1.5706806282723108E-3</v>
      </c>
      <c r="D392" s="4">
        <v>-0.12045980848267385</v>
      </c>
    </row>
    <row r="393" spans="1:4" x14ac:dyDescent="0.2">
      <c r="A393" s="21">
        <v>43903</v>
      </c>
      <c r="B393" s="2">
        <v>95.5</v>
      </c>
      <c r="C393" s="4">
        <f t="shared" si="8"/>
        <v>-1.0875194199896398E-2</v>
      </c>
      <c r="D393" s="4">
        <v>6.9217042159268383E-2</v>
      </c>
    </row>
    <row r="394" spans="1:4" x14ac:dyDescent="0.2">
      <c r="A394" s="21">
        <v>43902</v>
      </c>
      <c r="B394" s="2">
        <v>96.55</v>
      </c>
      <c r="C394" s="4">
        <f t="shared" si="8"/>
        <v>-1.3184791496320587E-2</v>
      </c>
      <c r="D394" s="4">
        <v>-4.0227793358881513E-2</v>
      </c>
    </row>
    <row r="395" spans="1:4" x14ac:dyDescent="0.2">
      <c r="A395" s="21">
        <v>43901</v>
      </c>
      <c r="B395" s="2">
        <v>97.84</v>
      </c>
      <c r="C395" s="4">
        <f t="shared" si="8"/>
        <v>2.5617378829798135E-3</v>
      </c>
      <c r="D395" s="4">
        <v>-5.4358829007571774E-2</v>
      </c>
    </row>
    <row r="396" spans="1:4" x14ac:dyDescent="0.2">
      <c r="A396" s="21">
        <v>43899</v>
      </c>
      <c r="B396" s="2">
        <v>97.59</v>
      </c>
      <c r="C396" s="4">
        <f t="shared" si="8"/>
        <v>-1.4142842711384903E-2</v>
      </c>
      <c r="D396" s="4">
        <v>-1.2060723643418642E-2</v>
      </c>
    </row>
    <row r="397" spans="1:4" x14ac:dyDescent="0.2">
      <c r="A397" s="21">
        <v>43896</v>
      </c>
      <c r="B397" s="2">
        <v>98.99</v>
      </c>
      <c r="C397" s="4">
        <f t="shared" si="8"/>
        <v>-6.0247012752285218E-3</v>
      </c>
      <c r="D397" s="4">
        <v>-6.5441698755093716E-2</v>
      </c>
    </row>
    <row r="398" spans="1:4" x14ac:dyDescent="0.2">
      <c r="A398" s="21">
        <v>43895</v>
      </c>
      <c r="B398" s="2">
        <v>99.59</v>
      </c>
      <c r="C398" s="4">
        <f t="shared" si="8"/>
        <v>9.045226130653609E-4</v>
      </c>
      <c r="D398" s="4">
        <v>4.4107888676373004E-2</v>
      </c>
    </row>
    <row r="399" spans="1:4" x14ac:dyDescent="0.2">
      <c r="A399" s="21">
        <v>43894</v>
      </c>
      <c r="B399" s="2">
        <v>99.5</v>
      </c>
      <c r="C399" s="4">
        <f t="shared" si="8"/>
        <v>3.0159847190108714E-4</v>
      </c>
      <c r="D399" s="4">
        <v>-8.0998672740969169E-2</v>
      </c>
    </row>
    <row r="400" spans="1:4" x14ac:dyDescent="0.2">
      <c r="A400" s="21">
        <v>43893</v>
      </c>
      <c r="B400" s="2">
        <v>99.47</v>
      </c>
      <c r="C400" s="4">
        <f t="shared" si="8"/>
        <v>-3.0150753768845361E-4</v>
      </c>
      <c r="D400" s="4">
        <v>-1.4149338205005186E-3</v>
      </c>
    </row>
    <row r="401" spans="1:4" x14ac:dyDescent="0.2">
      <c r="A401" s="21">
        <v>43892</v>
      </c>
      <c r="B401" s="2">
        <v>99.5</v>
      </c>
      <c r="C401" s="4">
        <f t="shared" si="8"/>
        <v>3.8337368845842964E-3</v>
      </c>
      <c r="D401" s="4">
        <v>-5.3533589869641157E-2</v>
      </c>
    </row>
    <row r="402" spans="1:4" x14ac:dyDescent="0.2">
      <c r="A402" s="21">
        <v>43889</v>
      </c>
      <c r="B402" s="2">
        <v>99.12</v>
      </c>
      <c r="C402" s="4">
        <f t="shared" si="8"/>
        <v>2.0181634712422033E-4</v>
      </c>
      <c r="D402" s="4">
        <v>-2.1610773874680612E-2</v>
      </c>
    </row>
    <row r="403" spans="1:4" x14ac:dyDescent="0.2">
      <c r="A403" s="21">
        <v>43888</v>
      </c>
      <c r="B403" s="2">
        <v>99.1</v>
      </c>
      <c r="C403" s="4">
        <f t="shared" si="8"/>
        <v>-5.5193176116408562E-3</v>
      </c>
      <c r="D403" s="4">
        <v>-3.2896368174831045E-3</v>
      </c>
    </row>
    <row r="404" spans="1:4" x14ac:dyDescent="0.2">
      <c r="A404" s="21">
        <v>43887</v>
      </c>
      <c r="B404" s="2">
        <v>99.65</v>
      </c>
      <c r="C404" s="4">
        <f t="shared" si="8"/>
        <v>5.0200803212862818E-4</v>
      </c>
      <c r="D404" s="4">
        <v>-6.6178402522333452E-3</v>
      </c>
    </row>
    <row r="405" spans="1:4" x14ac:dyDescent="0.2">
      <c r="A405" s="21">
        <v>43886</v>
      </c>
      <c r="B405" s="2">
        <v>99.6</v>
      </c>
      <c r="C405" s="4">
        <f t="shared" si="8"/>
        <v>1.0050251256280836E-3</v>
      </c>
      <c r="D405" s="4">
        <v>2.4374653052298779E-2</v>
      </c>
    </row>
    <row r="406" spans="1:4" x14ac:dyDescent="0.2">
      <c r="A406" s="21">
        <v>43885</v>
      </c>
      <c r="B406" s="2">
        <v>99.5</v>
      </c>
      <c r="C406" s="4">
        <f t="shared" si="8"/>
        <v>7.799047908437111E-3</v>
      </c>
      <c r="D406" s="4">
        <v>-1.2918223329182264E-2</v>
      </c>
    </row>
    <row r="407" spans="1:4" x14ac:dyDescent="0.2">
      <c r="A407" s="21">
        <v>43881</v>
      </c>
      <c r="B407" s="2">
        <v>98.73</v>
      </c>
      <c r="C407" s="4">
        <f t="shared" si="8"/>
        <v>-8.7349397590360481E-3</v>
      </c>
      <c r="D407" s="4">
        <v>-2.9411764705882353E-2</v>
      </c>
    </row>
    <row r="408" spans="1:4" x14ac:dyDescent="0.2">
      <c r="A408" s="21">
        <v>43880</v>
      </c>
      <c r="B408" s="2">
        <v>99.6</v>
      </c>
      <c r="C408" s="4">
        <f t="shared" si="8"/>
        <v>2.469135802469127E-2</v>
      </c>
      <c r="D408" s="4">
        <v>-4.4922188352318308E-3</v>
      </c>
    </row>
    <row r="409" spans="1:4" x14ac:dyDescent="0.2">
      <c r="A409" s="21">
        <v>43879</v>
      </c>
      <c r="B409" s="2">
        <v>97.2</v>
      </c>
      <c r="C409" s="4">
        <f t="shared" si="8"/>
        <v>1.3392397239106795E-3</v>
      </c>
      <c r="D409" s="4">
        <v>-1.3453624564735676E-2</v>
      </c>
    </row>
    <row r="410" spans="1:4" x14ac:dyDescent="0.2">
      <c r="A410" s="21">
        <v>43878</v>
      </c>
      <c r="B410" s="2">
        <v>97.07</v>
      </c>
      <c r="C410" s="4">
        <f t="shared" si="8"/>
        <v>2.8928608327305188E-3</v>
      </c>
      <c r="D410" s="4">
        <v>-9.0499866681305295E-3</v>
      </c>
    </row>
    <row r="411" spans="1:4" x14ac:dyDescent="0.2">
      <c r="A411" s="21">
        <v>43875</v>
      </c>
      <c r="B411" s="2">
        <v>96.79</v>
      </c>
      <c r="C411" s="4">
        <f t="shared" si="8"/>
        <v>3.0051813471503237E-3</v>
      </c>
      <c r="D411" s="4">
        <v>-2.1861863704703752E-2</v>
      </c>
    </row>
    <row r="412" spans="1:4" x14ac:dyDescent="0.2">
      <c r="A412" s="21">
        <v>43874</v>
      </c>
      <c r="B412" s="2">
        <v>96.5</v>
      </c>
      <c r="C412" s="4">
        <f t="shared" si="8"/>
        <v>-8.283288465520635E-4</v>
      </c>
      <c r="D412" s="4">
        <v>-3.7750844426782957E-3</v>
      </c>
    </row>
    <row r="413" spans="1:4" x14ac:dyDescent="0.2">
      <c r="A413" s="21">
        <v>43873</v>
      </c>
      <c r="B413" s="2">
        <v>96.58</v>
      </c>
      <c r="C413" s="4">
        <f t="shared" si="8"/>
        <v>7.6160667709963903E-3</v>
      </c>
      <c r="D413" s="4">
        <v>1.292689723503731E-2</v>
      </c>
    </row>
    <row r="414" spans="1:4" x14ac:dyDescent="0.2">
      <c r="A414" s="21">
        <v>43872</v>
      </c>
      <c r="B414" s="2">
        <v>95.85</v>
      </c>
      <c r="C414" s="4">
        <f t="shared" si="8"/>
        <v>-1.5625000000000593E-3</v>
      </c>
      <c r="D414" s="4">
        <v>-5.496451170882777E-3</v>
      </c>
    </row>
    <row r="415" spans="1:4" x14ac:dyDescent="0.2">
      <c r="A415" s="21">
        <v>43871</v>
      </c>
      <c r="B415" s="2">
        <v>96</v>
      </c>
      <c r="C415" s="4">
        <f t="shared" si="8"/>
        <v>1.1591148577449887E-2</v>
      </c>
      <c r="D415" s="4">
        <v>-9.863105582487243E-3</v>
      </c>
    </row>
    <row r="416" spans="1:4" x14ac:dyDescent="0.2">
      <c r="A416" s="21">
        <v>43868</v>
      </c>
      <c r="B416" s="2">
        <v>94.9</v>
      </c>
      <c r="C416" s="4">
        <f t="shared" si="8"/>
        <v>9.5744680851064436E-3</v>
      </c>
      <c r="D416" s="4">
        <v>-5.9417706476524469E-4</v>
      </c>
    </row>
    <row r="417" spans="1:4" x14ac:dyDescent="0.2">
      <c r="A417" s="21">
        <v>43866</v>
      </c>
      <c r="B417" s="2">
        <v>94</v>
      </c>
      <c r="C417" s="4">
        <f t="shared" si="8"/>
        <v>0</v>
      </c>
      <c r="D417" s="4">
        <v>-2.5226813367172263E-3</v>
      </c>
    </row>
    <row r="418" spans="1:4" x14ac:dyDescent="0.2">
      <c r="A418" s="21">
        <v>43865</v>
      </c>
      <c r="B418" s="2">
        <v>94</v>
      </c>
      <c r="C418" s="4">
        <f t="shared" si="8"/>
        <v>-9.5653098097569784E-4</v>
      </c>
      <c r="D418" s="4">
        <v>2.7582213282131549E-3</v>
      </c>
    </row>
    <row r="419" spans="1:4" x14ac:dyDescent="0.2">
      <c r="A419" s="21">
        <v>43864</v>
      </c>
      <c r="B419" s="2">
        <v>94.09</v>
      </c>
      <c r="C419" s="4">
        <f t="shared" si="8"/>
        <v>-2.6499894000423995E-3</v>
      </c>
      <c r="D419" s="4">
        <v>5.7936361964318842E-3</v>
      </c>
    </row>
    <row r="420" spans="1:4" x14ac:dyDescent="0.2">
      <c r="A420" s="21">
        <v>43862</v>
      </c>
      <c r="B420" s="2">
        <v>94.34</v>
      </c>
      <c r="C420" s="4">
        <f t="shared" si="8"/>
        <v>-1.693121693121657E-3</v>
      </c>
      <c r="D420" s="4">
        <v>-9.2930029154520057E-3</v>
      </c>
    </row>
    <row r="421" spans="1:4" x14ac:dyDescent="0.2">
      <c r="A421" s="21">
        <v>43861</v>
      </c>
      <c r="B421" s="2">
        <v>94.5</v>
      </c>
      <c r="C421" s="4">
        <f t="shared" si="8"/>
        <v>0</v>
      </c>
      <c r="D421" s="4">
        <v>-7.325676042326046E-3</v>
      </c>
    </row>
    <row r="422" spans="1:4" x14ac:dyDescent="0.2">
      <c r="A422" s="21">
        <v>43858</v>
      </c>
      <c r="B422" s="2">
        <v>94.5</v>
      </c>
      <c r="C422" s="4">
        <f t="shared" si="8"/>
        <v>-1.6902598774561229E-3</v>
      </c>
      <c r="D422" s="4">
        <v>7.8847819151359917E-3</v>
      </c>
    </row>
    <row r="423" spans="1:4" x14ac:dyDescent="0.2">
      <c r="A423" s="21">
        <v>43857</v>
      </c>
      <c r="B423" s="2">
        <v>94.66</v>
      </c>
      <c r="C423" s="4">
        <f t="shared" si="8"/>
        <v>-2.069108214359611E-2</v>
      </c>
      <c r="D423" s="4">
        <v>1.1494429504418008E-2</v>
      </c>
    </row>
    <row r="424" spans="1:4" x14ac:dyDescent="0.2">
      <c r="A424" s="21">
        <v>43854</v>
      </c>
      <c r="B424" s="2">
        <v>96.66</v>
      </c>
      <c r="C424" s="4">
        <f t="shared" si="8"/>
        <v>1.3467315860353822E-3</v>
      </c>
      <c r="D424" s="4">
        <v>2.222745837260446E-2</v>
      </c>
    </row>
    <row r="425" spans="1:4" x14ac:dyDescent="0.2">
      <c r="A425" s="21">
        <v>43853</v>
      </c>
      <c r="B425" s="2">
        <v>96.53</v>
      </c>
      <c r="C425" s="4">
        <f t="shared" si="8"/>
        <v>8.2944530844995638E-4</v>
      </c>
      <c r="D425" s="4">
        <v>8.7788799797166098E-3</v>
      </c>
    </row>
    <row r="426" spans="1:4" x14ac:dyDescent="0.2">
      <c r="A426" s="21">
        <v>43852</v>
      </c>
      <c r="B426" s="2">
        <v>96.45</v>
      </c>
      <c r="C426" s="4">
        <f t="shared" si="8"/>
        <v>-5.1813471502587733E-4</v>
      </c>
      <c r="D426" s="4">
        <v>-2.9735547355473499E-2</v>
      </c>
    </row>
    <row r="427" spans="1:4" x14ac:dyDescent="0.2">
      <c r="A427" s="21">
        <v>43851</v>
      </c>
      <c r="B427" s="2">
        <v>96.5</v>
      </c>
      <c r="C427" s="4">
        <f t="shared" si="8"/>
        <v>0</v>
      </c>
      <c r="D427" s="4">
        <v>-1.4142149060979518E-2</v>
      </c>
    </row>
    <row r="428" spans="1:4" x14ac:dyDescent="0.2">
      <c r="A428" s="21">
        <v>43850</v>
      </c>
      <c r="B428" s="2">
        <v>96.5</v>
      </c>
      <c r="C428" s="4">
        <f t="shared" si="8"/>
        <v>-9.3177347551509897E-4</v>
      </c>
      <c r="D428" s="4">
        <v>-9.5333893826567376E-3</v>
      </c>
    </row>
    <row r="429" spans="1:4" x14ac:dyDescent="0.2">
      <c r="A429" s="21">
        <v>43847</v>
      </c>
      <c r="B429" s="2">
        <v>96.59</v>
      </c>
      <c r="C429" s="4">
        <f t="shared" si="8"/>
        <v>-3.7132542547704942E-3</v>
      </c>
      <c r="D429" s="4">
        <v>3.8430816993956563E-3</v>
      </c>
    </row>
    <row r="430" spans="1:4" x14ac:dyDescent="0.2">
      <c r="A430" s="21">
        <v>43846</v>
      </c>
      <c r="B430" s="2">
        <v>96.95</v>
      </c>
      <c r="C430" s="4">
        <f t="shared" si="8"/>
        <v>-3.597122302158215E-3</v>
      </c>
      <c r="D430" s="4">
        <v>-1.1854234612577917E-2</v>
      </c>
    </row>
    <row r="431" spans="1:4" x14ac:dyDescent="0.2">
      <c r="A431" s="21">
        <v>43845</v>
      </c>
      <c r="B431" s="2">
        <v>97.3</v>
      </c>
      <c r="C431" s="4">
        <f t="shared" si="8"/>
        <v>4.3352601156069542E-3</v>
      </c>
      <c r="D431" s="4">
        <v>-8.417135515881807E-3</v>
      </c>
    </row>
    <row r="432" spans="1:4" x14ac:dyDescent="0.2">
      <c r="A432" s="21">
        <v>43844</v>
      </c>
      <c r="B432" s="2">
        <v>96.88</v>
      </c>
      <c r="C432" s="4">
        <f t="shared" si="8"/>
        <v>5.6051484326343371E-3</v>
      </c>
      <c r="D432" s="4">
        <v>5.6580237013275497E-3</v>
      </c>
    </row>
    <row r="433" spans="1:4" x14ac:dyDescent="0.2">
      <c r="A433" s="21">
        <v>43843</v>
      </c>
      <c r="B433" s="2">
        <v>96.34</v>
      </c>
      <c r="C433" s="4">
        <f t="shared" si="8"/>
        <v>-2.6915113871634672E-3</v>
      </c>
      <c r="D433" s="4">
        <v>1.3622747730796442E-2</v>
      </c>
    </row>
    <row r="434" spans="1:4" x14ac:dyDescent="0.2">
      <c r="A434" s="21">
        <v>43840</v>
      </c>
      <c r="B434" s="2">
        <v>96.6</v>
      </c>
      <c r="C434" s="4">
        <f t="shared" si="8"/>
        <v>-3.5073241180111764E-3</v>
      </c>
      <c r="D434" s="4">
        <v>-4.1523010043471474E-3</v>
      </c>
    </row>
    <row r="435" spans="1:4" x14ac:dyDescent="0.2">
      <c r="A435" s="21">
        <v>43839</v>
      </c>
      <c r="B435" s="2">
        <v>96.94</v>
      </c>
      <c r="C435" s="4">
        <f t="shared" si="8"/>
        <v>2.4819027921405882E-3</v>
      </c>
      <c r="D435" s="4">
        <v>-1.1230066631728681E-3</v>
      </c>
    </row>
    <row r="436" spans="1:4" x14ac:dyDescent="0.2">
      <c r="A436" s="21">
        <v>43838</v>
      </c>
      <c r="B436" s="2">
        <v>96.7</v>
      </c>
      <c r="C436" s="4">
        <f t="shared" si="8"/>
        <v>-8.2661706964247048E-4</v>
      </c>
      <c r="D436" s="4">
        <v>-6.1312260964030861E-3</v>
      </c>
    </row>
    <row r="437" spans="1:4" x14ac:dyDescent="0.2">
      <c r="A437" s="21">
        <v>43837</v>
      </c>
      <c r="B437" s="2">
        <v>96.78</v>
      </c>
      <c r="C437" s="4">
        <f t="shared" si="8"/>
        <v>9.3080980452997638E-4</v>
      </c>
      <c r="D437" s="4">
        <v>7.1794718067087794E-3</v>
      </c>
    </row>
    <row r="438" spans="1:4" x14ac:dyDescent="0.2">
      <c r="A438" s="21">
        <v>43836</v>
      </c>
      <c r="B438" s="2">
        <v>96.69</v>
      </c>
      <c r="C438" s="4">
        <f t="shared" si="8"/>
        <v>-6.2015503875971338E-4</v>
      </c>
      <c r="D438" s="4">
        <v>9.601824346626678E-4</v>
      </c>
    </row>
    <row r="439" spans="1:4" x14ac:dyDescent="0.2">
      <c r="A439" s="21">
        <v>43833</v>
      </c>
      <c r="B439" s="2">
        <v>96.75</v>
      </c>
      <c r="C439" s="4">
        <f t="shared" si="8"/>
        <v>0</v>
      </c>
      <c r="D439" s="4">
        <v>5.4039448797614075E-4</v>
      </c>
    </row>
    <row r="440" spans="1:4" x14ac:dyDescent="0.2">
      <c r="A440" s="21">
        <v>43832</v>
      </c>
      <c r="B440" s="2">
        <v>96.75</v>
      </c>
      <c r="C440" s="4">
        <f t="shared" si="8"/>
        <v>7.2878709005726478E-3</v>
      </c>
      <c r="D440" s="4">
        <v>-5.2510764706764884E-4</v>
      </c>
    </row>
    <row r="441" spans="1:4" x14ac:dyDescent="0.2">
      <c r="A441" s="21">
        <v>43831</v>
      </c>
      <c r="B441" s="2">
        <v>96.05</v>
      </c>
      <c r="C441" s="4">
        <f t="shared" si="8"/>
        <v>1.0422094841062461E-3</v>
      </c>
      <c r="D441" s="4">
        <v>6.5996133864926624E-3</v>
      </c>
    </row>
    <row r="442" spans="1:4" x14ac:dyDescent="0.2">
      <c r="A442" s="21">
        <v>43830</v>
      </c>
      <c r="B442" s="2">
        <v>95.95</v>
      </c>
      <c r="C442" s="4">
        <f t="shared" si="8"/>
        <v>-6.7287784679088145E-3</v>
      </c>
      <c r="D442" s="4">
        <v>3.7289677125966901E-3</v>
      </c>
    </row>
    <row r="443" spans="1:4" x14ac:dyDescent="0.2">
      <c r="A443" s="21">
        <v>43829</v>
      </c>
      <c r="B443" s="2">
        <v>96.6</v>
      </c>
      <c r="C443" s="4">
        <f t="shared" si="8"/>
        <v>4.1425020712502114E-4</v>
      </c>
      <c r="D443" s="4">
        <v>1.7270624518118737E-2</v>
      </c>
    </row>
    <row r="444" spans="1:4" x14ac:dyDescent="0.2">
      <c r="A444" s="21">
        <v>43826</v>
      </c>
      <c r="B444" s="2">
        <v>96.56</v>
      </c>
      <c r="C444" s="4">
        <f t="shared" si="8"/>
        <v>8.291873963515577E-4</v>
      </c>
      <c r="D444" s="4">
        <v>-4.3602419627229464E-3</v>
      </c>
    </row>
    <row r="445" spans="1:4" x14ac:dyDescent="0.2">
      <c r="A445" s="21">
        <v>43825</v>
      </c>
      <c r="B445" s="2">
        <v>96.48</v>
      </c>
      <c r="C445" s="4">
        <f t="shared" si="8"/>
        <v>-2.0725388601032147E-4</v>
      </c>
      <c r="D445" s="4">
        <v>6.039262931899889E-3</v>
      </c>
    </row>
    <row r="446" spans="1:4" x14ac:dyDescent="0.2">
      <c r="A446" s="21">
        <v>43823</v>
      </c>
      <c r="B446" s="2">
        <v>96.5</v>
      </c>
      <c r="C446" s="4">
        <f t="shared" si="8"/>
        <v>0</v>
      </c>
      <c r="D446" s="4">
        <v>-1.7333232146922641E-2</v>
      </c>
    </row>
    <row r="447" spans="1:4" x14ac:dyDescent="0.2">
      <c r="A447" s="21">
        <v>43822</v>
      </c>
      <c r="B447" s="2">
        <v>96.5</v>
      </c>
      <c r="C447" s="4">
        <f t="shared" si="8"/>
        <v>4.0578503797731825E-3</v>
      </c>
      <c r="D447" s="4">
        <v>-5.3442835791602588E-3</v>
      </c>
    </row>
    <row r="448" spans="1:4" x14ac:dyDescent="0.2">
      <c r="A448" s="21">
        <v>43819</v>
      </c>
      <c r="B448" s="2">
        <v>96.11</v>
      </c>
      <c r="C448" s="4">
        <f t="shared" si="8"/>
        <v>-3.5251425609124252E-3</v>
      </c>
      <c r="D448" s="4">
        <v>1.492377231287821E-2</v>
      </c>
    </row>
    <row r="449" spans="1:4" x14ac:dyDescent="0.2">
      <c r="A449" s="21">
        <v>43818</v>
      </c>
      <c r="B449" s="2">
        <v>96.45</v>
      </c>
      <c r="C449" s="4">
        <f t="shared" si="8"/>
        <v>-4.145507306455803E-4</v>
      </c>
      <c r="D449" s="4">
        <v>2.4421712284581508E-3</v>
      </c>
    </row>
    <row r="450" spans="1:4" x14ac:dyDescent="0.2">
      <c r="A450" s="21">
        <v>43817</v>
      </c>
      <c r="B450" s="2">
        <v>96.49</v>
      </c>
      <c r="C450" s="4">
        <f t="shared" ref="C450:C513" si="9">(B450-B451)/B451</f>
        <v>5.1041666666666137E-3</v>
      </c>
      <c r="D450" s="4">
        <v>-4.8606016140864631E-3</v>
      </c>
    </row>
    <row r="451" spans="1:4" x14ac:dyDescent="0.2">
      <c r="A451" s="21">
        <v>43816</v>
      </c>
      <c r="B451" s="2">
        <v>96</v>
      </c>
      <c r="C451" s="4">
        <f t="shared" si="9"/>
        <v>-5.593536357986391E-3</v>
      </c>
      <c r="D451" s="4">
        <v>2.8818443804033466E-3</v>
      </c>
    </row>
    <row r="452" spans="1:4" x14ac:dyDescent="0.2">
      <c r="A452" s="21">
        <v>43815</v>
      </c>
      <c r="B452" s="2">
        <v>96.54</v>
      </c>
      <c r="C452" s="4">
        <f t="shared" si="9"/>
        <v>-1.0357327809415749E-4</v>
      </c>
      <c r="D452" s="4">
        <v>1.315442078615924E-2</v>
      </c>
    </row>
    <row r="453" spans="1:4" x14ac:dyDescent="0.2">
      <c r="A453" s="21">
        <v>43812</v>
      </c>
      <c r="B453" s="2">
        <v>96.55</v>
      </c>
      <c r="C453" s="4">
        <f t="shared" si="9"/>
        <v>2.4919530682171623E-3</v>
      </c>
      <c r="D453" s="4">
        <v>-1.0374400590188123E-2</v>
      </c>
    </row>
    <row r="454" spans="1:4" x14ac:dyDescent="0.2">
      <c r="A454" s="21">
        <v>43811</v>
      </c>
      <c r="B454" s="2">
        <v>96.31</v>
      </c>
      <c r="C454" s="4">
        <f t="shared" si="9"/>
        <v>4.7991653625457271E-3</v>
      </c>
      <c r="D454" s="4">
        <v>-5.3505365823829764E-3</v>
      </c>
    </row>
    <row r="455" spans="1:4" x14ac:dyDescent="0.2">
      <c r="A455" s="21">
        <v>43810</v>
      </c>
      <c r="B455" s="2">
        <v>95.85</v>
      </c>
      <c r="C455" s="4">
        <f t="shared" si="9"/>
        <v>-3.6382536382537269E-3</v>
      </c>
      <c r="D455" s="4">
        <v>-4.3531202435312579E-3</v>
      </c>
    </row>
    <row r="456" spans="1:4" x14ac:dyDescent="0.2">
      <c r="A456" s="21">
        <v>43809</v>
      </c>
      <c r="B456" s="2">
        <v>96.2</v>
      </c>
      <c r="C456" s="4">
        <f t="shared" si="9"/>
        <v>3.1282586027111276E-3</v>
      </c>
      <c r="D456" s="4">
        <v>5.3300845199116733E-4</v>
      </c>
    </row>
    <row r="457" spans="1:4" x14ac:dyDescent="0.2">
      <c r="A457" s="21">
        <v>43808</v>
      </c>
      <c r="B457" s="2">
        <v>95.9</v>
      </c>
      <c r="C457" s="4">
        <f t="shared" si="9"/>
        <v>7.3529411764706176E-3</v>
      </c>
      <c r="D457" s="4">
        <v>6.0671988233311934E-3</v>
      </c>
    </row>
    <row r="458" spans="1:4" x14ac:dyDescent="0.2">
      <c r="A458" s="21">
        <v>43805</v>
      </c>
      <c r="B458" s="2">
        <v>95.2</v>
      </c>
      <c r="C458" s="4">
        <f t="shared" si="9"/>
        <v>-1.2448132780083016E-2</v>
      </c>
      <c r="D458" s="4">
        <v>-1.5603249147176465E-3</v>
      </c>
    </row>
    <row r="459" spans="1:4" x14ac:dyDescent="0.2">
      <c r="A459" s="21">
        <v>43804</v>
      </c>
      <c r="B459" s="2">
        <v>96.4</v>
      </c>
      <c r="C459" s="4">
        <f t="shared" si="9"/>
        <v>1.0384215991693514E-3</v>
      </c>
      <c r="D459" s="4">
        <v>7.6144088043529363E-3</v>
      </c>
    </row>
    <row r="460" spans="1:4" x14ac:dyDescent="0.2">
      <c r="A460" s="21">
        <v>43803</v>
      </c>
      <c r="B460" s="2">
        <v>96.3</v>
      </c>
      <c r="C460" s="4">
        <f t="shared" si="9"/>
        <v>-3.9304923458834259E-3</v>
      </c>
      <c r="D460" s="4">
        <v>-7.1315978758245508E-3</v>
      </c>
    </row>
    <row r="461" spans="1:4" x14ac:dyDescent="0.2">
      <c r="A461" s="21">
        <v>43802</v>
      </c>
      <c r="B461" s="2">
        <v>96.68</v>
      </c>
      <c r="C461" s="4">
        <f t="shared" si="9"/>
        <v>6.5590838105154571E-3</v>
      </c>
      <c r="D461" s="4">
        <v>8.3018285626109377E-3</v>
      </c>
    </row>
    <row r="462" spans="1:4" x14ac:dyDescent="0.2">
      <c r="A462" s="21">
        <v>43801</v>
      </c>
      <c r="B462" s="2">
        <v>96.05</v>
      </c>
      <c r="C462" s="4">
        <f t="shared" si="9"/>
        <v>-4.1472265422499294E-3</v>
      </c>
      <c r="D462" s="4">
        <v>5.6017627707777859E-3</v>
      </c>
    </row>
    <row r="463" spans="1:4" x14ac:dyDescent="0.2">
      <c r="A463" s="21">
        <v>43798</v>
      </c>
      <c r="B463" s="2">
        <v>96.45</v>
      </c>
      <c r="C463" s="4">
        <f t="shared" si="9"/>
        <v>-2.5853154084798345E-3</v>
      </c>
      <c r="D463" s="4">
        <v>2.4109878828415436E-3</v>
      </c>
    </row>
    <row r="464" spans="1:4" x14ac:dyDescent="0.2">
      <c r="A464" s="21">
        <v>43797</v>
      </c>
      <c r="B464" s="2">
        <v>96.7</v>
      </c>
      <c r="C464" s="4">
        <f t="shared" si="9"/>
        <v>-3.6063884595568712E-3</v>
      </c>
      <c r="D464" s="4">
        <v>-1.0283726157304092E-2</v>
      </c>
    </row>
    <row r="465" spans="1:4" x14ac:dyDescent="0.2">
      <c r="A465" s="21">
        <v>43796</v>
      </c>
      <c r="B465" s="2">
        <v>97.05</v>
      </c>
      <c r="C465" s="4">
        <f t="shared" si="9"/>
        <v>-3.0902348578493139E-4</v>
      </c>
      <c r="D465" s="4">
        <v>2.964564193623071E-3</v>
      </c>
    </row>
    <row r="466" spans="1:4" x14ac:dyDescent="0.2">
      <c r="A466" s="21">
        <v>43795</v>
      </c>
      <c r="B466" s="2">
        <v>97.08</v>
      </c>
      <c r="C466" s="4">
        <f t="shared" si="9"/>
        <v>2.0605810838652402E-4</v>
      </c>
      <c r="D466" s="4">
        <v>-5.5125606535224555E-3</v>
      </c>
    </row>
    <row r="467" spans="1:4" x14ac:dyDescent="0.2">
      <c r="A467" s="21">
        <v>43794</v>
      </c>
      <c r="B467" s="2">
        <v>97.06</v>
      </c>
      <c r="C467" s="4">
        <f t="shared" si="9"/>
        <v>-1.0301844030072015E-4</v>
      </c>
      <c r="D467" s="4">
        <v>-5.8163498969544866E-3</v>
      </c>
    </row>
    <row r="468" spans="1:4" x14ac:dyDescent="0.2">
      <c r="A468" s="21">
        <v>43791</v>
      </c>
      <c r="B468" s="2">
        <v>97.07</v>
      </c>
      <c r="C468" s="4">
        <f t="shared" si="9"/>
        <v>2.2715539494062866E-3</v>
      </c>
      <c r="D468" s="4">
        <v>-5.0729810598580836E-3</v>
      </c>
    </row>
    <row r="469" spans="1:4" x14ac:dyDescent="0.2">
      <c r="A469" s="21">
        <v>43790</v>
      </c>
      <c r="B469" s="2">
        <v>96.85</v>
      </c>
      <c r="C469" s="4">
        <f t="shared" si="9"/>
        <v>4.1472265422497819E-3</v>
      </c>
      <c r="D469" s="4">
        <v>-1.2464376781160996E-2</v>
      </c>
    </row>
    <row r="470" spans="1:4" x14ac:dyDescent="0.2">
      <c r="A470" s="21">
        <v>43789</v>
      </c>
      <c r="B470" s="2">
        <v>96.45</v>
      </c>
      <c r="C470" s="4">
        <f t="shared" si="9"/>
        <v>1.3130252100840336E-2</v>
      </c>
      <c r="D470" s="4">
        <v>3.0692384076068417E-3</v>
      </c>
    </row>
    <row r="471" spans="1:4" x14ac:dyDescent="0.2">
      <c r="A471" s="21">
        <v>43788</v>
      </c>
      <c r="B471" s="2">
        <v>95.2</v>
      </c>
      <c r="C471" s="4">
        <f t="shared" si="9"/>
        <v>2.1052631578947667E-3</v>
      </c>
      <c r="D471" s="4">
        <v>-5.2382662835249042E-3</v>
      </c>
    </row>
    <row r="472" spans="1:4" x14ac:dyDescent="0.2">
      <c r="A472" s="21">
        <v>43787</v>
      </c>
      <c r="B472" s="2">
        <v>95</v>
      </c>
      <c r="C472" s="4">
        <f t="shared" si="9"/>
        <v>6.7825349724459577E-3</v>
      </c>
      <c r="D472" s="4">
        <v>9.0003020235578917E-3</v>
      </c>
    </row>
    <row r="473" spans="1:4" x14ac:dyDescent="0.2">
      <c r="A473" s="21">
        <v>43784</v>
      </c>
      <c r="B473" s="2">
        <v>94.36</v>
      </c>
      <c r="C473" s="4">
        <f t="shared" si="9"/>
        <v>-2.1150592216582363E-3</v>
      </c>
      <c r="D473" s="4">
        <v>2.027660926671252E-3</v>
      </c>
    </row>
    <row r="474" spans="1:4" x14ac:dyDescent="0.2">
      <c r="A474" s="21">
        <v>43783</v>
      </c>
      <c r="B474" s="2">
        <v>94.56</v>
      </c>
      <c r="C474" s="4">
        <f t="shared" si="9"/>
        <v>5.1020408163265727E-3</v>
      </c>
      <c r="D474" s="4">
        <v>-1.1872009569377936E-2</v>
      </c>
    </row>
    <row r="475" spans="1:4" x14ac:dyDescent="0.2">
      <c r="A475" s="21">
        <v>43782</v>
      </c>
      <c r="B475" s="2">
        <v>94.08</v>
      </c>
      <c r="C475" s="4">
        <f t="shared" si="9"/>
        <v>-2.1213406873144126E-3</v>
      </c>
      <c r="D475" s="4">
        <v>1.2934298609638571E-2</v>
      </c>
    </row>
    <row r="476" spans="1:4" x14ac:dyDescent="0.2">
      <c r="A476" s="21">
        <v>43780</v>
      </c>
      <c r="B476" s="2">
        <v>94.28</v>
      </c>
      <c r="C476" s="4">
        <f t="shared" si="9"/>
        <v>-1.5884782378482016E-3</v>
      </c>
      <c r="D476" s="4">
        <v>1.5145778114405724E-5</v>
      </c>
    </row>
    <row r="477" spans="1:4" x14ac:dyDescent="0.2">
      <c r="A477" s="21">
        <v>43777</v>
      </c>
      <c r="B477" s="2">
        <v>94.43</v>
      </c>
      <c r="C477" s="4">
        <f t="shared" si="9"/>
        <v>1.4847809948032725E-3</v>
      </c>
      <c r="D477" s="4">
        <v>-7.2473574210233241E-3</v>
      </c>
    </row>
    <row r="478" spans="1:4" x14ac:dyDescent="0.2">
      <c r="A478" s="21">
        <v>43776</v>
      </c>
      <c r="B478" s="2">
        <v>94.29</v>
      </c>
      <c r="C478" s="4">
        <f t="shared" si="9"/>
        <v>3.08510638297879E-3</v>
      </c>
      <c r="D478" s="4">
        <v>8.2623328583123611E-3</v>
      </c>
    </row>
    <row r="479" spans="1:4" x14ac:dyDescent="0.2">
      <c r="A479" s="21">
        <v>43775</v>
      </c>
      <c r="B479" s="2">
        <v>94</v>
      </c>
      <c r="C479" s="4">
        <f t="shared" si="9"/>
        <v>1.0649627263045187E-3</v>
      </c>
      <c r="D479" s="4">
        <v>1.5299839921191915E-2</v>
      </c>
    </row>
    <row r="480" spans="1:4" x14ac:dyDescent="0.2">
      <c r="A480" s="21">
        <v>43774</v>
      </c>
      <c r="B480" s="2">
        <v>93.9</v>
      </c>
      <c r="C480" s="4">
        <f t="shared" si="9"/>
        <v>4.0633019674936877E-3</v>
      </c>
      <c r="D480" s="4">
        <v>3.2273506385213711E-3</v>
      </c>
    </row>
    <row r="481" spans="1:4" x14ac:dyDescent="0.2">
      <c r="A481" s="21">
        <v>43773</v>
      </c>
      <c r="B481" s="2">
        <v>93.52</v>
      </c>
      <c r="C481" s="4">
        <f t="shared" si="9"/>
        <v>-5.0005319714863166E-3</v>
      </c>
      <c r="D481" s="4">
        <v>5.8556739461339841E-3</v>
      </c>
    </row>
    <row r="482" spans="1:4" x14ac:dyDescent="0.2">
      <c r="A482" s="21">
        <v>43770</v>
      </c>
      <c r="B482" s="2">
        <v>93.99</v>
      </c>
      <c r="C482" s="4">
        <f t="shared" si="9"/>
        <v>-5.291565244999471E-3</v>
      </c>
      <c r="D482" s="4">
        <v>-5.3761779700293808E-3</v>
      </c>
    </row>
    <row r="483" spans="1:4" x14ac:dyDescent="0.2">
      <c r="A483" s="21">
        <v>43769</v>
      </c>
      <c r="B483" s="2">
        <v>94.49</v>
      </c>
      <c r="C483" s="4">
        <f t="shared" si="9"/>
        <v>5.2127659574467541E-3</v>
      </c>
      <c r="D483" s="4">
        <v>-5.4391248233052114E-3</v>
      </c>
    </row>
    <row r="484" spans="1:4" x14ac:dyDescent="0.2">
      <c r="A484" s="21">
        <v>43768</v>
      </c>
      <c r="B484" s="2">
        <v>94</v>
      </c>
      <c r="C484" s="4">
        <f t="shared" si="9"/>
        <v>-2.4795103226475781E-2</v>
      </c>
      <c r="D484" s="4">
        <v>-1.2290296810670774E-4</v>
      </c>
    </row>
    <row r="485" spans="1:4" x14ac:dyDescent="0.2">
      <c r="A485" s="21">
        <v>43767</v>
      </c>
      <c r="B485" s="2">
        <v>96.39</v>
      </c>
      <c r="C485" s="4">
        <f t="shared" si="9"/>
        <v>1.1649874055415611E-2</v>
      </c>
      <c r="D485" s="4">
        <v>-9.8118259123476884E-3</v>
      </c>
    </row>
    <row r="486" spans="1:4" x14ac:dyDescent="0.2">
      <c r="A486" s="21">
        <v>43765</v>
      </c>
      <c r="B486" s="2">
        <v>95.28</v>
      </c>
      <c r="C486" s="4">
        <f t="shared" si="9"/>
        <v>7.1881606765328418E-3</v>
      </c>
      <c r="D486" s="4">
        <v>-1.5211901792017372E-5</v>
      </c>
    </row>
    <row r="487" spans="1:4" x14ac:dyDescent="0.2">
      <c r="A487" s="21">
        <v>43763</v>
      </c>
      <c r="B487" s="2">
        <v>94.6</v>
      </c>
      <c r="C487" s="4">
        <f t="shared" si="9"/>
        <v>-3.6861506055819748E-3</v>
      </c>
      <c r="D487" s="4">
        <v>-1.0788797884786966E-3</v>
      </c>
    </row>
    <row r="488" spans="1:4" x14ac:dyDescent="0.2">
      <c r="A488" s="21">
        <v>43762</v>
      </c>
      <c r="B488" s="2">
        <v>94.95</v>
      </c>
      <c r="C488" s="4">
        <f t="shared" si="9"/>
        <v>2.6399155227032735E-3</v>
      </c>
      <c r="D488" s="4">
        <v>-5.7561565191117034E-3</v>
      </c>
    </row>
    <row r="489" spans="1:4" x14ac:dyDescent="0.2">
      <c r="A489" s="21">
        <v>43761</v>
      </c>
      <c r="B489" s="2">
        <v>94.7</v>
      </c>
      <c r="C489" s="4">
        <f t="shared" si="9"/>
        <v>0</v>
      </c>
      <c r="D489" s="4">
        <v>2.1347787248861246E-3</v>
      </c>
    </row>
    <row r="490" spans="1:4" x14ac:dyDescent="0.2">
      <c r="A490" s="21">
        <v>43760</v>
      </c>
      <c r="B490" s="2">
        <v>94.7</v>
      </c>
      <c r="C490" s="4">
        <f t="shared" si="9"/>
        <v>3.1779661016948851E-3</v>
      </c>
      <c r="D490" s="4">
        <v>-6.0495703601150808E-3</v>
      </c>
    </row>
    <row r="491" spans="1:4" x14ac:dyDescent="0.2">
      <c r="A491" s="21">
        <v>43756</v>
      </c>
      <c r="B491" s="2">
        <v>94.4</v>
      </c>
      <c r="C491" s="4">
        <f t="shared" si="9"/>
        <v>4.14849484097437E-3</v>
      </c>
      <c r="D491" s="4">
        <v>2.7615138528400106E-3</v>
      </c>
    </row>
    <row r="492" spans="1:4" x14ac:dyDescent="0.2">
      <c r="A492" s="21">
        <v>43755</v>
      </c>
      <c r="B492" s="2">
        <v>94.01</v>
      </c>
      <c r="C492" s="4">
        <f t="shared" si="9"/>
        <v>5.8848705328483995E-3</v>
      </c>
      <c r="D492" s="4">
        <v>9.1676057624950225E-3</v>
      </c>
    </row>
    <row r="493" spans="1:4" x14ac:dyDescent="0.2">
      <c r="A493" s="21">
        <v>43754</v>
      </c>
      <c r="B493" s="2">
        <v>93.46</v>
      </c>
      <c r="C493" s="4">
        <f t="shared" si="9"/>
        <v>-5.7446808510638967E-3</v>
      </c>
      <c r="D493" s="4">
        <v>9.2834527066491274E-3</v>
      </c>
    </row>
    <row r="494" spans="1:4" x14ac:dyDescent="0.2">
      <c r="A494" s="21">
        <v>43753</v>
      </c>
      <c r="B494" s="2">
        <v>94</v>
      </c>
      <c r="C494" s="4">
        <f t="shared" si="9"/>
        <v>5.3219797764765466E-4</v>
      </c>
      <c r="D494" s="4">
        <v>-5.5787366072110904E-3</v>
      </c>
    </row>
    <row r="495" spans="1:4" x14ac:dyDescent="0.2">
      <c r="A495" s="21">
        <v>43752</v>
      </c>
      <c r="B495" s="2">
        <v>93.95</v>
      </c>
      <c r="C495" s="4">
        <f t="shared" si="9"/>
        <v>5.3248136315225936E-4</v>
      </c>
      <c r="D495" s="4">
        <v>2.7126436781608919E-3</v>
      </c>
    </row>
    <row r="496" spans="1:4" x14ac:dyDescent="0.2">
      <c r="A496" s="21">
        <v>43749</v>
      </c>
      <c r="B496" s="2">
        <v>93.9</v>
      </c>
      <c r="C496" s="4">
        <f t="shared" si="9"/>
        <v>-5.7179161372299028E-3</v>
      </c>
      <c r="D496" s="4">
        <v>-1.0554089709762588E-2</v>
      </c>
    </row>
    <row r="497" spans="1:4" x14ac:dyDescent="0.2">
      <c r="A497" s="21">
        <v>43748</v>
      </c>
      <c r="B497" s="2">
        <v>94.44</v>
      </c>
      <c r="C497" s="4">
        <f t="shared" si="9"/>
        <v>-2.4294919192986582E-3</v>
      </c>
      <c r="D497" s="4">
        <v>-1.0603490063015026E-3</v>
      </c>
    </row>
    <row r="498" spans="1:4" x14ac:dyDescent="0.2">
      <c r="A498" s="21">
        <v>43747</v>
      </c>
      <c r="B498" s="2">
        <v>94.67</v>
      </c>
      <c r="C498" s="4">
        <f t="shared" si="9"/>
        <v>-2.1121554546410414E-4</v>
      </c>
      <c r="D498" s="4">
        <v>1.3167991651063596E-2</v>
      </c>
    </row>
    <row r="499" spans="1:4" x14ac:dyDescent="0.2">
      <c r="A499" s="21">
        <v>43745</v>
      </c>
      <c r="B499" s="2">
        <v>94.69</v>
      </c>
      <c r="C499" s="4">
        <f t="shared" si="9"/>
        <v>3.6036036036036401E-3</v>
      </c>
      <c r="D499" s="4">
        <v>6.8609574435208069E-3</v>
      </c>
    </row>
    <row r="500" spans="1:4" x14ac:dyDescent="0.2">
      <c r="A500" s="21">
        <v>43742</v>
      </c>
      <c r="B500" s="2">
        <v>94.35</v>
      </c>
      <c r="C500" s="4">
        <f t="shared" si="9"/>
        <v>3.7234042553190884E-3</v>
      </c>
      <c r="D500" s="4">
        <v>4.1429391593091718E-3</v>
      </c>
    </row>
    <row r="501" spans="1:4" x14ac:dyDescent="0.2">
      <c r="A501" s="21">
        <v>43741</v>
      </c>
      <c r="B501" s="2">
        <v>94</v>
      </c>
      <c r="C501" s="4">
        <f t="shared" si="9"/>
        <v>2.1321961620469386E-3</v>
      </c>
      <c r="D501" s="4">
        <v>6.8113293027760001E-3</v>
      </c>
    </row>
    <row r="502" spans="1:4" x14ac:dyDescent="0.2">
      <c r="A502" s="21">
        <v>43739</v>
      </c>
      <c r="B502" s="2">
        <v>93.8</v>
      </c>
      <c r="C502" s="4">
        <f t="shared" si="9"/>
        <v>8.6021505376343774E-3</v>
      </c>
      <c r="D502" s="4">
        <v>7.6346692692755716E-3</v>
      </c>
    </row>
    <row r="503" spans="1:4" x14ac:dyDescent="0.2">
      <c r="A503" s="21">
        <v>43738</v>
      </c>
      <c r="B503" s="2">
        <v>93</v>
      </c>
      <c r="C503" s="4">
        <f t="shared" si="9"/>
        <v>1.9736842105263126E-2</v>
      </c>
      <c r="D503" s="4">
        <v>1.3556116015132982E-3</v>
      </c>
    </row>
    <row r="504" spans="1:4" x14ac:dyDescent="0.2">
      <c r="A504" s="21">
        <v>43735</v>
      </c>
      <c r="B504" s="2">
        <v>91.2</v>
      </c>
      <c r="C504" s="4">
        <f t="shared" si="9"/>
        <v>-5.4525627044711015E-3</v>
      </c>
      <c r="D504" s="4">
        <v>6.5208078820860821E-3</v>
      </c>
    </row>
    <row r="505" spans="1:4" x14ac:dyDescent="0.2">
      <c r="A505" s="21">
        <v>43734</v>
      </c>
      <c r="B505" s="2">
        <v>91.7</v>
      </c>
      <c r="C505" s="4">
        <f t="shared" si="9"/>
        <v>2.9065200314218421E-2</v>
      </c>
      <c r="D505" s="4">
        <v>1.8502359252795555E-2</v>
      </c>
    </row>
    <row r="506" spans="1:4" x14ac:dyDescent="0.2">
      <c r="A506" s="21">
        <v>43733</v>
      </c>
      <c r="B506" s="2">
        <v>89.11</v>
      </c>
      <c r="C506" s="4">
        <f t="shared" si="9"/>
        <v>1.1349449551696743E-2</v>
      </c>
      <c r="D506" s="4">
        <v>-1.1879670434949311E-2</v>
      </c>
    </row>
    <row r="507" spans="1:4" x14ac:dyDescent="0.2">
      <c r="A507" s="21">
        <v>43732</v>
      </c>
      <c r="B507" s="2">
        <v>88.11</v>
      </c>
      <c r="C507" s="4">
        <f t="shared" si="9"/>
        <v>6.6262995544384582E-3</v>
      </c>
      <c r="D507" s="4">
        <v>-1.2550454086780944E-2</v>
      </c>
    </row>
    <row r="508" spans="1:4" x14ac:dyDescent="0.2">
      <c r="A508" s="21">
        <v>43731</v>
      </c>
      <c r="B508" s="2">
        <v>87.53</v>
      </c>
      <c r="C508" s="4">
        <f t="shared" si="9"/>
        <v>-5.3409090909090776E-3</v>
      </c>
      <c r="D508" s="4">
        <v>2.2122495417483093E-3</v>
      </c>
    </row>
    <row r="509" spans="1:4" x14ac:dyDescent="0.2">
      <c r="A509" s="21">
        <v>43728</v>
      </c>
      <c r="B509" s="2">
        <v>88</v>
      </c>
      <c r="C509" s="4">
        <f t="shared" si="9"/>
        <v>-8.7857625591349527E-3</v>
      </c>
      <c r="D509" s="4">
        <v>-1.3776337115073018E-2</v>
      </c>
    </row>
    <row r="510" spans="1:4" x14ac:dyDescent="0.2">
      <c r="A510" s="21">
        <v>43727</v>
      </c>
      <c r="B510" s="2">
        <v>88.78</v>
      </c>
      <c r="C510" s="4">
        <f t="shared" si="9"/>
        <v>8.8636363636363773E-3</v>
      </c>
      <c r="D510" s="4">
        <v>7.0149558230410405E-3</v>
      </c>
    </row>
    <row r="511" spans="1:4" x14ac:dyDescent="0.2">
      <c r="A511" s="21">
        <v>43725</v>
      </c>
      <c r="B511" s="2">
        <v>88</v>
      </c>
      <c r="C511" s="4">
        <f t="shared" si="9"/>
        <v>1.1378002528444947E-2</v>
      </c>
      <c r="D511" s="4">
        <v>-5.7109866275530845E-3</v>
      </c>
    </row>
    <row r="512" spans="1:4" x14ac:dyDescent="0.2">
      <c r="A512" s="21">
        <v>43717</v>
      </c>
      <c r="B512" s="2">
        <v>87.01</v>
      </c>
      <c r="C512" s="4">
        <f t="shared" si="9"/>
        <v>5.895953757225493E-3</v>
      </c>
      <c r="D512" s="4">
        <v>1.5400459478729275E-2</v>
      </c>
    </row>
    <row r="513" spans="1:4" x14ac:dyDescent="0.2">
      <c r="A513" s="21">
        <v>43714</v>
      </c>
      <c r="B513" s="2">
        <v>86.5</v>
      </c>
      <c r="C513" s="4">
        <f t="shared" si="9"/>
        <v>1.2732955203148446E-3</v>
      </c>
      <c r="D513" s="4">
        <v>-6.1412487205731829E-3</v>
      </c>
    </row>
    <row r="514" spans="1:4" x14ac:dyDescent="0.2">
      <c r="A514" s="21">
        <v>43713</v>
      </c>
      <c r="B514" s="2">
        <v>86.39</v>
      </c>
      <c r="C514" s="4">
        <f t="shared" ref="C514:C577" si="10">(B514-B515)/B515</f>
        <v>4.6323103647951655E-4</v>
      </c>
      <c r="D514" s="4">
        <v>-1.1687624501992087E-2</v>
      </c>
    </row>
    <row r="515" spans="1:4" x14ac:dyDescent="0.2">
      <c r="A515" s="21">
        <v>43712</v>
      </c>
      <c r="B515" s="2">
        <v>86.35</v>
      </c>
      <c r="C515" s="4">
        <f t="shared" si="10"/>
        <v>-2.3108030040439381E-3</v>
      </c>
      <c r="D515" s="4">
        <v>2.9397158007721757E-2</v>
      </c>
    </row>
    <row r="516" spans="1:4" x14ac:dyDescent="0.2">
      <c r="A516" s="21">
        <v>43711</v>
      </c>
      <c r="B516" s="2">
        <v>86.55</v>
      </c>
      <c r="C516" s="4">
        <f t="shared" si="10"/>
        <v>-5.1724137931034812E-3</v>
      </c>
      <c r="D516" s="4">
        <v>4.6103569632981456E-2</v>
      </c>
    </row>
    <row r="517" spans="1:4" x14ac:dyDescent="0.2">
      <c r="A517" s="21">
        <v>43706</v>
      </c>
      <c r="B517" s="2">
        <v>87</v>
      </c>
      <c r="C517" s="4">
        <f t="shared" si="10"/>
        <v>0</v>
      </c>
      <c r="D517" s="4">
        <v>-6.906881917283848E-3</v>
      </c>
    </row>
    <row r="518" spans="1:4" x14ac:dyDescent="0.2">
      <c r="A518" s="21">
        <v>43705</v>
      </c>
      <c r="B518" s="2">
        <v>87</v>
      </c>
      <c r="C518" s="4">
        <f t="shared" si="10"/>
        <v>0</v>
      </c>
      <c r="D518" s="4">
        <v>3.0884808013355593E-3</v>
      </c>
    </row>
    <row r="519" spans="1:4" x14ac:dyDescent="0.2">
      <c r="A519" s="21">
        <v>43704</v>
      </c>
      <c r="B519" s="2">
        <v>87</v>
      </c>
      <c r="C519" s="4">
        <f t="shared" si="10"/>
        <v>-5.7142857142857143E-3</v>
      </c>
      <c r="D519" s="4">
        <v>-1.6597987227266069E-2</v>
      </c>
    </row>
    <row r="520" spans="1:4" x14ac:dyDescent="0.2">
      <c r="A520" s="21">
        <v>43703</v>
      </c>
      <c r="B520" s="2">
        <v>87.5</v>
      </c>
      <c r="C520" s="4">
        <f t="shared" si="10"/>
        <v>0</v>
      </c>
      <c r="D520" s="4">
        <v>-8.3517843188329107E-3</v>
      </c>
    </row>
    <row r="521" spans="1:4" x14ac:dyDescent="0.2">
      <c r="A521" s="21">
        <v>43700</v>
      </c>
      <c r="B521" s="2">
        <v>87.5</v>
      </c>
      <c r="C521" s="4">
        <f t="shared" si="10"/>
        <v>0</v>
      </c>
      <c r="D521" s="4">
        <v>3.9882314481856224E-3</v>
      </c>
    </row>
    <row r="522" spans="1:4" x14ac:dyDescent="0.2">
      <c r="A522" s="21">
        <v>43698</v>
      </c>
      <c r="B522" s="2">
        <v>87.5</v>
      </c>
      <c r="C522" s="4">
        <f t="shared" si="10"/>
        <v>-3.4168564920273024E-3</v>
      </c>
      <c r="D522" s="4">
        <v>-5.0576507131125468E-3</v>
      </c>
    </row>
    <row r="523" spans="1:4" x14ac:dyDescent="0.2">
      <c r="A523" s="21">
        <v>43697</v>
      </c>
      <c r="B523" s="2">
        <v>87.8</v>
      </c>
      <c r="C523" s="4">
        <f t="shared" si="10"/>
        <v>1.5028901734104013E-2</v>
      </c>
      <c r="D523" s="4">
        <v>2.1186095402617295E-3</v>
      </c>
    </row>
    <row r="524" spans="1:4" x14ac:dyDescent="0.2">
      <c r="A524" s="21">
        <v>43696</v>
      </c>
      <c r="B524" s="2">
        <v>86.5</v>
      </c>
      <c r="C524" s="4">
        <f t="shared" si="10"/>
        <v>-1.59271899886235E-2</v>
      </c>
      <c r="D524" s="4">
        <v>1.4197877756107327E-2</v>
      </c>
    </row>
    <row r="525" spans="1:4" x14ac:dyDescent="0.2">
      <c r="A525" s="21">
        <v>43693</v>
      </c>
      <c r="B525" s="2">
        <v>87.9</v>
      </c>
      <c r="C525" s="4">
        <f t="shared" si="10"/>
        <v>-1.1363636363635717E-3</v>
      </c>
      <c r="D525" s="4">
        <v>1.1299435028248496E-2</v>
      </c>
    </row>
    <row r="526" spans="1:4" x14ac:dyDescent="0.2">
      <c r="A526" s="21">
        <v>43691</v>
      </c>
      <c r="B526" s="2">
        <v>88</v>
      </c>
      <c r="C526" s="4">
        <f t="shared" si="10"/>
        <v>1.7074558907228879E-3</v>
      </c>
      <c r="D526" s="4">
        <v>1.2027404212128962E-2</v>
      </c>
    </row>
    <row r="527" spans="1:4" x14ac:dyDescent="0.2">
      <c r="A527" s="21">
        <v>43690</v>
      </c>
      <c r="B527" s="2">
        <v>87.85</v>
      </c>
      <c r="C527" s="4">
        <f t="shared" si="10"/>
        <v>-3.4032898468520857E-3</v>
      </c>
      <c r="D527" s="4">
        <v>1.0702867205799445E-2</v>
      </c>
    </row>
    <row r="528" spans="1:4" x14ac:dyDescent="0.2">
      <c r="A528" s="21">
        <v>43686</v>
      </c>
      <c r="B528" s="2">
        <v>88.15</v>
      </c>
      <c r="C528" s="4">
        <f t="shared" si="10"/>
        <v>-1.0662177328843869E-2</v>
      </c>
      <c r="D528" s="4">
        <v>-2.5556869866551247E-2</v>
      </c>
    </row>
    <row r="529" spans="1:4" x14ac:dyDescent="0.2">
      <c r="A529" s="21">
        <v>43685</v>
      </c>
      <c r="B529" s="2">
        <v>89.1</v>
      </c>
      <c r="C529" s="4">
        <f t="shared" si="10"/>
        <v>-4.4692737430168236E-3</v>
      </c>
      <c r="D529" s="4">
        <v>-4.0155977764871516E-3</v>
      </c>
    </row>
    <row r="530" spans="1:4" x14ac:dyDescent="0.2">
      <c r="A530" s="21">
        <v>43684</v>
      </c>
      <c r="B530" s="2">
        <v>89.5</v>
      </c>
      <c r="C530" s="4">
        <f t="shared" si="10"/>
        <v>3.3632286995515376E-3</v>
      </c>
      <c r="D530" s="4">
        <v>2.2618037885214063E-3</v>
      </c>
    </row>
    <row r="531" spans="1:4" x14ac:dyDescent="0.2">
      <c r="A531" s="21">
        <v>43683</v>
      </c>
      <c r="B531" s="2">
        <v>89.2</v>
      </c>
      <c r="C531" s="4">
        <f t="shared" si="10"/>
        <v>2.2471910112359869E-3</v>
      </c>
      <c r="D531" s="4">
        <v>-1.0385121790651805E-2</v>
      </c>
    </row>
    <row r="532" spans="1:4" x14ac:dyDescent="0.2">
      <c r="A532" s="21">
        <v>43682</v>
      </c>
      <c r="B532" s="2">
        <v>89</v>
      </c>
      <c r="C532" s="4">
        <f t="shared" si="10"/>
        <v>-1.1660188784008853E-2</v>
      </c>
      <c r="D532" s="4">
        <v>7.5115658215464511E-3</v>
      </c>
    </row>
    <row r="533" spans="1:4" x14ac:dyDescent="0.2">
      <c r="A533" s="21">
        <v>43679</v>
      </c>
      <c r="B533" s="2">
        <v>90.05</v>
      </c>
      <c r="C533" s="4">
        <f t="shared" si="10"/>
        <v>-1.1417279613569066E-2</v>
      </c>
      <c r="D533" s="4">
        <v>2.2291158123135341E-2</v>
      </c>
    </row>
    <row r="534" spans="1:4" x14ac:dyDescent="0.2">
      <c r="A534" s="21">
        <v>43678</v>
      </c>
      <c r="B534" s="2">
        <v>91.09</v>
      </c>
      <c r="C534" s="4">
        <f t="shared" si="10"/>
        <v>1.2111111111111149E-2</v>
      </c>
      <c r="D534" s="4">
        <v>7.3426454014548686E-3</v>
      </c>
    </row>
    <row r="535" spans="1:4" x14ac:dyDescent="0.2">
      <c r="A535" s="21">
        <v>43677</v>
      </c>
      <c r="B535" s="2">
        <v>90</v>
      </c>
      <c r="C535" s="4">
        <f t="shared" si="10"/>
        <v>1.6694490818030684E-3</v>
      </c>
      <c r="D535" s="4">
        <v>-1.1828628317837498E-2</v>
      </c>
    </row>
    <row r="536" spans="1:4" x14ac:dyDescent="0.2">
      <c r="A536" s="21">
        <v>43676</v>
      </c>
      <c r="B536" s="2">
        <v>89.85</v>
      </c>
      <c r="C536" s="4">
        <f t="shared" si="10"/>
        <v>-4.9833887043189687E-3</v>
      </c>
      <c r="D536" s="4">
        <v>-1.6430717142714886E-2</v>
      </c>
    </row>
    <row r="537" spans="1:4" x14ac:dyDescent="0.2">
      <c r="A537" s="21">
        <v>43675</v>
      </c>
      <c r="B537" s="2">
        <v>90.3</v>
      </c>
      <c r="C537" s="4">
        <f t="shared" si="10"/>
        <v>2.7762354247640201E-3</v>
      </c>
      <c r="D537" s="4">
        <v>-6.7422768784411386E-3</v>
      </c>
    </row>
    <row r="538" spans="1:4" x14ac:dyDescent="0.2">
      <c r="A538" s="21">
        <v>43672</v>
      </c>
      <c r="B538" s="2">
        <v>90.05</v>
      </c>
      <c r="C538" s="4">
        <f t="shared" si="10"/>
        <v>-3.6512502766098509E-3</v>
      </c>
      <c r="D538" s="4">
        <v>3.9886794326474987E-3</v>
      </c>
    </row>
    <row r="539" spans="1:4" x14ac:dyDescent="0.2">
      <c r="A539" s="21">
        <v>43671</v>
      </c>
      <c r="B539" s="2">
        <v>90.38</v>
      </c>
      <c r="C539" s="4">
        <f t="shared" si="10"/>
        <v>4.2222222222221715E-3</v>
      </c>
      <c r="D539" s="4">
        <v>5.0902436995758733E-3</v>
      </c>
    </row>
    <row r="540" spans="1:4" x14ac:dyDescent="0.2">
      <c r="A540" s="21">
        <v>43670</v>
      </c>
      <c r="B540" s="2">
        <v>90</v>
      </c>
      <c r="C540" s="4">
        <f t="shared" si="10"/>
        <v>-5.5248618784530384E-3</v>
      </c>
      <c r="D540" s="4">
        <v>1.5936591631176941E-2</v>
      </c>
    </row>
    <row r="541" spans="1:4" x14ac:dyDescent="0.2">
      <c r="A541" s="21">
        <v>43669</v>
      </c>
      <c r="B541" s="2">
        <v>90.5</v>
      </c>
      <c r="C541" s="4">
        <f t="shared" si="10"/>
        <v>1.2169487775196307E-3</v>
      </c>
      <c r="D541" s="4">
        <v>-3.6380809692863975E-2</v>
      </c>
    </row>
    <row r="542" spans="1:4" x14ac:dyDescent="0.2">
      <c r="A542" s="21">
        <v>43668</v>
      </c>
      <c r="B542" s="2">
        <v>90.39</v>
      </c>
      <c r="C542" s="4">
        <f t="shared" si="10"/>
        <v>4.3333333333333401E-3</v>
      </c>
      <c r="D542" s="4">
        <v>-5.5338541666660745E-4</v>
      </c>
    </row>
    <row r="543" spans="1:4" x14ac:dyDescent="0.2">
      <c r="A543" s="21">
        <v>43664</v>
      </c>
      <c r="B543" s="2">
        <v>90</v>
      </c>
      <c r="C543" s="4">
        <f t="shared" si="10"/>
        <v>2.7855153203342618E-3</v>
      </c>
      <c r="D543" s="4">
        <v>8.9995401694804213E-3</v>
      </c>
    </row>
    <row r="544" spans="1:4" x14ac:dyDescent="0.2">
      <c r="A544" s="21">
        <v>43663</v>
      </c>
      <c r="B544" s="2">
        <v>89.75</v>
      </c>
      <c r="C544" s="4">
        <f t="shared" si="10"/>
        <v>5.5741360089183009E-4</v>
      </c>
      <c r="D544" s="4">
        <v>-8.5319786374886911E-3</v>
      </c>
    </row>
    <row r="545" spans="1:4" x14ac:dyDescent="0.2">
      <c r="A545" s="21">
        <v>43662</v>
      </c>
      <c r="B545" s="2">
        <v>89.7</v>
      </c>
      <c r="C545" s="4">
        <f t="shared" si="10"/>
        <v>2.2346368715084118E-3</v>
      </c>
      <c r="D545" s="4">
        <v>1.6888535664613548E-2</v>
      </c>
    </row>
    <row r="546" spans="1:4" x14ac:dyDescent="0.2">
      <c r="A546" s="21">
        <v>43661</v>
      </c>
      <c r="B546" s="2">
        <v>89.5</v>
      </c>
      <c r="C546" s="4">
        <f t="shared" si="10"/>
        <v>1.1174432897536167E-4</v>
      </c>
      <c r="D546" s="4">
        <v>-1.3185628155482545E-2</v>
      </c>
    </row>
    <row r="547" spans="1:4" x14ac:dyDescent="0.2">
      <c r="A547" s="21">
        <v>43658</v>
      </c>
      <c r="B547" s="2">
        <v>89.49</v>
      </c>
      <c r="C547" s="4">
        <f t="shared" si="10"/>
        <v>-1.1173184357547616E-4</v>
      </c>
      <c r="D547" s="4">
        <v>3.9368141331627381E-3</v>
      </c>
    </row>
    <row r="548" spans="1:4" x14ac:dyDescent="0.2">
      <c r="A548" s="21">
        <v>43657</v>
      </c>
      <c r="B548" s="2">
        <v>89.5</v>
      </c>
      <c r="C548" s="4">
        <f t="shared" si="10"/>
        <v>-4.4493882091213091E-3</v>
      </c>
      <c r="D548" s="4">
        <v>-1.2473069509014627E-2</v>
      </c>
    </row>
    <row r="549" spans="1:4" x14ac:dyDescent="0.2">
      <c r="A549" s="21">
        <v>43656</v>
      </c>
      <c r="B549" s="2">
        <v>89.9</v>
      </c>
      <c r="C549" s="4">
        <f t="shared" si="10"/>
        <v>3.3482142857144126E-3</v>
      </c>
      <c r="D549" s="4">
        <v>3.2828980513887013E-3</v>
      </c>
    </row>
    <row r="550" spans="1:4" x14ac:dyDescent="0.2">
      <c r="A550" s="21">
        <v>43655</v>
      </c>
      <c r="B550" s="2">
        <v>89.6</v>
      </c>
      <c r="C550" s="4">
        <f t="shared" si="10"/>
        <v>0</v>
      </c>
      <c r="D550" s="4">
        <v>-8.2816407391761459E-4</v>
      </c>
    </row>
    <row r="551" spans="1:4" x14ac:dyDescent="0.2">
      <c r="A551" s="21">
        <v>43654</v>
      </c>
      <c r="B551" s="2">
        <v>89.6</v>
      </c>
      <c r="C551" s="4">
        <f t="shared" si="10"/>
        <v>4.295192643464088E-2</v>
      </c>
      <c r="D551" s="4">
        <v>-1.8504056229380228E-2</v>
      </c>
    </row>
    <row r="552" spans="1:4" x14ac:dyDescent="0.2">
      <c r="A552" s="21">
        <v>43647</v>
      </c>
      <c r="B552" s="2">
        <v>85.91</v>
      </c>
      <c r="C552" s="4">
        <f t="shared" si="10"/>
        <v>2.3334500058336581E-3</v>
      </c>
      <c r="D552" s="4">
        <v>2.7969569108809616E-3</v>
      </c>
    </row>
    <row r="553" spans="1:4" x14ac:dyDescent="0.2">
      <c r="A553" s="21">
        <v>43644</v>
      </c>
      <c r="B553" s="2">
        <v>85.71</v>
      </c>
      <c r="C553" s="4">
        <f t="shared" si="10"/>
        <v>-2.3280176929344996E-3</v>
      </c>
      <c r="D553" s="4">
        <v>-6.5417592886630391E-3</v>
      </c>
    </row>
    <row r="554" spans="1:4" x14ac:dyDescent="0.2">
      <c r="A554" s="21">
        <v>43643</v>
      </c>
      <c r="B554" s="2">
        <v>85.91</v>
      </c>
      <c r="C554" s="4">
        <f t="shared" si="10"/>
        <v>-4.519119351100818E-3</v>
      </c>
      <c r="D554" s="4">
        <v>-1.376470035547059E-2</v>
      </c>
    </row>
    <row r="555" spans="1:4" x14ac:dyDescent="0.2">
      <c r="A555" s="21">
        <v>43642</v>
      </c>
      <c r="B555" s="2">
        <v>86.3</v>
      </c>
      <c r="C555" s="4">
        <f t="shared" si="10"/>
        <v>-5.874899205160755E-3</v>
      </c>
      <c r="D555" s="4">
        <v>4.7674491786769578E-3</v>
      </c>
    </row>
    <row r="556" spans="1:4" x14ac:dyDescent="0.2">
      <c r="A556" s="21">
        <v>43641</v>
      </c>
      <c r="B556" s="2">
        <v>86.81</v>
      </c>
      <c r="C556" s="4">
        <f t="shared" si="10"/>
        <v>9.3012440413905023E-3</v>
      </c>
      <c r="D556" s="4">
        <v>2.1128315095708975E-3</v>
      </c>
    </row>
    <row r="557" spans="1:4" x14ac:dyDescent="0.2">
      <c r="A557" s="21">
        <v>43640</v>
      </c>
      <c r="B557" s="2">
        <v>86.01</v>
      </c>
      <c r="C557" s="4">
        <f t="shared" si="10"/>
        <v>-1.1265662719852739E-2</v>
      </c>
      <c r="D557" s="4">
        <v>-7.2318577421576326E-3</v>
      </c>
    </row>
    <row r="558" spans="1:4" x14ac:dyDescent="0.2">
      <c r="A558" s="21">
        <v>43637</v>
      </c>
      <c r="B558" s="2">
        <v>86.99</v>
      </c>
      <c r="C558" s="4">
        <f t="shared" si="10"/>
        <v>9.7504352872894856E-3</v>
      </c>
      <c r="D558" s="4">
        <v>-1.4485599247180868E-2</v>
      </c>
    </row>
    <row r="559" spans="1:4" x14ac:dyDescent="0.2">
      <c r="A559" s="21">
        <v>43636</v>
      </c>
      <c r="B559" s="2">
        <v>86.15</v>
      </c>
      <c r="C559" s="4">
        <f t="shared" si="10"/>
        <v>4.5475746268656778E-3</v>
      </c>
      <c r="D559" s="4">
        <v>-4.6372360844529475E-3</v>
      </c>
    </row>
    <row r="560" spans="1:4" x14ac:dyDescent="0.2">
      <c r="A560" s="21">
        <v>43635</v>
      </c>
      <c r="B560" s="2">
        <v>85.76</v>
      </c>
      <c r="C560" s="4">
        <f t="shared" si="10"/>
        <v>8.9411764705882961E-3</v>
      </c>
      <c r="D560" s="4">
        <v>1.2814730719584397E-2</v>
      </c>
    </row>
    <row r="561" spans="1:4" x14ac:dyDescent="0.2">
      <c r="A561" s="21">
        <v>43634</v>
      </c>
      <c r="B561" s="2">
        <v>85</v>
      </c>
      <c r="C561" s="4">
        <f t="shared" si="10"/>
        <v>-1.2661168544546445E-2</v>
      </c>
      <c r="D561" s="4">
        <v>-1.0662522694402449E-2</v>
      </c>
    </row>
    <row r="562" spans="1:4" x14ac:dyDescent="0.2">
      <c r="A562" s="21">
        <v>43633</v>
      </c>
      <c r="B562" s="2">
        <v>86.09</v>
      </c>
      <c r="C562" s="4">
        <f t="shared" si="10"/>
        <v>-1.045977011494249E-2</v>
      </c>
      <c r="D562" s="4">
        <v>-9.6605107576035448E-3</v>
      </c>
    </row>
    <row r="563" spans="1:4" x14ac:dyDescent="0.2">
      <c r="A563" s="21">
        <v>43630</v>
      </c>
      <c r="B563" s="2">
        <v>87</v>
      </c>
      <c r="C563" s="4">
        <f t="shared" si="10"/>
        <v>1.9571076995195145E-2</v>
      </c>
      <c r="D563" s="4">
        <v>4.3001208930785444E-3</v>
      </c>
    </row>
    <row r="564" spans="1:4" x14ac:dyDescent="0.2">
      <c r="A564" s="21">
        <v>43628</v>
      </c>
      <c r="B564" s="2">
        <v>85.33</v>
      </c>
      <c r="C564" s="4">
        <f t="shared" si="10"/>
        <v>-1.1812391430225781E-2</v>
      </c>
      <c r="D564" s="4">
        <v>-1.4106393892761233E-2</v>
      </c>
    </row>
    <row r="565" spans="1:4" x14ac:dyDescent="0.2">
      <c r="A565" s="21">
        <v>43627</v>
      </c>
      <c r="B565" s="2">
        <v>86.35</v>
      </c>
      <c r="C565" s="4">
        <f t="shared" si="10"/>
        <v>0</v>
      </c>
      <c r="D565" s="4">
        <v>1.4106487148102788E-2</v>
      </c>
    </row>
    <row r="566" spans="1:4" x14ac:dyDescent="0.2">
      <c r="A566" s="21">
        <v>43626</v>
      </c>
      <c r="B566" s="2">
        <v>86.35</v>
      </c>
      <c r="C566" s="4">
        <f t="shared" si="10"/>
        <v>5.8241118229470012E-3</v>
      </c>
      <c r="D566" s="4">
        <v>-3.1258800337932921E-2</v>
      </c>
    </row>
    <row r="567" spans="1:4" x14ac:dyDescent="0.2">
      <c r="A567" s="21">
        <v>43622</v>
      </c>
      <c r="B567" s="2">
        <v>85.85</v>
      </c>
      <c r="C567" s="4">
        <f t="shared" si="10"/>
        <v>9.5249294449669328E-3</v>
      </c>
      <c r="D567" s="4">
        <v>-1.8647001498160131E-2</v>
      </c>
    </row>
    <row r="568" spans="1:4" x14ac:dyDescent="0.2">
      <c r="A568" s="21">
        <v>43620</v>
      </c>
      <c r="B568" s="2">
        <v>85.04</v>
      </c>
      <c r="C568" s="4">
        <f t="shared" si="10"/>
        <v>-9.4350611531740028E-3</v>
      </c>
      <c r="D568" s="4">
        <v>3.4152108235913051E-3</v>
      </c>
    </row>
    <row r="569" spans="1:4" x14ac:dyDescent="0.2">
      <c r="A569" s="21">
        <v>43619</v>
      </c>
      <c r="B569" s="2">
        <v>85.85</v>
      </c>
      <c r="C569" s="4">
        <f t="shared" si="10"/>
        <v>2.2023809523809456E-2</v>
      </c>
      <c r="D569" s="4">
        <v>5.6212757213726164E-3</v>
      </c>
    </row>
    <row r="570" spans="1:4" x14ac:dyDescent="0.2">
      <c r="A570" s="21">
        <v>43616</v>
      </c>
      <c r="B570" s="2">
        <v>84</v>
      </c>
      <c r="C570" s="4">
        <f t="shared" si="10"/>
        <v>-1.9836639439906684E-2</v>
      </c>
      <c r="D570" s="4">
        <v>5.2376104693194056E-3</v>
      </c>
    </row>
    <row r="571" spans="1:4" x14ac:dyDescent="0.2">
      <c r="A571" s="21">
        <v>43615</v>
      </c>
      <c r="B571" s="2">
        <v>85.7</v>
      </c>
      <c r="C571" s="4">
        <f t="shared" si="10"/>
        <v>2.2219623435855186E-3</v>
      </c>
      <c r="D571" s="4">
        <v>5.8619256796865731E-3</v>
      </c>
    </row>
    <row r="572" spans="1:4" x14ac:dyDescent="0.2">
      <c r="A572" s="21">
        <v>43614</v>
      </c>
      <c r="B572" s="2">
        <v>85.51</v>
      </c>
      <c r="C572" s="4">
        <f t="shared" si="10"/>
        <v>-4.7718808193668132E-3</v>
      </c>
      <c r="D572" s="4">
        <v>-2.1324487619951049E-3</v>
      </c>
    </row>
    <row r="573" spans="1:4" x14ac:dyDescent="0.2">
      <c r="A573" s="21">
        <v>43613</v>
      </c>
      <c r="B573" s="2">
        <v>85.92</v>
      </c>
      <c r="C573" s="4">
        <f t="shared" si="10"/>
        <v>1.0704622985531074E-2</v>
      </c>
      <c r="D573" s="4">
        <v>-2.961646675548913E-5</v>
      </c>
    </row>
    <row r="574" spans="1:4" x14ac:dyDescent="0.2">
      <c r="A574" s="21">
        <v>43612</v>
      </c>
      <c r="B574" s="2">
        <v>85.01</v>
      </c>
      <c r="C574" s="4">
        <f t="shared" si="10"/>
        <v>-5.8472693252251198E-3</v>
      </c>
      <c r="D574" s="4">
        <v>1.3188099203312723E-2</v>
      </c>
    </row>
    <row r="575" spans="1:4" x14ac:dyDescent="0.2">
      <c r="A575" s="21">
        <v>43609</v>
      </c>
      <c r="B575" s="2">
        <v>85.51</v>
      </c>
      <c r="C575" s="4">
        <f t="shared" si="10"/>
        <v>1.1695906432754522E-4</v>
      </c>
      <c r="D575" s="4">
        <v>5.218309328105024E-3</v>
      </c>
    </row>
    <row r="576" spans="1:4" x14ac:dyDescent="0.2">
      <c r="A576" s="21">
        <v>43608</v>
      </c>
      <c r="B576" s="2">
        <v>85.5</v>
      </c>
      <c r="C576" s="4">
        <f t="shared" si="10"/>
        <v>-9.2699884125144513E-3</v>
      </c>
      <c r="D576" s="4">
        <v>2.6917900403768784E-3</v>
      </c>
    </row>
    <row r="577" spans="1:4" x14ac:dyDescent="0.2">
      <c r="A577" s="21">
        <v>43607</v>
      </c>
      <c r="B577" s="2">
        <v>86.3</v>
      </c>
      <c r="C577" s="4">
        <f t="shared" si="10"/>
        <v>1.1723329425556858E-2</v>
      </c>
      <c r="D577" s="4">
        <v>-5.8183239618726616E-3</v>
      </c>
    </row>
    <row r="578" spans="1:4" x14ac:dyDescent="0.2">
      <c r="A578" s="21">
        <v>43606</v>
      </c>
      <c r="B578" s="2">
        <v>85.3</v>
      </c>
      <c r="C578" s="4">
        <f t="shared" ref="C578:C641" si="11">(B578-B579)/B579</f>
        <v>-4.7835725119588918E-3</v>
      </c>
      <c r="D578" s="4">
        <v>1.9684194389084721E-2</v>
      </c>
    </row>
    <row r="579" spans="1:4" x14ac:dyDescent="0.2">
      <c r="A579" s="21">
        <v>43605</v>
      </c>
      <c r="B579" s="2">
        <v>85.71</v>
      </c>
      <c r="C579" s="4">
        <f t="shared" si="11"/>
        <v>-2.0957038071953292E-3</v>
      </c>
      <c r="D579" s="4">
        <v>-3.2395097949328901E-3</v>
      </c>
    </row>
    <row r="580" spans="1:4" x14ac:dyDescent="0.2">
      <c r="A580" s="21">
        <v>43602</v>
      </c>
      <c r="B580" s="2">
        <v>85.89</v>
      </c>
      <c r="C580" s="4">
        <f t="shared" si="11"/>
        <v>4.5614035087719364E-3</v>
      </c>
      <c r="D580" s="4">
        <v>2.7581134503999265E-3</v>
      </c>
    </row>
    <row r="581" spans="1:4" x14ac:dyDescent="0.2">
      <c r="A581" s="21">
        <v>43601</v>
      </c>
      <c r="B581" s="2">
        <v>85.5</v>
      </c>
      <c r="C581" s="4">
        <f t="shared" si="11"/>
        <v>0</v>
      </c>
      <c r="D581" s="4">
        <v>-1.3722230618104909E-2</v>
      </c>
    </row>
    <row r="582" spans="1:4" x14ac:dyDescent="0.2">
      <c r="A582" s="21">
        <v>43600</v>
      </c>
      <c r="B582" s="2">
        <v>85.5</v>
      </c>
      <c r="C582" s="4">
        <f t="shared" si="11"/>
        <v>-2.9154518950437317E-3</v>
      </c>
      <c r="D582" s="4">
        <v>-4.0788067608856522E-3</v>
      </c>
    </row>
    <row r="583" spans="1:4" x14ac:dyDescent="0.2">
      <c r="A583" s="21">
        <v>43599</v>
      </c>
      <c r="B583" s="2">
        <v>85.75</v>
      </c>
      <c r="C583" s="4">
        <f t="shared" si="11"/>
        <v>3.5108250438852795E-3</v>
      </c>
      <c r="D583" s="4">
        <v>4.6268995237015746E-3</v>
      </c>
    </row>
    <row r="584" spans="1:4" x14ac:dyDescent="0.2">
      <c r="A584" s="21">
        <v>43598</v>
      </c>
      <c r="B584" s="2">
        <v>85.45</v>
      </c>
      <c r="C584" s="4">
        <f t="shared" si="11"/>
        <v>-6.3953488372092693E-3</v>
      </c>
      <c r="D584" s="4">
        <v>-9.8068573139691567E-3</v>
      </c>
    </row>
    <row r="585" spans="1:4" x14ac:dyDescent="0.2">
      <c r="A585" s="21">
        <v>43595</v>
      </c>
      <c r="B585" s="2">
        <v>86</v>
      </c>
      <c r="C585" s="4">
        <f t="shared" si="11"/>
        <v>1.1641443538998174E-3</v>
      </c>
      <c r="D585" s="4">
        <v>2.0965616389116392E-4</v>
      </c>
    </row>
    <row r="586" spans="1:4" x14ac:dyDescent="0.2">
      <c r="A586" s="21">
        <v>43594</v>
      </c>
      <c r="B586" s="2">
        <v>85.9</v>
      </c>
      <c r="C586" s="4">
        <f t="shared" si="11"/>
        <v>2.3288309268759005E-4</v>
      </c>
      <c r="D586" s="4">
        <v>6.6632496155818628E-3</v>
      </c>
    </row>
    <row r="587" spans="1:4" x14ac:dyDescent="0.2">
      <c r="A587" s="21">
        <v>43593</v>
      </c>
      <c r="B587" s="2">
        <v>85.88</v>
      </c>
      <c r="C587" s="4">
        <f t="shared" si="11"/>
        <v>-1.3953488372093553E-3</v>
      </c>
      <c r="D587" s="4">
        <v>-1.2947907256850894E-3</v>
      </c>
    </row>
    <row r="588" spans="1:4" x14ac:dyDescent="0.2">
      <c r="A588" s="21">
        <v>43592</v>
      </c>
      <c r="B588" s="2">
        <v>86</v>
      </c>
      <c r="C588" s="4">
        <f t="shared" si="11"/>
        <v>0</v>
      </c>
      <c r="D588" s="4">
        <v>-1.4510816344698682E-2</v>
      </c>
    </row>
    <row r="589" spans="1:4" x14ac:dyDescent="0.2">
      <c r="A589" s="21">
        <v>43591</v>
      </c>
      <c r="B589" s="2">
        <v>86</v>
      </c>
      <c r="C589" s="4">
        <f t="shared" si="11"/>
        <v>2.3931420407191394E-2</v>
      </c>
      <c r="D589" s="4">
        <v>3.5736621102474761E-3</v>
      </c>
    </row>
    <row r="590" spans="1:4" x14ac:dyDescent="0.2">
      <c r="A590" s="21">
        <v>43588</v>
      </c>
      <c r="B590" s="2">
        <v>83.99</v>
      </c>
      <c r="C590" s="4">
        <f t="shared" si="11"/>
        <v>5.956635692160729E-4</v>
      </c>
      <c r="D590" s="4">
        <v>5.7055573026641455E-3</v>
      </c>
    </row>
    <row r="591" spans="1:4" x14ac:dyDescent="0.2">
      <c r="A591" s="21">
        <v>43587</v>
      </c>
      <c r="B591" s="2">
        <v>83.94</v>
      </c>
      <c r="C591" s="4">
        <f t="shared" si="11"/>
        <v>2.3658536585365826E-2</v>
      </c>
      <c r="D591" s="4">
        <v>-4.4279452544950084E-3</v>
      </c>
    </row>
    <row r="592" spans="1:4" x14ac:dyDescent="0.2">
      <c r="A592" s="21">
        <v>43585</v>
      </c>
      <c r="B592" s="2">
        <v>82</v>
      </c>
      <c r="C592" s="4">
        <f t="shared" si="11"/>
        <v>-2.7860106698280908E-2</v>
      </c>
      <c r="D592" s="4">
        <v>1.1292875989445856E-2</v>
      </c>
    </row>
    <row r="593" spans="1:4" x14ac:dyDescent="0.2">
      <c r="A593" s="21">
        <v>43580</v>
      </c>
      <c r="B593" s="2">
        <v>84.35</v>
      </c>
      <c r="C593" s="4">
        <f t="shared" si="11"/>
        <v>3.5693039857227502E-3</v>
      </c>
      <c r="D593" s="4">
        <v>-1.2109386636480113E-2</v>
      </c>
    </row>
    <row r="594" spans="1:4" x14ac:dyDescent="0.2">
      <c r="A594" s="21">
        <v>43579</v>
      </c>
      <c r="B594" s="2">
        <v>84.05</v>
      </c>
      <c r="C594" s="4">
        <f t="shared" si="11"/>
        <v>-1.6614016614016635E-2</v>
      </c>
      <c r="D594" s="4">
        <v>-6.8490111093031433E-3</v>
      </c>
    </row>
    <row r="595" spans="1:4" x14ac:dyDescent="0.2">
      <c r="A595" s="21">
        <v>43577</v>
      </c>
      <c r="B595" s="2">
        <v>85.47</v>
      </c>
      <c r="C595" s="4">
        <f t="shared" si="11"/>
        <v>-3.5087719298246945E-4</v>
      </c>
      <c r="D595" s="4">
        <v>2.2429595571553915E-2</v>
      </c>
    </row>
    <row r="596" spans="1:4" x14ac:dyDescent="0.2">
      <c r="A596" s="21">
        <v>43573</v>
      </c>
      <c r="B596" s="2">
        <v>85.5</v>
      </c>
      <c r="C596" s="4">
        <f t="shared" si="11"/>
        <v>4.2682926829268296E-2</v>
      </c>
      <c r="D596" s="4">
        <v>2.9442446323197466E-2</v>
      </c>
    </row>
    <row r="597" spans="1:4" x14ac:dyDescent="0.2">
      <c r="A597" s="21">
        <v>43566</v>
      </c>
      <c r="B597" s="2">
        <v>82</v>
      </c>
      <c r="C597" s="4">
        <f t="shared" si="11"/>
        <v>-2.4330900243309346E-3</v>
      </c>
      <c r="D597" s="4">
        <v>1.3235943711743491E-2</v>
      </c>
    </row>
    <row r="598" spans="1:4" x14ac:dyDescent="0.2">
      <c r="A598" s="21">
        <v>43565</v>
      </c>
      <c r="B598" s="2">
        <v>82.2</v>
      </c>
      <c r="C598" s="4">
        <f t="shared" si="11"/>
        <v>5.3816046966731618E-3</v>
      </c>
      <c r="D598" s="4">
        <v>5.5522066055395157E-3</v>
      </c>
    </row>
    <row r="599" spans="1:4" x14ac:dyDescent="0.2">
      <c r="A599" s="21">
        <v>43563</v>
      </c>
      <c r="B599" s="2">
        <v>81.760000000000005</v>
      </c>
      <c r="C599" s="4">
        <f t="shared" si="11"/>
        <v>-2.9268292682926205E-3</v>
      </c>
      <c r="D599" s="4">
        <v>-1.1354725385025508E-2</v>
      </c>
    </row>
    <row r="600" spans="1:4" x14ac:dyDescent="0.2">
      <c r="A600" s="21">
        <v>43560</v>
      </c>
      <c r="B600" s="2">
        <v>82</v>
      </c>
      <c r="C600" s="4">
        <f t="shared" si="11"/>
        <v>0</v>
      </c>
      <c r="D600" s="4">
        <v>5.143215210329298E-2</v>
      </c>
    </row>
    <row r="601" spans="1:4" x14ac:dyDescent="0.2">
      <c r="A601" s="21">
        <v>43558</v>
      </c>
      <c r="B601" s="2">
        <v>82</v>
      </c>
      <c r="C601" s="4">
        <f t="shared" si="11"/>
        <v>-8.2244799225932117E-3</v>
      </c>
      <c r="D601" s="4">
        <v>7.2249534945522187E-3</v>
      </c>
    </row>
    <row r="602" spans="1:4" x14ac:dyDescent="0.2">
      <c r="A602" s="21">
        <v>43557</v>
      </c>
      <c r="B602" s="2">
        <v>82.68</v>
      </c>
      <c r="C602" s="4">
        <f t="shared" si="11"/>
        <v>1.1376146788990909E-2</v>
      </c>
      <c r="D602" s="4">
        <v>4.789639692261447E-3</v>
      </c>
    </row>
    <row r="603" spans="1:4" x14ac:dyDescent="0.2">
      <c r="A603" s="21">
        <v>43553</v>
      </c>
      <c r="B603" s="2">
        <v>81.75</v>
      </c>
      <c r="C603" s="4">
        <f t="shared" si="11"/>
        <v>1.8382352941177169E-3</v>
      </c>
      <c r="D603" s="4">
        <v>-1.5784632567918178E-2</v>
      </c>
    </row>
    <row r="604" spans="1:4" x14ac:dyDescent="0.2">
      <c r="A604" s="21">
        <v>43552</v>
      </c>
      <c r="B604" s="2">
        <v>81.599999999999994</v>
      </c>
      <c r="C604" s="4">
        <f t="shared" si="11"/>
        <v>9.2764378478664197E-3</v>
      </c>
      <c r="D604" s="4">
        <v>1.9816077321228191E-2</v>
      </c>
    </row>
    <row r="605" spans="1:4" x14ac:dyDescent="0.2">
      <c r="A605" s="21">
        <v>43551</v>
      </c>
      <c r="B605" s="2">
        <v>80.849999999999994</v>
      </c>
      <c r="C605" s="4">
        <f t="shared" si="11"/>
        <v>-1.0646108663729864E-2</v>
      </c>
      <c r="D605" s="4">
        <v>-2.2209483252804908E-2</v>
      </c>
    </row>
    <row r="606" spans="1:4" x14ac:dyDescent="0.2">
      <c r="A606" s="21">
        <v>43550</v>
      </c>
      <c r="B606" s="2">
        <v>81.72</v>
      </c>
      <c r="C606" s="4">
        <f t="shared" si="11"/>
        <v>-1.0653753026634329E-2</v>
      </c>
      <c r="D606" s="4">
        <v>2.9568788501026693E-3</v>
      </c>
    </row>
    <row r="607" spans="1:4" x14ac:dyDescent="0.2">
      <c r="A607" s="21">
        <v>43549</v>
      </c>
      <c r="B607" s="2">
        <v>82.6</v>
      </c>
      <c r="C607" s="4">
        <f t="shared" si="11"/>
        <v>-6.6145520144318863E-3</v>
      </c>
      <c r="D607" s="4">
        <v>-1.032352463014144E-2</v>
      </c>
    </row>
    <row r="608" spans="1:4" x14ac:dyDescent="0.2">
      <c r="A608" s="21">
        <v>43544</v>
      </c>
      <c r="B608" s="2">
        <v>83.15</v>
      </c>
      <c r="C608" s="4">
        <f t="shared" si="11"/>
        <v>4.2270531400967213E-3</v>
      </c>
      <c r="D608" s="4">
        <v>-1.0552391982755906E-2</v>
      </c>
    </row>
    <row r="609" spans="1:4" x14ac:dyDescent="0.2">
      <c r="A609" s="21">
        <v>43543</v>
      </c>
      <c r="B609" s="2">
        <v>82.8</v>
      </c>
      <c r="C609" s="4">
        <f t="shared" si="11"/>
        <v>2.2222222222222188E-2</v>
      </c>
      <c r="D609" s="4">
        <v>-5.7894063459569822E-3</v>
      </c>
    </row>
    <row r="610" spans="1:4" x14ac:dyDescent="0.2">
      <c r="A610" s="21">
        <v>43542</v>
      </c>
      <c r="B610" s="2">
        <v>81</v>
      </c>
      <c r="C610" s="4">
        <f t="shared" si="11"/>
        <v>-1.9963702359346708E-2</v>
      </c>
      <c r="D610" s="4">
        <v>-7.6023298998523399E-3</v>
      </c>
    </row>
    <row r="611" spans="1:4" x14ac:dyDescent="0.2">
      <c r="A611" s="21">
        <v>43539</v>
      </c>
      <c r="B611" s="2">
        <v>82.65</v>
      </c>
      <c r="C611" s="4">
        <f t="shared" si="11"/>
        <v>-4.2168674698794496E-3</v>
      </c>
      <c r="D611" s="4">
        <v>5.8107051067157762E-3</v>
      </c>
    </row>
    <row r="612" spans="1:4" x14ac:dyDescent="0.2">
      <c r="A612" s="21">
        <v>43538</v>
      </c>
      <c r="B612" s="2">
        <v>83</v>
      </c>
      <c r="C612" s="4">
        <f t="shared" si="11"/>
        <v>0</v>
      </c>
      <c r="D612" s="4">
        <v>7.9324215607401733E-3</v>
      </c>
    </row>
    <row r="613" spans="1:4" x14ac:dyDescent="0.2">
      <c r="A613" s="21">
        <v>43537</v>
      </c>
      <c r="B613" s="2">
        <v>83</v>
      </c>
      <c r="C613" s="4">
        <f t="shared" si="11"/>
        <v>-1.0727056019070388E-2</v>
      </c>
      <c r="D613" s="4">
        <v>-1.1121895336441255E-2</v>
      </c>
    </row>
    <row r="614" spans="1:4" x14ac:dyDescent="0.2">
      <c r="A614" s="21">
        <v>43536</v>
      </c>
      <c r="B614" s="2">
        <v>83.9</v>
      </c>
      <c r="C614" s="4">
        <f t="shared" si="11"/>
        <v>1.0356454720616562E-2</v>
      </c>
      <c r="D614" s="4">
        <v>-3.0222052554567438E-4</v>
      </c>
    </row>
    <row r="615" spans="1:4" x14ac:dyDescent="0.2">
      <c r="A615" s="21">
        <v>43535</v>
      </c>
      <c r="B615" s="2">
        <v>83.04</v>
      </c>
      <c r="C615" s="4">
        <f t="shared" si="11"/>
        <v>-1.1663889550106997E-2</v>
      </c>
      <c r="D615" s="4">
        <v>-8.3911671924289926E-3</v>
      </c>
    </row>
    <row r="616" spans="1:4" x14ac:dyDescent="0.2">
      <c r="A616" s="21">
        <v>43532</v>
      </c>
      <c r="B616" s="2">
        <v>84.02</v>
      </c>
      <c r="C616" s="4">
        <f t="shared" si="11"/>
        <v>1.4302741358759277E-3</v>
      </c>
      <c r="D616" s="4">
        <v>7.9010540037835735E-3</v>
      </c>
    </row>
    <row r="617" spans="1:4" x14ac:dyDescent="0.2">
      <c r="A617" s="21">
        <v>43531</v>
      </c>
      <c r="B617" s="2">
        <v>83.9</v>
      </c>
      <c r="C617" s="4">
        <f t="shared" si="11"/>
        <v>-1.1904761904761227E-3</v>
      </c>
      <c r="D617" s="4">
        <v>-8.9801963039402577E-3</v>
      </c>
    </row>
    <row r="618" spans="1:4" x14ac:dyDescent="0.2">
      <c r="A618" s="21">
        <v>43530</v>
      </c>
      <c r="B618" s="2">
        <v>84</v>
      </c>
      <c r="C618" s="4">
        <f t="shared" si="11"/>
        <v>-2.967359050445104E-3</v>
      </c>
      <c r="D618" s="4">
        <v>-6.8688196269870508E-3</v>
      </c>
    </row>
    <row r="619" spans="1:4" x14ac:dyDescent="0.2">
      <c r="A619" s="21">
        <v>43529</v>
      </c>
      <c r="B619" s="2">
        <v>84.25</v>
      </c>
      <c r="C619" s="4">
        <f t="shared" si="11"/>
        <v>2.976190476190476E-3</v>
      </c>
      <c r="D619" s="4">
        <v>-1.391674638195449E-2</v>
      </c>
    </row>
    <row r="620" spans="1:4" x14ac:dyDescent="0.2">
      <c r="A620" s="21">
        <v>43525</v>
      </c>
      <c r="B620" s="2">
        <v>84</v>
      </c>
      <c r="C620" s="4">
        <f t="shared" si="11"/>
        <v>-5.6818181818182288E-3</v>
      </c>
      <c r="D620" s="4">
        <v>1.1770215423040842E-2</v>
      </c>
    </row>
    <row r="621" spans="1:4" x14ac:dyDescent="0.2">
      <c r="A621" s="21">
        <v>43522</v>
      </c>
      <c r="B621" s="2">
        <v>84.48</v>
      </c>
      <c r="C621" s="4">
        <f t="shared" si="11"/>
        <v>1.1373159343948317E-2</v>
      </c>
      <c r="D621" s="4">
        <v>2.7392971746106284E-3</v>
      </c>
    </row>
    <row r="622" spans="1:4" x14ac:dyDescent="0.2">
      <c r="A622" s="21">
        <v>43521</v>
      </c>
      <c r="B622" s="2">
        <v>83.53</v>
      </c>
      <c r="C622" s="4">
        <f t="shared" si="11"/>
        <v>-9.1340450771055289E-3</v>
      </c>
      <c r="D622" s="4">
        <v>-4.5373470601114567E-4</v>
      </c>
    </row>
    <row r="623" spans="1:4" x14ac:dyDescent="0.2">
      <c r="A623" s="21">
        <v>43518</v>
      </c>
      <c r="B623" s="2">
        <v>84.3</v>
      </c>
      <c r="C623" s="4">
        <f t="shared" si="11"/>
        <v>1.1863803535402663E-4</v>
      </c>
      <c r="D623" s="4">
        <v>4.0057179660377955E-3</v>
      </c>
    </row>
    <row r="624" spans="1:4" x14ac:dyDescent="0.2">
      <c r="A624" s="21">
        <v>43517</v>
      </c>
      <c r="B624" s="2">
        <v>84.29</v>
      </c>
      <c r="C624" s="4">
        <f t="shared" si="11"/>
        <v>1.0688836104513469E-3</v>
      </c>
      <c r="D624" s="4">
        <v>-6.5699126092385084E-3</v>
      </c>
    </row>
    <row r="625" spans="1:4" x14ac:dyDescent="0.2">
      <c r="A625" s="21">
        <v>43516</v>
      </c>
      <c r="B625" s="2">
        <v>84.2</v>
      </c>
      <c r="C625" s="4">
        <f t="shared" si="11"/>
        <v>-8.9453860640300257E-3</v>
      </c>
      <c r="D625" s="4">
        <v>-1.1379046965847555E-3</v>
      </c>
    </row>
    <row r="626" spans="1:4" x14ac:dyDescent="0.2">
      <c r="A626" s="21">
        <v>43515</v>
      </c>
      <c r="B626" s="2">
        <v>84.96</v>
      </c>
      <c r="C626" s="4">
        <f t="shared" si="11"/>
        <v>-4.7058823529419122E-4</v>
      </c>
      <c r="D626" s="4">
        <v>-2.0259950752737926E-4</v>
      </c>
    </row>
    <row r="627" spans="1:4" x14ac:dyDescent="0.2">
      <c r="A627" s="21">
        <v>43510</v>
      </c>
      <c r="B627" s="2">
        <v>85</v>
      </c>
      <c r="C627" s="4">
        <f t="shared" si="11"/>
        <v>1.1904761904761904E-2</v>
      </c>
      <c r="D627" s="4">
        <v>1.9205846072170543E-3</v>
      </c>
    </row>
    <row r="628" spans="1:4" x14ac:dyDescent="0.2">
      <c r="A628" s="21">
        <v>43509</v>
      </c>
      <c r="B628" s="2">
        <v>84</v>
      </c>
      <c r="C628" s="4">
        <f t="shared" si="11"/>
        <v>-1.1183048852266071E-2</v>
      </c>
      <c r="D628" s="4">
        <v>-1.8235660847880015E-3</v>
      </c>
    </row>
    <row r="629" spans="1:4" x14ac:dyDescent="0.2">
      <c r="A629" s="21">
        <v>43507</v>
      </c>
      <c r="B629" s="2">
        <v>84.95</v>
      </c>
      <c r="C629" s="4">
        <f t="shared" si="11"/>
        <v>1.1189144149505984E-2</v>
      </c>
      <c r="D629" s="4">
        <v>-1.2649656828044661E-2</v>
      </c>
    </row>
    <row r="630" spans="1:4" x14ac:dyDescent="0.2">
      <c r="A630" s="21">
        <v>43504</v>
      </c>
      <c r="B630" s="2">
        <v>84.01</v>
      </c>
      <c r="C630" s="4">
        <f t="shared" si="11"/>
        <v>-1.0701545778833436E-3</v>
      </c>
      <c r="D630" s="4">
        <v>3.2266530807589021E-3</v>
      </c>
    </row>
    <row r="631" spans="1:4" x14ac:dyDescent="0.2">
      <c r="A631" s="21">
        <v>43502</v>
      </c>
      <c r="B631" s="2">
        <v>84.1</v>
      </c>
      <c r="C631" s="4">
        <f t="shared" si="11"/>
        <v>-1.2331180270111701E-2</v>
      </c>
      <c r="D631" s="4">
        <v>9.5857102777517997E-3</v>
      </c>
    </row>
    <row r="632" spans="1:4" x14ac:dyDescent="0.2">
      <c r="A632" s="21">
        <v>43501</v>
      </c>
      <c r="B632" s="2">
        <v>85.15</v>
      </c>
      <c r="C632" s="4">
        <f t="shared" si="11"/>
        <v>0</v>
      </c>
      <c r="D632" s="4">
        <v>3.2211658744058613E-3</v>
      </c>
    </row>
    <row r="633" spans="1:4" x14ac:dyDescent="0.2">
      <c r="A633" s="21">
        <v>43500</v>
      </c>
      <c r="B633" s="2">
        <v>85.15</v>
      </c>
      <c r="C633" s="4">
        <f t="shared" si="11"/>
        <v>-1.9009216589861655E-2</v>
      </c>
      <c r="D633" s="4">
        <v>1.0172490048650982E-2</v>
      </c>
    </row>
    <row r="634" spans="1:4" x14ac:dyDescent="0.2">
      <c r="A634" s="21">
        <v>43497</v>
      </c>
      <c r="B634" s="2">
        <v>86.8</v>
      </c>
      <c r="C634" s="4">
        <f t="shared" si="11"/>
        <v>1.5204678362573066E-2</v>
      </c>
      <c r="D634" s="4">
        <v>-7.7427039904704609E-3</v>
      </c>
    </row>
    <row r="635" spans="1:4" x14ac:dyDescent="0.2">
      <c r="A635" s="21">
        <v>43496</v>
      </c>
      <c r="B635" s="2">
        <v>85.5</v>
      </c>
      <c r="C635" s="4">
        <f t="shared" si="11"/>
        <v>2.9325513196480938E-3</v>
      </c>
      <c r="D635" s="4">
        <v>9.8928407490067594E-3</v>
      </c>
    </row>
    <row r="636" spans="1:4" x14ac:dyDescent="0.2">
      <c r="A636" s="21">
        <v>43495</v>
      </c>
      <c r="B636" s="2">
        <v>85.25</v>
      </c>
      <c r="C636" s="4">
        <f t="shared" si="11"/>
        <v>-2.8073458884079411E-3</v>
      </c>
      <c r="D636" s="4">
        <v>-8.4905364261276817E-3</v>
      </c>
    </row>
    <row r="637" spans="1:4" x14ac:dyDescent="0.2">
      <c r="A637" s="21">
        <v>43494</v>
      </c>
      <c r="B637" s="2">
        <v>85.49</v>
      </c>
      <c r="C637" s="4">
        <f t="shared" si="11"/>
        <v>1.7576751816263355E-3</v>
      </c>
      <c r="D637" s="4">
        <v>7.3992094861660366E-3</v>
      </c>
    </row>
    <row r="638" spans="1:4" x14ac:dyDescent="0.2">
      <c r="A638" s="21">
        <v>43490</v>
      </c>
      <c r="B638" s="2">
        <v>85.34</v>
      </c>
      <c r="C638" s="4">
        <f t="shared" si="11"/>
        <v>1.4744351961950168E-2</v>
      </c>
      <c r="D638" s="4">
        <v>-2.9792398997461559E-3</v>
      </c>
    </row>
    <row r="639" spans="1:4" x14ac:dyDescent="0.2">
      <c r="A639" s="21">
        <v>43489</v>
      </c>
      <c r="B639" s="2">
        <v>84.1</v>
      </c>
      <c r="C639" s="4">
        <f t="shared" si="11"/>
        <v>-1.6144127281235487E-2</v>
      </c>
      <c r="D639" s="4">
        <v>2.4809582503713249E-3</v>
      </c>
    </row>
    <row r="640" spans="1:4" x14ac:dyDescent="0.2">
      <c r="A640" s="21">
        <v>43488</v>
      </c>
      <c r="B640" s="2">
        <v>85.48</v>
      </c>
      <c r="C640" s="4">
        <f t="shared" si="11"/>
        <v>-2.3391812865492423E-4</v>
      </c>
      <c r="D640" s="4">
        <v>-2.88347908295914E-3</v>
      </c>
    </row>
    <row r="641" spans="1:4" x14ac:dyDescent="0.2">
      <c r="A641" s="21">
        <v>43487</v>
      </c>
      <c r="B641" s="2">
        <v>85.5</v>
      </c>
      <c r="C641" s="4">
        <f t="shared" si="11"/>
        <v>-4.6928993423252637E-2</v>
      </c>
      <c r="D641" s="4">
        <v>9.7370053935372722E-3</v>
      </c>
    </row>
    <row r="642" spans="1:4" x14ac:dyDescent="0.2">
      <c r="A642" s="21">
        <v>43483</v>
      </c>
      <c r="B642" s="2">
        <v>89.71</v>
      </c>
      <c r="C642" s="4">
        <f t="shared" ref="C642:C705" si="12">(B642-B643)/B643</f>
        <v>1.3672316384180721E-2</v>
      </c>
      <c r="D642" s="4">
        <v>0</v>
      </c>
    </row>
    <row r="643" spans="1:4" x14ac:dyDescent="0.2">
      <c r="A643" s="21">
        <v>43482</v>
      </c>
      <c r="B643" s="2">
        <v>88.5</v>
      </c>
      <c r="C643" s="4">
        <f t="shared" si="12"/>
        <v>1.2444846702115559E-3</v>
      </c>
      <c r="D643" s="4">
        <v>-8.2366863905325161E-3</v>
      </c>
    </row>
    <row r="644" spans="1:4" x14ac:dyDescent="0.2">
      <c r="A644" s="21">
        <v>43481</v>
      </c>
      <c r="B644" s="2">
        <v>88.39</v>
      </c>
      <c r="C644" s="4">
        <f t="shared" si="12"/>
        <v>1.3065902578796569E-2</v>
      </c>
      <c r="D644" s="4">
        <v>1.828494304031367E-2</v>
      </c>
    </row>
    <row r="645" spans="1:4" x14ac:dyDescent="0.2">
      <c r="A645" s="21">
        <v>43480</v>
      </c>
      <c r="B645" s="2">
        <v>87.25</v>
      </c>
      <c r="C645" s="4">
        <f t="shared" si="12"/>
        <v>5.763688760806916E-3</v>
      </c>
      <c r="D645" s="4">
        <v>2.4123348307580828E-2</v>
      </c>
    </row>
    <row r="646" spans="1:4" x14ac:dyDescent="0.2">
      <c r="A646" s="21">
        <v>43479</v>
      </c>
      <c r="B646" s="2">
        <v>86.75</v>
      </c>
      <c r="C646" s="4">
        <f t="shared" si="12"/>
        <v>-1.0493897570434603E-2</v>
      </c>
      <c r="D646" s="4">
        <v>1.8959377472962278E-3</v>
      </c>
    </row>
    <row r="647" spans="1:4" x14ac:dyDescent="0.2">
      <c r="A647" s="21">
        <v>43476</v>
      </c>
      <c r="B647" s="2">
        <v>87.67</v>
      </c>
      <c r="C647" s="4">
        <f t="shared" si="12"/>
        <v>3.0892448512585356E-3</v>
      </c>
      <c r="D647" s="4">
        <v>7.8928565494092821E-3</v>
      </c>
    </row>
    <row r="648" spans="1:4" x14ac:dyDescent="0.2">
      <c r="A648" s="21">
        <v>43475</v>
      </c>
      <c r="B648" s="2">
        <v>87.4</v>
      </c>
      <c r="C648" s="4">
        <f t="shared" si="12"/>
        <v>1.1454753722795936E-3</v>
      </c>
      <c r="D648" s="4">
        <v>9.9008239499253237E-3</v>
      </c>
    </row>
    <row r="649" spans="1:4" x14ac:dyDescent="0.2">
      <c r="A649" s="21">
        <v>43472</v>
      </c>
      <c r="B649" s="2">
        <v>87.3</v>
      </c>
      <c r="C649" s="4">
        <f t="shared" si="12"/>
        <v>0</v>
      </c>
      <c r="D649" s="4">
        <v>1.2539717601481688E-2</v>
      </c>
    </row>
    <row r="650" spans="1:4" x14ac:dyDescent="0.2">
      <c r="A650" s="21">
        <v>43469</v>
      </c>
      <c r="B650" s="2">
        <v>87.3</v>
      </c>
      <c r="C650" s="4">
        <f t="shared" si="12"/>
        <v>1.836125774615522E-3</v>
      </c>
      <c r="D650" s="4">
        <v>8.5512561264010269E-3</v>
      </c>
    </row>
    <row r="651" spans="1:4" x14ac:dyDescent="0.2">
      <c r="A651" s="21">
        <v>43468</v>
      </c>
      <c r="B651" s="2">
        <v>87.14</v>
      </c>
      <c r="C651" s="4">
        <f t="shared" si="12"/>
        <v>2.1570926143024659E-2</v>
      </c>
      <c r="D651" s="4">
        <v>6.0861019637591194E-3</v>
      </c>
    </row>
    <row r="652" spans="1:4" x14ac:dyDescent="0.2">
      <c r="A652" s="21">
        <v>43466</v>
      </c>
      <c r="B652" s="2">
        <v>85.3</v>
      </c>
      <c r="C652" s="4">
        <f t="shared" si="12"/>
        <v>-2.339181286549741E-3</v>
      </c>
      <c r="D652" s="4">
        <v>3.5990517882788886E-3</v>
      </c>
    </row>
    <row r="653" spans="1:4" x14ac:dyDescent="0.2">
      <c r="A653" s="21">
        <v>43465</v>
      </c>
      <c r="B653" s="2">
        <v>85.5</v>
      </c>
      <c r="C653" s="4">
        <f t="shared" si="12"/>
        <v>-1.7241379310344827E-2</v>
      </c>
      <c r="D653" s="4">
        <v>-2.7436499171727699E-3</v>
      </c>
    </row>
    <row r="654" spans="1:4" x14ac:dyDescent="0.2">
      <c r="A654" s="21">
        <v>43462</v>
      </c>
      <c r="B654" s="2">
        <v>87</v>
      </c>
      <c r="C654" s="4">
        <f t="shared" si="12"/>
        <v>-5.7142857142857143E-3</v>
      </c>
      <c r="D654" s="4">
        <v>-6.8038869560746234E-3</v>
      </c>
    </row>
    <row r="655" spans="1:4" x14ac:dyDescent="0.2">
      <c r="A655" s="21">
        <v>43460</v>
      </c>
      <c r="B655" s="2">
        <v>87.5</v>
      </c>
      <c r="C655" s="4">
        <f t="shared" si="12"/>
        <v>5.7471264367816091E-3</v>
      </c>
      <c r="D655" s="4">
        <v>3.6810871247956716E-3</v>
      </c>
    </row>
    <row r="656" spans="1:4" x14ac:dyDescent="0.2">
      <c r="A656" s="21">
        <v>43458</v>
      </c>
      <c r="B656" s="2">
        <v>87</v>
      </c>
      <c r="C656" s="4">
        <f t="shared" si="12"/>
        <v>0</v>
      </c>
      <c r="D656" s="4">
        <v>2.0511583011582385E-3</v>
      </c>
    </row>
    <row r="657" spans="1:4" x14ac:dyDescent="0.2">
      <c r="A657" s="21">
        <v>43455</v>
      </c>
      <c r="B657" s="2">
        <v>87</v>
      </c>
      <c r="C657" s="4">
        <f t="shared" si="12"/>
        <v>2.304147465437821E-3</v>
      </c>
      <c r="D657" s="4">
        <v>1.7235635509266597E-2</v>
      </c>
    </row>
    <row r="658" spans="1:4" x14ac:dyDescent="0.2">
      <c r="A658" s="21">
        <v>43454</v>
      </c>
      <c r="B658" s="2">
        <v>86.8</v>
      </c>
      <c r="C658" s="4">
        <f t="shared" si="12"/>
        <v>-9.1324200913241692E-3</v>
      </c>
      <c r="D658" s="4">
        <v>0</v>
      </c>
    </row>
    <row r="659" spans="1:4" x14ac:dyDescent="0.2">
      <c r="A659" s="21">
        <v>43453</v>
      </c>
      <c r="B659" s="2">
        <v>87.6</v>
      </c>
      <c r="C659" s="4">
        <f t="shared" si="12"/>
        <v>3.4364261168384554E-3</v>
      </c>
      <c r="D659" s="4">
        <v>-1.5930256984804032E-3</v>
      </c>
    </row>
    <row r="660" spans="1:4" x14ac:dyDescent="0.2">
      <c r="A660" s="21">
        <v>43451</v>
      </c>
      <c r="B660" s="2">
        <v>87.3</v>
      </c>
      <c r="C660" s="4">
        <f t="shared" si="12"/>
        <v>-7.9545454545454867E-3</v>
      </c>
      <c r="D660" s="4">
        <v>1.3555713271823923E-2</v>
      </c>
    </row>
    <row r="661" spans="1:4" x14ac:dyDescent="0.2">
      <c r="A661" s="21">
        <v>43448</v>
      </c>
      <c r="B661" s="2">
        <v>88</v>
      </c>
      <c r="C661" s="4">
        <f t="shared" si="12"/>
        <v>-1.1350737797956223E-3</v>
      </c>
      <c r="D661" s="4">
        <v>3.418316479133994E-3</v>
      </c>
    </row>
    <row r="662" spans="1:4" x14ac:dyDescent="0.2">
      <c r="A662" s="21">
        <v>43447</v>
      </c>
      <c r="B662" s="2">
        <v>88.1</v>
      </c>
      <c r="C662" s="4">
        <f t="shared" si="12"/>
        <v>-1.4734217386377611E-3</v>
      </c>
      <c r="D662" s="4">
        <v>-1.6201635927346608E-2</v>
      </c>
    </row>
    <row r="663" spans="1:4" x14ac:dyDescent="0.2">
      <c r="A663" s="21">
        <v>43446</v>
      </c>
      <c r="B663" s="2">
        <v>88.23</v>
      </c>
      <c r="C663" s="4">
        <f t="shared" si="12"/>
        <v>4.3255549231645948E-3</v>
      </c>
      <c r="D663" s="4">
        <v>-2.2892492660421247E-3</v>
      </c>
    </row>
    <row r="664" spans="1:4" x14ac:dyDescent="0.2">
      <c r="A664" s="21">
        <v>43445</v>
      </c>
      <c r="B664" s="2">
        <v>87.85</v>
      </c>
      <c r="C664" s="4">
        <f t="shared" si="12"/>
        <v>1.5606936416184906E-2</v>
      </c>
      <c r="D664" s="4">
        <v>-8.0776564395909807E-3</v>
      </c>
    </row>
    <row r="665" spans="1:4" x14ac:dyDescent="0.2">
      <c r="A665" s="21">
        <v>43444</v>
      </c>
      <c r="B665" s="2">
        <v>86.5</v>
      </c>
      <c r="C665" s="4">
        <f t="shared" si="12"/>
        <v>-1.7045454545454544E-2</v>
      </c>
      <c r="D665" s="4">
        <v>-1.300256629597947E-2</v>
      </c>
    </row>
    <row r="666" spans="1:4" x14ac:dyDescent="0.2">
      <c r="A666" s="21">
        <v>43441</v>
      </c>
      <c r="B666" s="2">
        <v>88</v>
      </c>
      <c r="C666" s="4">
        <f t="shared" si="12"/>
        <v>-1.1350737797956223E-3</v>
      </c>
      <c r="D666" s="4">
        <v>-3.2741038845878071E-3</v>
      </c>
    </row>
    <row r="667" spans="1:4" x14ac:dyDescent="0.2">
      <c r="A667" s="21">
        <v>43440</v>
      </c>
      <c r="B667" s="2">
        <v>88.1</v>
      </c>
      <c r="C667" s="4">
        <f t="shared" si="12"/>
        <v>2.2753128555175043E-3</v>
      </c>
      <c r="D667" s="4">
        <v>2.2046382855091407E-3</v>
      </c>
    </row>
    <row r="668" spans="1:4" x14ac:dyDescent="0.2">
      <c r="A668" s="21">
        <v>43439</v>
      </c>
      <c r="B668" s="2">
        <v>87.9</v>
      </c>
      <c r="C668" s="4">
        <f t="shared" si="12"/>
        <v>-2.1568850039731832E-3</v>
      </c>
      <c r="D668" s="4">
        <v>-6.3005230622918719E-3</v>
      </c>
    </row>
    <row r="669" spans="1:4" x14ac:dyDescent="0.2">
      <c r="A669" s="21">
        <v>43438</v>
      </c>
      <c r="B669" s="2">
        <v>88.09</v>
      </c>
      <c r="C669" s="4">
        <f t="shared" si="12"/>
        <v>1.0227272727273114E-3</v>
      </c>
      <c r="D669" s="4">
        <v>-1.792891809403092E-2</v>
      </c>
    </row>
    <row r="670" spans="1:4" x14ac:dyDescent="0.2">
      <c r="A670" s="21">
        <v>43437</v>
      </c>
      <c r="B670" s="2">
        <v>88</v>
      </c>
      <c r="C670" s="4">
        <f t="shared" si="12"/>
        <v>-7.8917700112739898E-3</v>
      </c>
      <c r="D670" s="4">
        <v>7.0880292927087054E-3</v>
      </c>
    </row>
    <row r="671" spans="1:4" x14ac:dyDescent="0.2">
      <c r="A671" s="21">
        <v>43432</v>
      </c>
      <c r="B671" s="2">
        <v>88.7</v>
      </c>
      <c r="C671" s="4">
        <f t="shared" si="12"/>
        <v>1.1275228323379317E-4</v>
      </c>
      <c r="D671" s="4">
        <v>9.3754238437542704E-3</v>
      </c>
    </row>
    <row r="672" spans="1:4" x14ac:dyDescent="0.2">
      <c r="A672" s="21">
        <v>43431</v>
      </c>
      <c r="B672" s="2">
        <v>88.69</v>
      </c>
      <c r="C672" s="4">
        <f t="shared" si="12"/>
        <v>7.8409090909090651E-3</v>
      </c>
      <c r="D672" s="4">
        <v>6.9558726227023635E-4</v>
      </c>
    </row>
    <row r="673" spans="1:4" x14ac:dyDescent="0.2">
      <c r="A673" s="21">
        <v>43430</v>
      </c>
      <c r="B673" s="2">
        <v>88</v>
      </c>
      <c r="C673" s="4">
        <f t="shared" si="12"/>
        <v>3.4207525655643918E-3</v>
      </c>
      <c r="D673" s="4">
        <v>1.9037582227056852E-3</v>
      </c>
    </row>
    <row r="674" spans="1:4" x14ac:dyDescent="0.2">
      <c r="A674" s="21">
        <v>43426</v>
      </c>
      <c r="B674" s="2">
        <v>87.7</v>
      </c>
      <c r="C674" s="4">
        <f t="shared" si="12"/>
        <v>-1.1389521640090469E-3</v>
      </c>
      <c r="D674" s="4">
        <v>-9.2121661221327457E-3</v>
      </c>
    </row>
    <row r="675" spans="1:4" x14ac:dyDescent="0.2">
      <c r="A675" s="21">
        <v>43425</v>
      </c>
      <c r="B675" s="2">
        <v>87.8</v>
      </c>
      <c r="C675" s="4">
        <f t="shared" si="12"/>
        <v>-6.7873303167421779E-3</v>
      </c>
      <c r="D675" s="4">
        <v>-5.1436709390968952E-3</v>
      </c>
    </row>
    <row r="676" spans="1:4" x14ac:dyDescent="0.2">
      <c r="A676" s="21">
        <v>43424</v>
      </c>
      <c r="B676" s="2">
        <v>88.4</v>
      </c>
      <c r="C676" s="4">
        <f t="shared" si="12"/>
        <v>4.0890504316219833E-3</v>
      </c>
      <c r="D676" s="4">
        <v>-5.0510102020404381E-3</v>
      </c>
    </row>
    <row r="677" spans="1:4" x14ac:dyDescent="0.2">
      <c r="A677" s="21">
        <v>43420</v>
      </c>
      <c r="B677" s="2">
        <v>88.04</v>
      </c>
      <c r="C677" s="4">
        <f t="shared" si="12"/>
        <v>6.1714285714286428E-3</v>
      </c>
      <c r="D677" s="4">
        <v>-6.6238325495131482E-3</v>
      </c>
    </row>
    <row r="678" spans="1:4" x14ac:dyDescent="0.2">
      <c r="A678" s="21">
        <v>43419</v>
      </c>
      <c r="B678" s="2">
        <v>87.5</v>
      </c>
      <c r="C678" s="4">
        <f t="shared" si="12"/>
        <v>0</v>
      </c>
      <c r="D678" s="4">
        <v>-5.1891998748002568E-3</v>
      </c>
    </row>
    <row r="679" spans="1:4" x14ac:dyDescent="0.2">
      <c r="A679" s="21">
        <v>43418</v>
      </c>
      <c r="B679" s="2">
        <v>87.5</v>
      </c>
      <c r="C679" s="4">
        <f t="shared" si="12"/>
        <v>-1.241534988713312E-2</v>
      </c>
      <c r="D679" s="4">
        <v>-6.6601210931107541E-3</v>
      </c>
    </row>
    <row r="680" spans="1:4" x14ac:dyDescent="0.2">
      <c r="A680" s="21">
        <v>43417</v>
      </c>
      <c r="B680" s="2">
        <v>88.6</v>
      </c>
      <c r="C680" s="4">
        <f t="shared" si="12"/>
        <v>0</v>
      </c>
      <c r="D680" s="4">
        <v>-1.5942028985507246E-2</v>
      </c>
    </row>
    <row r="681" spans="1:4" x14ac:dyDescent="0.2">
      <c r="A681" s="21">
        <v>43416</v>
      </c>
      <c r="B681" s="2">
        <v>88.6</v>
      </c>
      <c r="C681" s="4">
        <f t="shared" si="12"/>
        <v>-1.6901408450704866E-3</v>
      </c>
      <c r="D681" s="4">
        <v>1.063932682077629E-3</v>
      </c>
    </row>
    <row r="682" spans="1:4" x14ac:dyDescent="0.2">
      <c r="A682" s="21">
        <v>43410</v>
      </c>
      <c r="B682" s="2">
        <v>88.75</v>
      </c>
      <c r="C682" s="4">
        <f t="shared" si="12"/>
        <v>-2.8089887640449437E-3</v>
      </c>
      <c r="D682" s="4">
        <v>1.5822784810125407E-3</v>
      </c>
    </row>
    <row r="683" spans="1:4" x14ac:dyDescent="0.2">
      <c r="A683" s="21">
        <v>43409</v>
      </c>
      <c r="B683" s="2">
        <v>89</v>
      </c>
      <c r="C683" s="4">
        <f t="shared" si="12"/>
        <v>1.1363636363636364E-2</v>
      </c>
      <c r="D683" s="4">
        <v>7.0075603609463235E-3</v>
      </c>
    </row>
    <row r="684" spans="1:4" x14ac:dyDescent="0.2">
      <c r="A684" s="21">
        <v>43406</v>
      </c>
      <c r="B684" s="2">
        <v>88</v>
      </c>
      <c r="C684" s="4">
        <f t="shared" si="12"/>
        <v>-1.8404907975460186E-2</v>
      </c>
      <c r="D684" s="4">
        <v>-1.4184965539349255E-2</v>
      </c>
    </row>
    <row r="685" spans="1:4" x14ac:dyDescent="0.2">
      <c r="A685" s="21">
        <v>43405</v>
      </c>
      <c r="B685" s="2">
        <v>89.65</v>
      </c>
      <c r="C685" s="4">
        <f t="shared" si="12"/>
        <v>4.4817927170868986E-3</v>
      </c>
      <c r="D685" s="4">
        <v>-1.1048234977095095E-2</v>
      </c>
    </row>
    <row r="686" spans="1:4" x14ac:dyDescent="0.2">
      <c r="A686" s="21">
        <v>43403</v>
      </c>
      <c r="B686" s="2">
        <v>89.25</v>
      </c>
      <c r="C686" s="4">
        <f t="shared" si="12"/>
        <v>8.4745762711864406E-3</v>
      </c>
      <c r="D686" s="4">
        <v>2.7179095937439526E-3</v>
      </c>
    </row>
    <row r="687" spans="1:4" x14ac:dyDescent="0.2">
      <c r="A687" s="21">
        <v>43402</v>
      </c>
      <c r="B687" s="2">
        <v>88.5</v>
      </c>
      <c r="C687" s="4">
        <f t="shared" si="12"/>
        <v>-2.8169014084507044E-3</v>
      </c>
      <c r="D687" s="4">
        <v>3.1789426836749786E-5</v>
      </c>
    </row>
    <row r="688" spans="1:4" x14ac:dyDescent="0.2">
      <c r="A688" s="21">
        <v>43399</v>
      </c>
      <c r="B688" s="2">
        <v>88.75</v>
      </c>
      <c r="C688" s="4">
        <f t="shared" si="12"/>
        <v>8.5227272727272721E-3</v>
      </c>
      <c r="D688" s="4">
        <v>-2.2247648105780347E-4</v>
      </c>
    </row>
    <row r="689" spans="1:4" x14ac:dyDescent="0.2">
      <c r="A689" s="21">
        <v>43398</v>
      </c>
      <c r="B689" s="2">
        <v>88</v>
      </c>
      <c r="C689" s="4">
        <f t="shared" si="12"/>
        <v>-1.7857142857142794E-2</v>
      </c>
      <c r="D689" s="4">
        <v>5.0309041253413823E-3</v>
      </c>
    </row>
    <row r="690" spans="1:4" x14ac:dyDescent="0.2">
      <c r="A690" s="21">
        <v>43397</v>
      </c>
      <c r="B690" s="2">
        <v>89.6</v>
      </c>
      <c r="C690" s="4">
        <f t="shared" si="12"/>
        <v>6.4023362911377422E-3</v>
      </c>
      <c r="D690" s="4">
        <v>8.5694495900516775E-3</v>
      </c>
    </row>
    <row r="691" spans="1:4" x14ac:dyDescent="0.2">
      <c r="A691" s="21">
        <v>43396</v>
      </c>
      <c r="B691" s="2">
        <v>89.03</v>
      </c>
      <c r="C691" s="4">
        <f t="shared" si="12"/>
        <v>1.4009111617312119E-2</v>
      </c>
      <c r="D691" s="4">
        <v>-1.2691041524197153E-2</v>
      </c>
    </row>
    <row r="692" spans="1:4" x14ac:dyDescent="0.2">
      <c r="A692" s="21">
        <v>43395</v>
      </c>
      <c r="B692" s="2">
        <v>87.8</v>
      </c>
      <c r="C692" s="4">
        <f t="shared" si="12"/>
        <v>-2.0089285714285685E-2</v>
      </c>
      <c r="D692" s="4">
        <v>-1.4605632257761314E-2</v>
      </c>
    </row>
    <row r="693" spans="1:4" x14ac:dyDescent="0.2">
      <c r="A693" s="21">
        <v>43392</v>
      </c>
      <c r="B693" s="2">
        <v>89.6</v>
      </c>
      <c r="C693" s="4">
        <f t="shared" si="12"/>
        <v>1.6769144773615592E-3</v>
      </c>
      <c r="D693" s="4">
        <v>4.8026958082700846E-3</v>
      </c>
    </row>
    <row r="694" spans="1:4" x14ac:dyDescent="0.2">
      <c r="A694" s="21">
        <v>43389</v>
      </c>
      <c r="B694" s="2">
        <v>89.45</v>
      </c>
      <c r="C694" s="4">
        <f t="shared" si="12"/>
        <v>-2.7870680044593085E-3</v>
      </c>
      <c r="D694" s="4">
        <v>-6.6091773147853878E-4</v>
      </c>
    </row>
    <row r="695" spans="1:4" x14ac:dyDescent="0.2">
      <c r="A695" s="21">
        <v>43388</v>
      </c>
      <c r="B695" s="2">
        <v>89.7</v>
      </c>
      <c r="C695" s="4">
        <f t="shared" si="12"/>
        <v>-9.3870789618994404E-3</v>
      </c>
      <c r="D695" s="4">
        <v>7.3872102977078037E-3</v>
      </c>
    </row>
    <row r="696" spans="1:4" x14ac:dyDescent="0.2">
      <c r="A696" s="21">
        <v>43385</v>
      </c>
      <c r="B696" s="2">
        <v>90.55</v>
      </c>
      <c r="C696" s="4">
        <f t="shared" si="12"/>
        <v>5.6592765460910084E-2</v>
      </c>
      <c r="D696" s="4">
        <v>4.6984248331661017E-3</v>
      </c>
    </row>
    <row r="697" spans="1:4" x14ac:dyDescent="0.2">
      <c r="A697" s="21">
        <v>43382</v>
      </c>
      <c r="B697" s="2">
        <v>85.7</v>
      </c>
      <c r="C697" s="4">
        <f t="shared" si="12"/>
        <v>-2.0347508001829002E-2</v>
      </c>
      <c r="D697" s="4">
        <v>1.1013960678228046E-2</v>
      </c>
    </row>
    <row r="698" spans="1:4" x14ac:dyDescent="0.2">
      <c r="A698" s="21">
        <v>43381</v>
      </c>
      <c r="B698" s="2">
        <v>87.48</v>
      </c>
      <c r="C698" s="4">
        <f t="shared" si="12"/>
        <v>1.1212576580742097E-2</v>
      </c>
      <c r="D698" s="4">
        <v>-8.4144978444834449E-3</v>
      </c>
    </row>
    <row r="699" spans="1:4" x14ac:dyDescent="0.2">
      <c r="A699" s="21">
        <v>43378</v>
      </c>
      <c r="B699" s="2">
        <v>86.51</v>
      </c>
      <c r="C699" s="4">
        <f t="shared" si="12"/>
        <v>-1.7043517782070219E-2</v>
      </c>
      <c r="D699" s="4">
        <v>-1.5932373829426128E-2</v>
      </c>
    </row>
    <row r="700" spans="1:4" x14ac:dyDescent="0.2">
      <c r="A700" s="21">
        <v>43377</v>
      </c>
      <c r="B700" s="2">
        <v>88.01</v>
      </c>
      <c r="C700" s="4">
        <f t="shared" si="12"/>
        <v>-1.1123595505617921E-2</v>
      </c>
      <c r="D700" s="4">
        <v>1.4161185763287914E-3</v>
      </c>
    </row>
    <row r="701" spans="1:4" x14ac:dyDescent="0.2">
      <c r="A701" s="21">
        <v>43376</v>
      </c>
      <c r="B701" s="2">
        <v>89</v>
      </c>
      <c r="C701" s="4">
        <f t="shared" si="12"/>
        <v>-2.8011204481792717E-3</v>
      </c>
      <c r="D701" s="4">
        <v>1.3426457456308175E-2</v>
      </c>
    </row>
    <row r="702" spans="1:4" x14ac:dyDescent="0.2">
      <c r="A702" s="21">
        <v>43374</v>
      </c>
      <c r="B702" s="2">
        <v>89.25</v>
      </c>
      <c r="C702" s="4">
        <f t="shared" si="12"/>
        <v>-2.883569096844402E-2</v>
      </c>
      <c r="D702" s="4">
        <v>1.1549132202077464E-2</v>
      </c>
    </row>
    <row r="703" spans="1:4" x14ac:dyDescent="0.2">
      <c r="A703" s="21">
        <v>43371</v>
      </c>
      <c r="B703" s="2">
        <v>91.9</v>
      </c>
      <c r="C703" s="4">
        <f t="shared" si="12"/>
        <v>2.3385300668151542E-2</v>
      </c>
      <c r="D703" s="4">
        <v>4.2602821829491816E-3</v>
      </c>
    </row>
    <row r="704" spans="1:4" x14ac:dyDescent="0.2">
      <c r="A704" s="21">
        <v>43369</v>
      </c>
      <c r="B704" s="2">
        <v>89.8</v>
      </c>
      <c r="C704" s="4">
        <f t="shared" si="12"/>
        <v>1.8256038099557767E-2</v>
      </c>
      <c r="D704" s="4">
        <v>5.3415845615178217E-3</v>
      </c>
    </row>
    <row r="705" spans="1:4" x14ac:dyDescent="0.2">
      <c r="A705" s="21">
        <v>43368</v>
      </c>
      <c r="B705" s="2">
        <v>88.19</v>
      </c>
      <c r="C705" s="4">
        <f t="shared" si="12"/>
        <v>-1.9784372568634002E-2</v>
      </c>
      <c r="D705" s="4">
        <v>6.1610054236511114E-3</v>
      </c>
    </row>
    <row r="706" spans="1:4" x14ac:dyDescent="0.2">
      <c r="A706" s="21">
        <v>43367</v>
      </c>
      <c r="B706" s="2">
        <v>89.97</v>
      </c>
      <c r="C706" s="4">
        <f t="shared" ref="C706:C769" si="13">(B706-B707)/B707</f>
        <v>-1.2945693911135566E-2</v>
      </c>
      <c r="D706" s="4">
        <v>2.5232247551531209E-2</v>
      </c>
    </row>
    <row r="707" spans="1:4" x14ac:dyDescent="0.2">
      <c r="A707" s="21">
        <v>43364</v>
      </c>
      <c r="B707" s="2">
        <v>91.15</v>
      </c>
      <c r="C707" s="4">
        <f t="shared" si="13"/>
        <v>-9.7772949483975174E-3</v>
      </c>
      <c r="D707" s="4">
        <v>2.4080560420315545E-3</v>
      </c>
    </row>
    <row r="708" spans="1:4" x14ac:dyDescent="0.2">
      <c r="A708" s="21">
        <v>43361</v>
      </c>
      <c r="B708" s="2">
        <v>92.05</v>
      </c>
      <c r="C708" s="4">
        <f t="shared" si="13"/>
        <v>-2.168021680216833E-3</v>
      </c>
      <c r="D708" s="4">
        <v>-2.230856616012776E-2</v>
      </c>
    </row>
    <row r="709" spans="1:4" x14ac:dyDescent="0.2">
      <c r="A709" s="21">
        <v>43360</v>
      </c>
      <c r="B709" s="2">
        <v>92.25</v>
      </c>
      <c r="C709" s="4">
        <f t="shared" si="13"/>
        <v>-2.4870242214533301E-3</v>
      </c>
      <c r="D709" s="4">
        <v>6.2789927104041805E-3</v>
      </c>
    </row>
    <row r="710" spans="1:4" x14ac:dyDescent="0.2">
      <c r="A710" s="21">
        <v>43357</v>
      </c>
      <c r="B710" s="2">
        <v>92.48</v>
      </c>
      <c r="C710" s="4">
        <f t="shared" si="13"/>
        <v>3.2545020611846076E-3</v>
      </c>
      <c r="D710" s="4">
        <v>-1.3322435635472007E-2</v>
      </c>
    </row>
    <row r="711" spans="1:4" x14ac:dyDescent="0.2">
      <c r="A711" s="21">
        <v>43355</v>
      </c>
      <c r="B711" s="2">
        <v>92.18</v>
      </c>
      <c r="C711" s="4">
        <f t="shared" si="13"/>
        <v>2.6103980857081696E-3</v>
      </c>
      <c r="D711" s="4">
        <v>-1.6099459598558987E-2</v>
      </c>
    </row>
    <row r="712" spans="1:4" x14ac:dyDescent="0.2">
      <c r="A712" s="21">
        <v>43354</v>
      </c>
      <c r="B712" s="2">
        <v>91.94</v>
      </c>
      <c r="C712" s="4">
        <f t="shared" si="13"/>
        <v>-5.9465888204129876E-3</v>
      </c>
      <c r="D712" s="4">
        <v>-3.621678792346312E-3</v>
      </c>
    </row>
    <row r="713" spans="1:4" x14ac:dyDescent="0.2">
      <c r="A713" s="21">
        <v>43353</v>
      </c>
      <c r="B713" s="2">
        <v>92.49</v>
      </c>
      <c r="C713" s="4">
        <f t="shared" si="13"/>
        <v>-5.4838709677419908E-3</v>
      </c>
      <c r="D713" s="4">
        <v>1.0722384191771918E-2</v>
      </c>
    </row>
    <row r="714" spans="1:4" x14ac:dyDescent="0.2">
      <c r="A714" s="21">
        <v>43350</v>
      </c>
      <c r="B714" s="2">
        <v>93</v>
      </c>
      <c r="C714" s="4">
        <f t="shared" si="13"/>
        <v>5.2967246784130888E-3</v>
      </c>
      <c r="D714" s="4">
        <v>-2.6814848318418832E-3</v>
      </c>
    </row>
    <row r="715" spans="1:4" x14ac:dyDescent="0.2">
      <c r="A715" s="21">
        <v>43349</v>
      </c>
      <c r="B715" s="2">
        <v>92.51</v>
      </c>
      <c r="C715" s="4">
        <f t="shared" si="13"/>
        <v>-3.6618201400106538E-3</v>
      </c>
      <c r="D715" s="4">
        <v>7.125658879416962E-3</v>
      </c>
    </row>
    <row r="716" spans="1:4" x14ac:dyDescent="0.2">
      <c r="A716" s="21">
        <v>43348</v>
      </c>
      <c r="B716" s="2">
        <v>92.85</v>
      </c>
      <c r="C716" s="4">
        <f t="shared" si="13"/>
        <v>9.2391304347825467E-3</v>
      </c>
      <c r="D716" s="4">
        <v>-1.474642559466564E-2</v>
      </c>
    </row>
    <row r="717" spans="1:4" x14ac:dyDescent="0.2">
      <c r="A717" s="21">
        <v>43346</v>
      </c>
      <c r="B717" s="2">
        <v>92</v>
      </c>
      <c r="C717" s="4">
        <f t="shared" si="13"/>
        <v>0</v>
      </c>
      <c r="D717" s="4">
        <v>7.8602479988459006E-4</v>
      </c>
    </row>
    <row r="718" spans="1:4" x14ac:dyDescent="0.2">
      <c r="A718" s="21">
        <v>43343</v>
      </c>
      <c r="B718" s="2">
        <v>92</v>
      </c>
      <c r="C718" s="4">
        <f t="shared" si="13"/>
        <v>-5.4318305268872527E-4</v>
      </c>
      <c r="D718" s="4">
        <v>7.0758146071952426E-3</v>
      </c>
    </row>
    <row r="719" spans="1:4" x14ac:dyDescent="0.2">
      <c r="A719" s="21">
        <v>43342</v>
      </c>
      <c r="B719" s="2">
        <v>92.05</v>
      </c>
      <c r="C719" s="4">
        <f t="shared" si="13"/>
        <v>1.632208922742018E-3</v>
      </c>
      <c r="D719" s="4">
        <v>-4.7590719809636247E-3</v>
      </c>
    </row>
    <row r="720" spans="1:4" x14ac:dyDescent="0.2">
      <c r="A720" s="21">
        <v>43339</v>
      </c>
      <c r="B720" s="2">
        <v>91.9</v>
      </c>
      <c r="C720" s="4">
        <f t="shared" si="13"/>
        <v>-3.7940379403793422E-3</v>
      </c>
      <c r="D720" s="4">
        <v>-3.6523828594313469E-3</v>
      </c>
    </row>
    <row r="721" spans="1:4" x14ac:dyDescent="0.2">
      <c r="A721" s="21">
        <v>43335</v>
      </c>
      <c r="B721" s="2">
        <v>92.25</v>
      </c>
      <c r="C721" s="4">
        <f t="shared" si="13"/>
        <v>2.9354207436398782E-3</v>
      </c>
      <c r="D721" s="4">
        <v>-6.2245287824758602E-3</v>
      </c>
    </row>
    <row r="722" spans="1:4" x14ac:dyDescent="0.2">
      <c r="A722" s="21">
        <v>43333</v>
      </c>
      <c r="B722" s="2">
        <v>91.98</v>
      </c>
      <c r="C722" s="4">
        <f t="shared" si="13"/>
        <v>3.2626427406200258E-4</v>
      </c>
      <c r="D722" s="4">
        <v>7.7972084068667355E-3</v>
      </c>
    </row>
    <row r="723" spans="1:4" x14ac:dyDescent="0.2">
      <c r="A723" s="21">
        <v>43332</v>
      </c>
      <c r="B723" s="2">
        <v>91.95</v>
      </c>
      <c r="C723" s="4">
        <f t="shared" si="13"/>
        <v>-9.6930533117931244E-3</v>
      </c>
      <c r="D723" s="4">
        <v>1.0849645643113092E-2</v>
      </c>
    </row>
    <row r="724" spans="1:4" x14ac:dyDescent="0.2">
      <c r="A724" s="21">
        <v>43329</v>
      </c>
      <c r="B724" s="2">
        <v>92.85</v>
      </c>
      <c r="C724" s="4">
        <f t="shared" si="13"/>
        <v>9.019778309063229E-3</v>
      </c>
      <c r="D724" s="4">
        <v>3.8257415426692278E-3</v>
      </c>
    </row>
    <row r="725" spans="1:4" x14ac:dyDescent="0.2">
      <c r="A725" s="21">
        <v>43328</v>
      </c>
      <c r="B725" s="2">
        <v>92.02</v>
      </c>
      <c r="C725" s="4">
        <f t="shared" si="13"/>
        <v>-1.2130971551261509E-2</v>
      </c>
      <c r="D725" s="4">
        <v>8.6357192902419334E-4</v>
      </c>
    </row>
    <row r="726" spans="1:4" x14ac:dyDescent="0.2">
      <c r="A726" s="21">
        <v>43326</v>
      </c>
      <c r="B726" s="2">
        <v>93.15</v>
      </c>
      <c r="C726" s="4">
        <f t="shared" si="13"/>
        <v>2.0438898450947929E-3</v>
      </c>
      <c r="D726" s="4">
        <v>1.3407968824821224E-2</v>
      </c>
    </row>
    <row r="727" spans="1:4" x14ac:dyDescent="0.2">
      <c r="A727" s="21">
        <v>43325</v>
      </c>
      <c r="B727" s="2">
        <v>92.96</v>
      </c>
      <c r="C727" s="4">
        <f t="shared" si="13"/>
        <v>4.8643389903792952E-3</v>
      </c>
      <c r="D727" s="4">
        <v>-1.3825109916951578E-2</v>
      </c>
    </row>
    <row r="728" spans="1:4" x14ac:dyDescent="0.2">
      <c r="A728" s="21">
        <v>43322</v>
      </c>
      <c r="B728" s="2">
        <v>92.51</v>
      </c>
      <c r="C728" s="4">
        <f t="shared" si="13"/>
        <v>2.0580589254767328E-3</v>
      </c>
      <c r="D728" s="4">
        <v>5.3039976426676547E-3</v>
      </c>
    </row>
    <row r="729" spans="1:4" x14ac:dyDescent="0.2">
      <c r="A729" s="21">
        <v>43321</v>
      </c>
      <c r="B729" s="2">
        <v>92.32</v>
      </c>
      <c r="C729" s="4">
        <f t="shared" si="13"/>
        <v>-2.7006589607864321E-3</v>
      </c>
      <c r="D729" s="4">
        <v>3.4826034103230818E-3</v>
      </c>
    </row>
    <row r="730" spans="1:4" x14ac:dyDescent="0.2">
      <c r="A730" s="21">
        <v>43320</v>
      </c>
      <c r="B730" s="2">
        <v>92.57</v>
      </c>
      <c r="C730" s="4">
        <f t="shared" si="13"/>
        <v>-4.088219472834961E-3</v>
      </c>
      <c r="D730" s="4">
        <v>3.362452612493759E-3</v>
      </c>
    </row>
    <row r="731" spans="1:4" x14ac:dyDescent="0.2">
      <c r="A731" s="21">
        <v>43318</v>
      </c>
      <c r="B731" s="2">
        <v>92.95</v>
      </c>
      <c r="C731" s="4">
        <f t="shared" si="13"/>
        <v>-1.825601374570465E-3</v>
      </c>
      <c r="D731" s="4">
        <v>-8.6115332450936843E-3</v>
      </c>
    </row>
    <row r="732" spans="1:4" x14ac:dyDescent="0.2">
      <c r="A732" s="21">
        <v>43315</v>
      </c>
      <c r="B732" s="2">
        <v>93.12</v>
      </c>
      <c r="C732" s="4">
        <f t="shared" si="13"/>
        <v>-7.6726342710997314E-3</v>
      </c>
      <c r="D732" s="4">
        <v>1.9406316631130065E-2</v>
      </c>
    </row>
    <row r="733" spans="1:4" x14ac:dyDescent="0.2">
      <c r="A733" s="21">
        <v>43314</v>
      </c>
      <c r="B733" s="2">
        <v>93.84</v>
      </c>
      <c r="C733" s="4">
        <f t="shared" si="13"/>
        <v>5.2490626673809227E-3</v>
      </c>
      <c r="D733" s="4">
        <v>1.0673760059261192E-2</v>
      </c>
    </row>
    <row r="734" spans="1:4" x14ac:dyDescent="0.2">
      <c r="A734" s="21">
        <v>43313</v>
      </c>
      <c r="B734" s="2">
        <v>93.35</v>
      </c>
      <c r="C734" s="4">
        <f t="shared" si="13"/>
        <v>-3.5640495867768622E-2</v>
      </c>
      <c r="D734" s="4">
        <v>1.1408527448576488E-2</v>
      </c>
    </row>
    <row r="735" spans="1:4" x14ac:dyDescent="0.2">
      <c r="A735" s="21">
        <v>43312</v>
      </c>
      <c r="B735" s="2">
        <v>96.8</v>
      </c>
      <c r="C735" s="4">
        <f t="shared" si="13"/>
        <v>1.2023000522739063E-2</v>
      </c>
      <c r="D735" s="4">
        <v>2.0475020475020475E-3</v>
      </c>
    </row>
    <row r="736" spans="1:4" x14ac:dyDescent="0.2">
      <c r="A736" s="21">
        <v>43311</v>
      </c>
      <c r="B736" s="2">
        <v>95.65</v>
      </c>
      <c r="C736" s="4">
        <f t="shared" si="13"/>
        <v>-1.2530019839197071E-3</v>
      </c>
      <c r="D736" s="4">
        <v>3.3741952553135231E-2</v>
      </c>
    </row>
    <row r="737" spans="1:4" x14ac:dyDescent="0.2">
      <c r="A737" s="21">
        <v>43307</v>
      </c>
      <c r="B737" s="2">
        <v>95.77</v>
      </c>
      <c r="C737" s="4">
        <f t="shared" si="13"/>
        <v>-4.7802140704562811E-3</v>
      </c>
      <c r="D737" s="4">
        <v>-5.9263934914874162E-3</v>
      </c>
    </row>
    <row r="738" spans="1:4" x14ac:dyDescent="0.2">
      <c r="A738" s="21">
        <v>43306</v>
      </c>
      <c r="B738" s="2">
        <v>96.23</v>
      </c>
      <c r="C738" s="4">
        <f t="shared" si="13"/>
        <v>2.3958333333333748E-3</v>
      </c>
      <c r="D738" s="4">
        <v>-1.3304037922563171E-2</v>
      </c>
    </row>
    <row r="739" spans="1:4" x14ac:dyDescent="0.2">
      <c r="A739" s="21">
        <v>43305</v>
      </c>
      <c r="B739" s="2">
        <v>96</v>
      </c>
      <c r="C739" s="4">
        <f t="shared" si="13"/>
        <v>4.6044370029300723E-3</v>
      </c>
      <c r="D739" s="4">
        <v>1.3803385074103273E-2</v>
      </c>
    </row>
    <row r="740" spans="1:4" x14ac:dyDescent="0.2">
      <c r="A740" s="21">
        <v>43304</v>
      </c>
      <c r="B740" s="2">
        <v>95.56</v>
      </c>
      <c r="C740" s="4">
        <f t="shared" si="13"/>
        <v>6.2827225130892433E-4</v>
      </c>
      <c r="D740" s="4">
        <v>5.6157099485808367E-4</v>
      </c>
    </row>
    <row r="741" spans="1:4" x14ac:dyDescent="0.2">
      <c r="A741" s="21">
        <v>43301</v>
      </c>
      <c r="B741" s="2">
        <v>95.5</v>
      </c>
      <c r="C741" s="4">
        <f t="shared" si="13"/>
        <v>-1.1796357615894046E-2</v>
      </c>
      <c r="D741" s="4">
        <v>-9.9929873772787838E-4</v>
      </c>
    </row>
    <row r="742" spans="1:4" x14ac:dyDescent="0.2">
      <c r="A742" s="21">
        <v>43300</v>
      </c>
      <c r="B742" s="2">
        <v>96.64</v>
      </c>
      <c r="C742" s="4">
        <f t="shared" si="13"/>
        <v>1.7263157894736848E-2</v>
      </c>
      <c r="D742" s="4">
        <v>-5.2666457395974713E-3</v>
      </c>
    </row>
    <row r="743" spans="1:4" x14ac:dyDescent="0.2">
      <c r="A743" s="21">
        <v>43299</v>
      </c>
      <c r="B743" s="2">
        <v>95</v>
      </c>
      <c r="C743" s="4">
        <f t="shared" si="13"/>
        <v>-2.0517579131869215E-2</v>
      </c>
      <c r="D743" s="4">
        <v>-1.5148392415498733E-2</v>
      </c>
    </row>
    <row r="744" spans="1:4" x14ac:dyDescent="0.2">
      <c r="A744" s="21">
        <v>43298</v>
      </c>
      <c r="B744" s="2">
        <v>96.99</v>
      </c>
      <c r="C744" s="4">
        <f t="shared" si="13"/>
        <v>2.4806201550387069E-3</v>
      </c>
      <c r="D744" s="4">
        <v>8.1554204976363922E-3</v>
      </c>
    </row>
    <row r="745" spans="1:4" x14ac:dyDescent="0.2">
      <c r="A745" s="21">
        <v>43297</v>
      </c>
      <c r="B745" s="2">
        <v>96.75</v>
      </c>
      <c r="C745" s="4">
        <f t="shared" si="13"/>
        <v>0</v>
      </c>
      <c r="D745" s="4">
        <v>-2.4182543658127923E-3</v>
      </c>
    </row>
    <row r="746" spans="1:4" x14ac:dyDescent="0.2">
      <c r="A746" s="21">
        <v>43294</v>
      </c>
      <c r="B746" s="2">
        <v>96.75</v>
      </c>
      <c r="C746" s="4">
        <f t="shared" si="13"/>
        <v>-2.5773195876288659E-3</v>
      </c>
      <c r="D746" s="4">
        <v>1.9799538480508826E-2</v>
      </c>
    </row>
    <row r="747" spans="1:4" x14ac:dyDescent="0.2">
      <c r="A747" s="21">
        <v>43293</v>
      </c>
      <c r="B747" s="2">
        <v>97</v>
      </c>
      <c r="C747" s="4">
        <f t="shared" si="13"/>
        <v>0</v>
      </c>
      <c r="D747" s="4">
        <v>-1.9686059161788325E-2</v>
      </c>
    </row>
    <row r="748" spans="1:4" x14ac:dyDescent="0.2">
      <c r="A748" s="21">
        <v>43292</v>
      </c>
      <c r="B748" s="2">
        <v>97</v>
      </c>
      <c r="C748" s="4">
        <f t="shared" si="13"/>
        <v>2.5839793281653748E-3</v>
      </c>
      <c r="D748" s="4">
        <v>2.4376006085156686E-2</v>
      </c>
    </row>
    <row r="749" spans="1:4" x14ac:dyDescent="0.2">
      <c r="A749" s="21">
        <v>43291</v>
      </c>
      <c r="B749" s="2">
        <v>96.75</v>
      </c>
      <c r="C749" s="4">
        <f t="shared" si="13"/>
        <v>-2.4744819053510144E-3</v>
      </c>
      <c r="D749" s="4">
        <v>-7.7772867874496441E-4</v>
      </c>
    </row>
    <row r="750" spans="1:4" x14ac:dyDescent="0.2">
      <c r="A750" s="21">
        <v>43290</v>
      </c>
      <c r="B750" s="2">
        <v>96.99</v>
      </c>
      <c r="C750" s="4">
        <f t="shared" si="13"/>
        <v>-1.0309278350520738E-4</v>
      </c>
      <c r="D750" s="4">
        <v>-5.8515498699655902E-3</v>
      </c>
    </row>
    <row r="751" spans="1:4" x14ac:dyDescent="0.2">
      <c r="A751" s="21">
        <v>43287</v>
      </c>
      <c r="B751" s="2">
        <v>97</v>
      </c>
      <c r="C751" s="4">
        <f t="shared" si="13"/>
        <v>2.5839793281653748E-3</v>
      </c>
      <c r="D751" s="4">
        <v>-2.5447819981504857E-2</v>
      </c>
    </row>
    <row r="752" spans="1:4" x14ac:dyDescent="0.2">
      <c r="A752" s="21">
        <v>43286</v>
      </c>
      <c r="B752" s="2">
        <v>96.75</v>
      </c>
      <c r="C752" s="4">
        <f t="shared" si="13"/>
        <v>-2.5773195876288659E-3</v>
      </c>
      <c r="D752" s="4">
        <v>-4.6873135727556296E-3</v>
      </c>
    </row>
    <row r="753" spans="1:4" x14ac:dyDescent="0.2">
      <c r="A753" s="21">
        <v>43285</v>
      </c>
      <c r="B753" s="2">
        <v>97</v>
      </c>
      <c r="C753" s="4">
        <f t="shared" si="13"/>
        <v>2.0661157024793684E-3</v>
      </c>
      <c r="D753" s="4">
        <v>-1.0724222240957822E-2</v>
      </c>
    </row>
    <row r="754" spans="1:4" x14ac:dyDescent="0.2">
      <c r="A754" s="21">
        <v>43283</v>
      </c>
      <c r="B754" s="2">
        <v>96.8</v>
      </c>
      <c r="C754" s="4">
        <f t="shared" si="13"/>
        <v>-2.0618556701031219E-3</v>
      </c>
      <c r="D754" s="4">
        <v>-6.9086374818865025E-4</v>
      </c>
    </row>
    <row r="755" spans="1:4" x14ac:dyDescent="0.2">
      <c r="A755" s="21">
        <v>43280</v>
      </c>
      <c r="B755" s="2">
        <v>97</v>
      </c>
      <c r="C755" s="4">
        <f t="shared" si="13"/>
        <v>0</v>
      </c>
      <c r="D755" s="4">
        <v>-2.5661232330197389E-2</v>
      </c>
    </row>
    <row r="756" spans="1:4" x14ac:dyDescent="0.2">
      <c r="A756" s="21">
        <v>43279</v>
      </c>
      <c r="B756" s="2">
        <v>97</v>
      </c>
      <c r="C756" s="4">
        <f t="shared" si="13"/>
        <v>1.0319917440659888E-3</v>
      </c>
      <c r="D756" s="4">
        <v>-1.2676079168760552E-2</v>
      </c>
    </row>
    <row r="757" spans="1:4" x14ac:dyDescent="0.2">
      <c r="A757" s="21">
        <v>43278</v>
      </c>
      <c r="B757" s="2">
        <v>96.9</v>
      </c>
      <c r="C757" s="4">
        <f t="shared" si="13"/>
        <v>-9.2793071450653888E-4</v>
      </c>
      <c r="D757" s="4">
        <v>3.1383134410875447E-3</v>
      </c>
    </row>
    <row r="758" spans="1:4" x14ac:dyDescent="0.2">
      <c r="A758" s="21">
        <v>43277</v>
      </c>
      <c r="B758" s="2">
        <v>96.99</v>
      </c>
      <c r="C758" s="4">
        <f t="shared" si="13"/>
        <v>9.2879256965933122E-4</v>
      </c>
      <c r="D758" s="4">
        <v>-2.4817115699664531E-3</v>
      </c>
    </row>
    <row r="759" spans="1:4" x14ac:dyDescent="0.2">
      <c r="A759" s="21">
        <v>43276</v>
      </c>
      <c r="B759" s="2">
        <v>96.9</v>
      </c>
      <c r="C759" s="4">
        <f t="shared" si="13"/>
        <v>-1.0309278350514879E-3</v>
      </c>
      <c r="D759" s="4">
        <v>-1.8171104599311927E-2</v>
      </c>
    </row>
    <row r="760" spans="1:4" x14ac:dyDescent="0.2">
      <c r="A760" s="21">
        <v>43273</v>
      </c>
      <c r="B760" s="2">
        <v>97</v>
      </c>
      <c r="C760" s="4">
        <f t="shared" si="13"/>
        <v>0</v>
      </c>
      <c r="D760" s="4">
        <v>-6.534293173008493E-3</v>
      </c>
    </row>
    <row r="761" spans="1:4" x14ac:dyDescent="0.2">
      <c r="A761" s="21">
        <v>43272</v>
      </c>
      <c r="B761" s="2">
        <v>97</v>
      </c>
      <c r="C761" s="4">
        <f t="shared" si="13"/>
        <v>0</v>
      </c>
      <c r="D761" s="4">
        <v>-2.6037557203724159E-3</v>
      </c>
    </row>
    <row r="762" spans="1:4" x14ac:dyDescent="0.2">
      <c r="A762" s="21">
        <v>43271</v>
      </c>
      <c r="B762" s="2">
        <v>97</v>
      </c>
      <c r="C762" s="4">
        <f t="shared" si="13"/>
        <v>-1.0298661174046788E-3</v>
      </c>
      <c r="D762" s="4">
        <v>-1.7778259993490059E-2</v>
      </c>
    </row>
    <row r="763" spans="1:4" x14ac:dyDescent="0.2">
      <c r="A763" s="21">
        <v>43270</v>
      </c>
      <c r="B763" s="2">
        <v>97.1</v>
      </c>
      <c r="C763" s="4">
        <f t="shared" si="13"/>
        <v>1.2373685295936311E-3</v>
      </c>
      <c r="D763" s="4">
        <v>-5.7941534526066542E-3</v>
      </c>
    </row>
    <row r="764" spans="1:4" x14ac:dyDescent="0.2">
      <c r="A764" s="21">
        <v>43269</v>
      </c>
      <c r="B764" s="2">
        <v>96.98</v>
      </c>
      <c r="C764" s="4">
        <f t="shared" si="13"/>
        <v>3.0943785456422009E-4</v>
      </c>
      <c r="D764" s="4">
        <v>1.6988199156858837E-2</v>
      </c>
    </row>
    <row r="765" spans="1:4" x14ac:dyDescent="0.2">
      <c r="A765" s="21">
        <v>43266</v>
      </c>
      <c r="B765" s="2">
        <v>96.95</v>
      </c>
      <c r="C765" s="4">
        <f t="shared" si="13"/>
        <v>1.0325245224574965E-3</v>
      </c>
      <c r="D765" s="4">
        <v>9.0772515221000452E-3</v>
      </c>
    </row>
    <row r="766" spans="1:4" x14ac:dyDescent="0.2">
      <c r="A766" s="21">
        <v>43265</v>
      </c>
      <c r="B766" s="2">
        <v>96.85</v>
      </c>
      <c r="C766" s="4">
        <f t="shared" si="13"/>
        <v>5.1652892561980534E-4</v>
      </c>
      <c r="D766" s="4">
        <v>-1.3463758619613745E-2</v>
      </c>
    </row>
    <row r="767" spans="1:4" x14ac:dyDescent="0.2">
      <c r="A767" s="21">
        <v>43264</v>
      </c>
      <c r="B767" s="2">
        <v>96.8</v>
      </c>
      <c r="C767" s="4">
        <f t="shared" si="13"/>
        <v>-1.753119521501513E-3</v>
      </c>
      <c r="D767" s="4">
        <v>-1.016122058187661E-2</v>
      </c>
    </row>
    <row r="768" spans="1:4" x14ac:dyDescent="0.2">
      <c r="A768" s="21">
        <v>43263</v>
      </c>
      <c r="B768" s="2">
        <v>96.97</v>
      </c>
      <c r="C768" s="4">
        <f t="shared" si="13"/>
        <v>2.0629190304276453E-4</v>
      </c>
      <c r="D768" s="4">
        <v>6.2623343123087002E-3</v>
      </c>
    </row>
    <row r="769" spans="1:4" x14ac:dyDescent="0.2">
      <c r="A769" s="21">
        <v>43262</v>
      </c>
      <c r="B769" s="2">
        <v>96.95</v>
      </c>
      <c r="C769" s="4">
        <f t="shared" si="13"/>
        <v>2.4816461586186444E-3</v>
      </c>
      <c r="D769" s="4">
        <v>4.2289566492931504E-3</v>
      </c>
    </row>
    <row r="770" spans="1:4" x14ac:dyDescent="0.2">
      <c r="A770" s="21">
        <v>43259</v>
      </c>
      <c r="B770" s="2">
        <v>96.71</v>
      </c>
      <c r="C770" s="4">
        <f t="shared" ref="C770:C833" si="14">(B770-B771)/B771</f>
        <v>-2.9896907216495489E-3</v>
      </c>
      <c r="D770" s="4">
        <v>-6.1570433784642782E-3</v>
      </c>
    </row>
    <row r="771" spans="1:4" x14ac:dyDescent="0.2">
      <c r="A771" s="21">
        <v>43258</v>
      </c>
      <c r="B771" s="2">
        <v>97</v>
      </c>
      <c r="C771" s="4">
        <f t="shared" si="14"/>
        <v>0</v>
      </c>
      <c r="D771" s="4">
        <v>-1.558778625954204E-2</v>
      </c>
    </row>
    <row r="772" spans="1:4" x14ac:dyDescent="0.2">
      <c r="A772" s="21">
        <v>43257</v>
      </c>
      <c r="B772" s="2">
        <v>97</v>
      </c>
      <c r="C772" s="4">
        <f t="shared" si="14"/>
        <v>7.2217063860510852E-4</v>
      </c>
      <c r="D772" s="4">
        <v>-4.3322945960325302E-3</v>
      </c>
    </row>
    <row r="773" spans="1:4" x14ac:dyDescent="0.2">
      <c r="A773" s="21">
        <v>43256</v>
      </c>
      <c r="B773" s="2">
        <v>96.93</v>
      </c>
      <c r="C773" s="4">
        <f t="shared" si="14"/>
        <v>-7.216494845360121E-4</v>
      </c>
      <c r="D773" s="4">
        <v>1.1423387964699761E-2</v>
      </c>
    </row>
    <row r="774" spans="1:4" x14ac:dyDescent="0.2">
      <c r="A774" s="21">
        <v>43255</v>
      </c>
      <c r="B774" s="2">
        <v>97</v>
      </c>
      <c r="C774" s="4">
        <f t="shared" si="14"/>
        <v>1.0310341272301388E-4</v>
      </c>
      <c r="D774" s="4">
        <v>4.2304841897232636E-3</v>
      </c>
    </row>
    <row r="775" spans="1:4" x14ac:dyDescent="0.2">
      <c r="A775" s="21">
        <v>43252</v>
      </c>
      <c r="B775" s="2">
        <v>96.99</v>
      </c>
      <c r="C775" s="4">
        <f t="shared" si="14"/>
        <v>2.066329166236064E-3</v>
      </c>
      <c r="D775" s="4">
        <v>-4.1054816637195075E-3</v>
      </c>
    </row>
    <row r="776" spans="1:4" x14ac:dyDescent="0.2">
      <c r="A776" s="21">
        <v>43251</v>
      </c>
      <c r="B776" s="2">
        <v>96.79</v>
      </c>
      <c r="C776" s="4">
        <f t="shared" si="14"/>
        <v>-2.164948453608183E-3</v>
      </c>
      <c r="D776" s="4">
        <v>-7.8357864978649224E-4</v>
      </c>
    </row>
    <row r="777" spans="1:4" x14ac:dyDescent="0.2">
      <c r="A777" s="21">
        <v>43250</v>
      </c>
      <c r="B777" s="2">
        <v>97</v>
      </c>
      <c r="C777" s="4">
        <f t="shared" si="14"/>
        <v>-1.0308215647876626E-4</v>
      </c>
      <c r="D777" s="4">
        <v>1.4242972012715911E-2</v>
      </c>
    </row>
    <row r="778" spans="1:4" x14ac:dyDescent="0.2">
      <c r="A778" s="21">
        <v>43249</v>
      </c>
      <c r="B778" s="2">
        <v>97.01</v>
      </c>
      <c r="C778" s="4">
        <f t="shared" si="14"/>
        <v>6.8500259470680941E-3</v>
      </c>
      <c r="D778" s="4">
        <v>-2.0217100556747846E-3</v>
      </c>
    </row>
    <row r="779" spans="1:4" x14ac:dyDescent="0.2">
      <c r="A779" s="21">
        <v>43248</v>
      </c>
      <c r="B779" s="2">
        <v>96.35</v>
      </c>
      <c r="C779" s="4">
        <f t="shared" si="14"/>
        <v>1.1429758935993291E-3</v>
      </c>
      <c r="D779" s="4">
        <v>9.9103202399835801E-3</v>
      </c>
    </row>
    <row r="780" spans="1:4" x14ac:dyDescent="0.2">
      <c r="A780" s="21">
        <v>43245</v>
      </c>
      <c r="B780" s="2">
        <v>96.24</v>
      </c>
      <c r="C780" s="4">
        <f t="shared" si="14"/>
        <v>5.8528428093644232E-3</v>
      </c>
      <c r="D780" s="4">
        <v>1.9828468014793238E-3</v>
      </c>
    </row>
    <row r="781" spans="1:4" x14ac:dyDescent="0.2">
      <c r="A781" s="21">
        <v>43244</v>
      </c>
      <c r="B781" s="2">
        <v>95.68</v>
      </c>
      <c r="C781" s="4">
        <f t="shared" si="14"/>
        <v>-1.7736045905058686E-3</v>
      </c>
      <c r="D781" s="4">
        <v>2.7521303947091798E-2</v>
      </c>
    </row>
    <row r="782" spans="1:4" x14ac:dyDescent="0.2">
      <c r="A782" s="21">
        <v>43243</v>
      </c>
      <c r="B782" s="2">
        <v>95.85</v>
      </c>
      <c r="C782" s="4">
        <f t="shared" si="14"/>
        <v>-2.0822488287350633E-3</v>
      </c>
      <c r="D782" s="4">
        <v>5.0379471178067054E-3</v>
      </c>
    </row>
    <row r="783" spans="1:4" x14ac:dyDescent="0.2">
      <c r="A783" s="21">
        <v>43242</v>
      </c>
      <c r="B783" s="2">
        <v>96.05</v>
      </c>
      <c r="C783" s="4">
        <f t="shared" si="14"/>
        <v>2.6096033402922755E-3</v>
      </c>
      <c r="D783" s="4">
        <v>-5.4790535298680559E-3</v>
      </c>
    </row>
    <row r="784" spans="1:4" x14ac:dyDescent="0.2">
      <c r="A784" s="21">
        <v>43241</v>
      </c>
      <c r="B784" s="2">
        <v>95.8</v>
      </c>
      <c r="C784" s="4">
        <f t="shared" si="14"/>
        <v>-1.0427528675704748E-3</v>
      </c>
      <c r="D784" s="4">
        <v>-6.439387856695576E-3</v>
      </c>
    </row>
    <row r="785" spans="1:4" x14ac:dyDescent="0.2">
      <c r="A785" s="21">
        <v>43238</v>
      </c>
      <c r="B785" s="2">
        <v>95.9</v>
      </c>
      <c r="C785" s="4">
        <f t="shared" si="14"/>
        <v>-5.2110474205312304E-4</v>
      </c>
      <c r="D785" s="4">
        <v>-5.668391134955611E-3</v>
      </c>
    </row>
    <row r="786" spans="1:4" x14ac:dyDescent="0.2">
      <c r="A786" s="21">
        <v>43237</v>
      </c>
      <c r="B786" s="2">
        <v>95.95</v>
      </c>
      <c r="C786" s="4">
        <f t="shared" si="14"/>
        <v>-1.9762845849802136E-3</v>
      </c>
      <c r="D786" s="4">
        <v>-7.590283169854317E-3</v>
      </c>
    </row>
    <row r="787" spans="1:4" x14ac:dyDescent="0.2">
      <c r="A787" s="21">
        <v>43236</v>
      </c>
      <c r="B787" s="2">
        <v>96.14</v>
      </c>
      <c r="C787" s="4">
        <f t="shared" si="14"/>
        <v>3.8634227837527884E-3</v>
      </c>
      <c r="D787" s="4">
        <v>-1.5978990001266238E-3</v>
      </c>
    </row>
    <row r="788" spans="1:4" x14ac:dyDescent="0.2">
      <c r="A788" s="21">
        <v>43235</v>
      </c>
      <c r="B788" s="2">
        <v>95.77</v>
      </c>
      <c r="C788" s="4">
        <f t="shared" si="14"/>
        <v>-7.3038397328889179E-4</v>
      </c>
      <c r="D788" s="4">
        <v>3.0627628342458435E-3</v>
      </c>
    </row>
    <row r="789" spans="1:4" x14ac:dyDescent="0.2">
      <c r="A789" s="21">
        <v>43234</v>
      </c>
      <c r="B789" s="2">
        <v>95.84</v>
      </c>
      <c r="C789" s="4">
        <f t="shared" si="14"/>
        <v>-8.3402835696411897E-4</v>
      </c>
      <c r="D789" s="4">
        <v>-4.9739459971577448E-3</v>
      </c>
    </row>
    <row r="790" spans="1:4" x14ac:dyDescent="0.2">
      <c r="A790" s="21">
        <v>43231</v>
      </c>
      <c r="B790" s="2">
        <v>95.92</v>
      </c>
      <c r="C790" s="4">
        <f t="shared" si="14"/>
        <v>-8.3333333333331561E-4</v>
      </c>
      <c r="D790" s="4">
        <v>4.1542462104394969E-3</v>
      </c>
    </row>
    <row r="791" spans="1:4" x14ac:dyDescent="0.2">
      <c r="A791" s="21">
        <v>43230</v>
      </c>
      <c r="B791" s="2">
        <v>96</v>
      </c>
      <c r="C791" s="4">
        <f t="shared" si="14"/>
        <v>2.0876826722338502E-3</v>
      </c>
      <c r="D791" s="4">
        <v>5.7248560812643394E-3</v>
      </c>
    </row>
    <row r="792" spans="1:4" x14ac:dyDescent="0.2">
      <c r="A792" s="21">
        <v>43229</v>
      </c>
      <c r="B792" s="2">
        <v>95.8</v>
      </c>
      <c r="C792" s="4">
        <f t="shared" si="14"/>
        <v>-5.2164840897232301E-4</v>
      </c>
      <c r="D792" s="4">
        <v>-4.5400428605445456E-3</v>
      </c>
    </row>
    <row r="793" spans="1:4" x14ac:dyDescent="0.2">
      <c r="A793" s="21">
        <v>43228</v>
      </c>
      <c r="B793" s="2">
        <v>95.85</v>
      </c>
      <c r="C793" s="4">
        <f t="shared" si="14"/>
        <v>3.1308703819663057E-4</v>
      </c>
      <c r="D793" s="4">
        <v>-2.6439948070041829E-3</v>
      </c>
    </row>
    <row r="794" spans="1:4" x14ac:dyDescent="0.2">
      <c r="A794" s="21">
        <v>43227</v>
      </c>
      <c r="B794" s="2">
        <v>95.82</v>
      </c>
      <c r="C794" s="4">
        <f t="shared" si="14"/>
        <v>1.0437323870150198E-4</v>
      </c>
      <c r="D794" s="4">
        <v>2.2055440077431471E-3</v>
      </c>
    </row>
    <row r="795" spans="1:4" x14ac:dyDescent="0.2">
      <c r="A795" s="21">
        <v>43224</v>
      </c>
      <c r="B795" s="2">
        <v>95.81</v>
      </c>
      <c r="C795" s="4">
        <f t="shared" si="14"/>
        <v>-2.7063599458727067E-3</v>
      </c>
      <c r="D795" s="4">
        <v>5.0553376072464858E-3</v>
      </c>
    </row>
    <row r="796" spans="1:4" x14ac:dyDescent="0.2">
      <c r="A796" s="21">
        <v>43223</v>
      </c>
      <c r="B796" s="2">
        <v>96.07</v>
      </c>
      <c r="C796" s="4">
        <f t="shared" si="14"/>
        <v>-9.3594009983364614E-4</v>
      </c>
      <c r="D796" s="4">
        <v>4.8394333696559081E-3</v>
      </c>
    </row>
    <row r="797" spans="1:4" x14ac:dyDescent="0.2">
      <c r="A797" s="21">
        <v>43222</v>
      </c>
      <c r="B797" s="2">
        <v>96.16</v>
      </c>
      <c r="C797" s="4">
        <f t="shared" si="14"/>
        <v>1.3537436217848115E-3</v>
      </c>
      <c r="D797" s="4">
        <v>3.5701649995175163E-3</v>
      </c>
    </row>
    <row r="798" spans="1:4" x14ac:dyDescent="0.2">
      <c r="A798" s="21">
        <v>43220</v>
      </c>
      <c r="B798" s="2">
        <v>96.03</v>
      </c>
      <c r="C798" s="4">
        <f t="shared" si="14"/>
        <v>4.2878058983475903E-3</v>
      </c>
      <c r="D798" s="4">
        <v>-8.9096444111506894E-3</v>
      </c>
    </row>
    <row r="799" spans="1:4" x14ac:dyDescent="0.2">
      <c r="A799" s="21">
        <v>43217</v>
      </c>
      <c r="B799" s="2">
        <v>95.62</v>
      </c>
      <c r="C799" s="4">
        <f t="shared" si="14"/>
        <v>-3.0518097941802606E-2</v>
      </c>
      <c r="D799" s="4">
        <v>1.905210498960502E-2</v>
      </c>
    </row>
    <row r="800" spans="1:4" x14ac:dyDescent="0.2">
      <c r="A800" s="21">
        <v>43216</v>
      </c>
      <c r="B800" s="2">
        <v>98.63</v>
      </c>
      <c r="C800" s="4">
        <f t="shared" si="14"/>
        <v>6.4285714285713825E-3</v>
      </c>
      <c r="D800" s="4">
        <v>1.5202981235365863E-2</v>
      </c>
    </row>
    <row r="801" spans="1:4" x14ac:dyDescent="0.2">
      <c r="A801" s="21">
        <v>43215</v>
      </c>
      <c r="B801" s="2">
        <v>98</v>
      </c>
      <c r="C801" s="4">
        <f t="shared" si="14"/>
        <v>4.613018964633551E-3</v>
      </c>
      <c r="D801" s="4">
        <v>6.1384298891764546E-3</v>
      </c>
    </row>
    <row r="802" spans="1:4" x14ac:dyDescent="0.2">
      <c r="A802" s="21">
        <v>43214</v>
      </c>
      <c r="B802" s="2">
        <v>97.55</v>
      </c>
      <c r="C802" s="4">
        <f t="shared" si="14"/>
        <v>1.0261672652641797E-3</v>
      </c>
      <c r="D802" s="4">
        <v>-1.1025792478834387E-2</v>
      </c>
    </row>
    <row r="803" spans="1:4" x14ac:dyDescent="0.2">
      <c r="A803" s="21">
        <v>43213</v>
      </c>
      <c r="B803" s="2">
        <v>97.45</v>
      </c>
      <c r="C803" s="4">
        <f t="shared" si="14"/>
        <v>4.8463600742420995E-3</v>
      </c>
      <c r="D803" s="4">
        <v>-6.6982838703367811E-3</v>
      </c>
    </row>
    <row r="804" spans="1:4" x14ac:dyDescent="0.2">
      <c r="A804" s="21">
        <v>43209</v>
      </c>
      <c r="B804" s="2">
        <v>96.98</v>
      </c>
      <c r="C804" s="4">
        <f t="shared" si="14"/>
        <v>1.8595041322314754E-3</v>
      </c>
      <c r="D804" s="4">
        <v>7.5534902050936803E-3</v>
      </c>
    </row>
    <row r="805" spans="1:4" x14ac:dyDescent="0.2">
      <c r="A805" s="21">
        <v>43208</v>
      </c>
      <c r="B805" s="2">
        <v>96.8</v>
      </c>
      <c r="C805" s="4">
        <f t="shared" si="14"/>
        <v>5.1679586563304551E-4</v>
      </c>
      <c r="D805" s="4">
        <v>-1.3749433180022114E-2</v>
      </c>
    </row>
    <row r="806" spans="1:4" x14ac:dyDescent="0.2">
      <c r="A806" s="21">
        <v>43203</v>
      </c>
      <c r="B806" s="2">
        <v>96.75</v>
      </c>
      <c r="C806" s="4">
        <f t="shared" si="14"/>
        <v>-1.0334849111208263E-4</v>
      </c>
      <c r="D806" s="4">
        <v>-8.1120588566012883E-3</v>
      </c>
    </row>
    <row r="807" spans="1:4" x14ac:dyDescent="0.2">
      <c r="A807" s="21">
        <v>43202</v>
      </c>
      <c r="B807" s="2">
        <v>96.76</v>
      </c>
      <c r="C807" s="4">
        <f t="shared" si="14"/>
        <v>-2.4742268041236587E-3</v>
      </c>
      <c r="D807" s="4">
        <v>4.501887888469446E-3</v>
      </c>
    </row>
    <row r="808" spans="1:4" x14ac:dyDescent="0.2">
      <c r="A808" s="21">
        <v>43201</v>
      </c>
      <c r="B808" s="2">
        <v>97</v>
      </c>
      <c r="C808" s="4">
        <f t="shared" si="14"/>
        <v>-1.1327360724951029E-3</v>
      </c>
      <c r="D808" s="4">
        <v>-6.030473135525319E-3</v>
      </c>
    </row>
    <row r="809" spans="1:4" x14ac:dyDescent="0.2">
      <c r="A809" s="21">
        <v>43200</v>
      </c>
      <c r="B809" s="2">
        <v>97.11</v>
      </c>
      <c r="C809" s="4">
        <f t="shared" si="14"/>
        <v>9.8793677204659196E-3</v>
      </c>
      <c r="D809" s="4">
        <v>6.3431089303872335E-3</v>
      </c>
    </row>
    <row r="810" spans="1:4" x14ac:dyDescent="0.2">
      <c r="A810" s="21">
        <v>43199</v>
      </c>
      <c r="B810" s="2">
        <v>96.16</v>
      </c>
      <c r="C810" s="4">
        <f t="shared" si="14"/>
        <v>-1.3642424864088608E-2</v>
      </c>
      <c r="D810" s="4">
        <v>1.2501634200549092E-2</v>
      </c>
    </row>
    <row r="811" spans="1:4" x14ac:dyDescent="0.2">
      <c r="A811" s="21">
        <v>43196</v>
      </c>
      <c r="B811" s="2">
        <v>97.49</v>
      </c>
      <c r="C811" s="4">
        <f t="shared" si="14"/>
        <v>7.6485788113694565E-3</v>
      </c>
      <c r="D811" s="4">
        <v>4.9102524099649608E-3</v>
      </c>
    </row>
    <row r="812" spans="1:4" x14ac:dyDescent="0.2">
      <c r="A812" s="21">
        <v>43195</v>
      </c>
      <c r="B812" s="2">
        <v>96.75</v>
      </c>
      <c r="C812" s="4">
        <f t="shared" si="14"/>
        <v>6.5543071161048216E-3</v>
      </c>
      <c r="D812" s="4">
        <v>-5.2113964582107489E-3</v>
      </c>
    </row>
    <row r="813" spans="1:4" x14ac:dyDescent="0.2">
      <c r="A813" s="21">
        <v>43194</v>
      </c>
      <c r="B813" s="2">
        <v>96.12</v>
      </c>
      <c r="C813" s="4">
        <f t="shared" si="14"/>
        <v>3.0261922153814701E-3</v>
      </c>
      <c r="D813" s="4">
        <v>-1.0607568908399562E-3</v>
      </c>
    </row>
    <row r="814" spans="1:4" x14ac:dyDescent="0.2">
      <c r="A814" s="21">
        <v>43193</v>
      </c>
      <c r="B814" s="2">
        <v>95.83</v>
      </c>
      <c r="C814" s="4">
        <f t="shared" si="14"/>
        <v>6.6176470588234816E-3</v>
      </c>
      <c r="D814" s="4">
        <v>6.5281608538775022E-5</v>
      </c>
    </row>
    <row r="815" spans="1:4" x14ac:dyDescent="0.2">
      <c r="A815" s="21">
        <v>43192</v>
      </c>
      <c r="B815" s="2">
        <v>95.2</v>
      </c>
      <c r="C815" s="4">
        <f t="shared" si="14"/>
        <v>4.2194092827004823E-3</v>
      </c>
      <c r="D815" s="4">
        <v>-1.9851553252071451E-2</v>
      </c>
    </row>
    <row r="816" spans="1:4" x14ac:dyDescent="0.2">
      <c r="A816" s="21">
        <v>43187</v>
      </c>
      <c r="B816" s="2">
        <v>94.8</v>
      </c>
      <c r="C816" s="4">
        <f t="shared" si="14"/>
        <v>3.1746031746031447E-3</v>
      </c>
      <c r="D816" s="4">
        <v>2.4198437013614665E-2</v>
      </c>
    </row>
    <row r="817" spans="1:4" x14ac:dyDescent="0.2">
      <c r="A817" s="21">
        <v>43186</v>
      </c>
      <c r="B817" s="2">
        <v>94.5</v>
      </c>
      <c r="C817" s="4">
        <f t="shared" si="14"/>
        <v>6.0683487703608336E-3</v>
      </c>
      <c r="D817" s="4">
        <v>-2.6633986928104873E-3</v>
      </c>
    </row>
    <row r="818" spans="1:4" x14ac:dyDescent="0.2">
      <c r="A818" s="21">
        <v>43185</v>
      </c>
      <c r="B818" s="2">
        <v>93.93</v>
      </c>
      <c r="C818" s="4">
        <f t="shared" si="14"/>
        <v>4.7063857097017006E-3</v>
      </c>
      <c r="D818" s="4">
        <v>-2.0361121782558559E-2</v>
      </c>
    </row>
    <row r="819" spans="1:4" x14ac:dyDescent="0.2">
      <c r="A819" s="21">
        <v>43181</v>
      </c>
      <c r="B819" s="2">
        <v>93.49</v>
      </c>
      <c r="C819" s="4">
        <f t="shared" si="14"/>
        <v>6.4219201541248052E-4</v>
      </c>
      <c r="D819" s="4">
        <v>2.1656480100101065E-3</v>
      </c>
    </row>
    <row r="820" spans="1:4" x14ac:dyDescent="0.2">
      <c r="A820" s="21">
        <v>43180</v>
      </c>
      <c r="B820" s="2">
        <v>93.43</v>
      </c>
      <c r="C820" s="4">
        <f t="shared" si="14"/>
        <v>-7.4866310160420508E-4</v>
      </c>
      <c r="D820" s="4">
        <v>-1.5244384063694671E-2</v>
      </c>
    </row>
    <row r="821" spans="1:4" x14ac:dyDescent="0.2">
      <c r="A821" s="21">
        <v>43179</v>
      </c>
      <c r="B821" s="2">
        <v>93.5</v>
      </c>
      <c r="C821" s="4">
        <f t="shared" si="14"/>
        <v>0</v>
      </c>
      <c r="D821" s="4">
        <v>8.3629354699969738E-3</v>
      </c>
    </row>
    <row r="822" spans="1:4" x14ac:dyDescent="0.2">
      <c r="A822" s="21">
        <v>43178</v>
      </c>
      <c r="B822" s="2">
        <v>93.5</v>
      </c>
      <c r="C822" s="4">
        <f t="shared" si="14"/>
        <v>-7.430997876857779E-3</v>
      </c>
      <c r="D822" s="4">
        <v>-9.9826525784576844E-3</v>
      </c>
    </row>
    <row r="823" spans="1:4" x14ac:dyDescent="0.2">
      <c r="A823" s="21">
        <v>43175</v>
      </c>
      <c r="B823" s="2">
        <v>94.2</v>
      </c>
      <c r="C823" s="4">
        <f t="shared" si="14"/>
        <v>-7.4254800042424082E-4</v>
      </c>
      <c r="D823" s="4">
        <v>4.1019815726372019E-4</v>
      </c>
    </row>
    <row r="824" spans="1:4" x14ac:dyDescent="0.2">
      <c r="A824" s="21">
        <v>43174</v>
      </c>
      <c r="B824" s="2">
        <v>94.27</v>
      </c>
      <c r="C824" s="4">
        <f t="shared" si="14"/>
        <v>-1.060670343657734E-4</v>
      </c>
      <c r="D824" s="4">
        <v>-8.385481852315451E-3</v>
      </c>
    </row>
    <row r="825" spans="1:4" x14ac:dyDescent="0.2">
      <c r="A825" s="21">
        <v>43173</v>
      </c>
      <c r="B825" s="2">
        <v>94.28</v>
      </c>
      <c r="C825" s="4">
        <f t="shared" si="14"/>
        <v>3.1830238726791659E-4</v>
      </c>
      <c r="D825" s="4">
        <v>-3.7717028770923315E-3</v>
      </c>
    </row>
    <row r="826" spans="1:4" x14ac:dyDescent="0.2">
      <c r="A826" s="21">
        <v>43168</v>
      </c>
      <c r="B826" s="2">
        <v>94.25</v>
      </c>
      <c r="C826" s="4">
        <f t="shared" si="14"/>
        <v>3.7273695420659671E-3</v>
      </c>
      <c r="D826" s="4">
        <v>-9.5094013399611536E-3</v>
      </c>
    </row>
    <row r="827" spans="1:4" x14ac:dyDescent="0.2">
      <c r="A827" s="21">
        <v>43167</v>
      </c>
      <c r="B827" s="2">
        <v>93.9</v>
      </c>
      <c r="C827" s="4">
        <f t="shared" si="14"/>
        <v>-7.294640025372637E-3</v>
      </c>
      <c r="D827" s="4">
        <v>-7.841935977944527E-3</v>
      </c>
    </row>
    <row r="828" spans="1:4" x14ac:dyDescent="0.2">
      <c r="A828" s="21">
        <v>43166</v>
      </c>
      <c r="B828" s="2">
        <v>94.59</v>
      </c>
      <c r="C828" s="4">
        <f t="shared" si="14"/>
        <v>-4.8395581273013542E-3</v>
      </c>
      <c r="D828" s="4">
        <v>-6.9508874929654308E-3</v>
      </c>
    </row>
    <row r="829" spans="1:4" x14ac:dyDescent="0.2">
      <c r="A829" s="21">
        <v>43165</v>
      </c>
      <c r="B829" s="2">
        <v>95.05</v>
      </c>
      <c r="C829" s="4">
        <f t="shared" si="14"/>
        <v>-5.2328623757195184E-3</v>
      </c>
      <c r="D829" s="4">
        <v>6.0903762873188855E-3</v>
      </c>
    </row>
    <row r="830" spans="1:4" x14ac:dyDescent="0.2">
      <c r="A830" s="21">
        <v>43164</v>
      </c>
      <c r="B830" s="2">
        <v>95.55</v>
      </c>
      <c r="C830" s="4">
        <f t="shared" si="14"/>
        <v>-4.168837936425281E-3</v>
      </c>
      <c r="D830" s="4">
        <v>2.0547420072068753E-3</v>
      </c>
    </row>
    <row r="831" spans="1:4" x14ac:dyDescent="0.2">
      <c r="A831" s="21">
        <v>43160</v>
      </c>
      <c r="B831" s="2">
        <v>95.95</v>
      </c>
      <c r="C831" s="4">
        <f t="shared" si="14"/>
        <v>5.765199161425546E-3</v>
      </c>
      <c r="D831" s="4">
        <v>-3.3316522244127857E-3</v>
      </c>
    </row>
    <row r="832" spans="1:4" x14ac:dyDescent="0.2">
      <c r="A832" s="21">
        <v>43159</v>
      </c>
      <c r="B832" s="2">
        <v>95.4</v>
      </c>
      <c r="C832" s="4">
        <f t="shared" si="14"/>
        <v>8.0304311073542377E-3</v>
      </c>
      <c r="D832" s="4">
        <v>5.7486281682781089E-3</v>
      </c>
    </row>
    <row r="833" spans="1:4" x14ac:dyDescent="0.2">
      <c r="A833" s="21">
        <v>43158</v>
      </c>
      <c r="B833" s="2">
        <v>94.64</v>
      </c>
      <c r="C833" s="4">
        <f t="shared" si="14"/>
        <v>8.4176877996804088E-3</v>
      </c>
      <c r="D833" s="4">
        <v>1.4201533952734217E-2</v>
      </c>
    </row>
    <row r="834" spans="1:4" x14ac:dyDescent="0.2">
      <c r="A834" s="21">
        <v>43157</v>
      </c>
      <c r="B834" s="2">
        <v>93.85</v>
      </c>
      <c r="C834" s="4">
        <f t="shared" ref="C834:C897" si="15">(B834-B835)/B835</f>
        <v>4.7104164436355608E-3</v>
      </c>
      <c r="D834" s="4">
        <v>-1.5651853670513135E-2</v>
      </c>
    </row>
    <row r="835" spans="1:4" x14ac:dyDescent="0.2">
      <c r="A835" s="21">
        <v>43154</v>
      </c>
      <c r="B835" s="2">
        <v>93.41</v>
      </c>
      <c r="C835" s="4">
        <f t="shared" si="15"/>
        <v>-2.0299145299145058E-3</v>
      </c>
      <c r="D835" s="4">
        <v>-1.6866306610747395E-2</v>
      </c>
    </row>
    <row r="836" spans="1:4" x14ac:dyDescent="0.2">
      <c r="A836" s="21">
        <v>43153</v>
      </c>
      <c r="B836" s="2">
        <v>93.6</v>
      </c>
      <c r="C836" s="4">
        <f t="shared" si="15"/>
        <v>6.4516129032257457E-3</v>
      </c>
      <c r="D836" s="4">
        <v>-6.5196864555387354E-3</v>
      </c>
    </row>
    <row r="837" spans="1:4" x14ac:dyDescent="0.2">
      <c r="A837" s="21">
        <v>43152</v>
      </c>
      <c r="B837" s="2">
        <v>93</v>
      </c>
      <c r="C837" s="4">
        <f t="shared" si="15"/>
        <v>1.0869565217391304E-2</v>
      </c>
      <c r="D837" s="4">
        <v>6.5989771585412446E-4</v>
      </c>
    </row>
    <row r="838" spans="1:4" x14ac:dyDescent="0.2">
      <c r="A838" s="21">
        <v>43151</v>
      </c>
      <c r="B838" s="2">
        <v>92</v>
      </c>
      <c r="C838" s="4">
        <f t="shared" si="15"/>
        <v>1.088139281828012E-3</v>
      </c>
      <c r="D838" s="4">
        <v>-5.2811385776730981E-3</v>
      </c>
    </row>
    <row r="839" spans="1:4" x14ac:dyDescent="0.2">
      <c r="A839" s="21">
        <v>43150</v>
      </c>
      <c r="B839" s="2">
        <v>91.9</v>
      </c>
      <c r="C839" s="4">
        <f t="shared" si="15"/>
        <v>-4.3336944745394528E-3</v>
      </c>
      <c r="D839" s="4">
        <v>-9.3898113095049825E-4</v>
      </c>
    </row>
    <row r="840" spans="1:4" x14ac:dyDescent="0.2">
      <c r="A840" s="21">
        <v>43147</v>
      </c>
      <c r="B840" s="2">
        <v>92.3</v>
      </c>
      <c r="C840" s="4">
        <f t="shared" si="15"/>
        <v>-6.3515986650877748E-3</v>
      </c>
      <c r="D840" s="4">
        <v>1.2159063480569552E-2</v>
      </c>
    </row>
    <row r="841" spans="1:4" x14ac:dyDescent="0.2">
      <c r="A841" s="21">
        <v>43146</v>
      </c>
      <c r="B841" s="2">
        <v>92.89</v>
      </c>
      <c r="C841" s="4">
        <f t="shared" si="15"/>
        <v>4.2162162162162221E-3</v>
      </c>
      <c r="D841" s="4">
        <v>1.0472401335345469E-2</v>
      </c>
    </row>
    <row r="842" spans="1:4" x14ac:dyDescent="0.2">
      <c r="A842" s="21">
        <v>43145</v>
      </c>
      <c r="B842" s="2">
        <v>92.5</v>
      </c>
      <c r="C842" s="4">
        <f t="shared" si="15"/>
        <v>-8.6411751998269923E-4</v>
      </c>
      <c r="D842" s="4">
        <v>6.3663976927561131E-3</v>
      </c>
    </row>
    <row r="843" spans="1:4" x14ac:dyDescent="0.2">
      <c r="A843" s="21">
        <v>43143</v>
      </c>
      <c r="B843" s="2">
        <v>92.58</v>
      </c>
      <c r="C843" s="4">
        <f t="shared" si="15"/>
        <v>8.6486486486484643E-4</v>
      </c>
      <c r="D843" s="4">
        <v>4.7578850433587042E-4</v>
      </c>
    </row>
    <row r="844" spans="1:4" x14ac:dyDescent="0.2">
      <c r="A844" s="21">
        <v>43140</v>
      </c>
      <c r="B844" s="2">
        <v>92.5</v>
      </c>
      <c r="C844" s="4">
        <f t="shared" si="15"/>
        <v>0</v>
      </c>
      <c r="D844" s="4">
        <v>2.8011635602480751E-3</v>
      </c>
    </row>
    <row r="845" spans="1:4" x14ac:dyDescent="0.2">
      <c r="A845" s="21">
        <v>43139</v>
      </c>
      <c r="B845" s="2">
        <v>92.5</v>
      </c>
      <c r="C845" s="4">
        <f t="shared" si="15"/>
        <v>-1.0799136069113858E-3</v>
      </c>
      <c r="D845" s="4">
        <v>-6.0275062340324074E-3</v>
      </c>
    </row>
    <row r="846" spans="1:4" x14ac:dyDescent="0.2">
      <c r="A846" s="21">
        <v>43138</v>
      </c>
      <c r="B846" s="2">
        <v>92.6</v>
      </c>
      <c r="C846" s="4">
        <f t="shared" si="15"/>
        <v>3.1415881269634062E-3</v>
      </c>
      <c r="D846" s="4">
        <v>-2.080711846126199E-2</v>
      </c>
    </row>
    <row r="847" spans="1:4" x14ac:dyDescent="0.2">
      <c r="A847" s="21">
        <v>43137</v>
      </c>
      <c r="B847" s="2">
        <v>92.31</v>
      </c>
      <c r="C847" s="4">
        <f t="shared" si="15"/>
        <v>7.6410872175527002E-3</v>
      </c>
      <c r="D847" s="4">
        <v>-4.7558702944464609E-3</v>
      </c>
    </row>
    <row r="848" spans="1:4" x14ac:dyDescent="0.2">
      <c r="A848" s="21">
        <v>43136</v>
      </c>
      <c r="B848" s="2">
        <v>91.61</v>
      </c>
      <c r="C848" s="4">
        <f t="shared" si="15"/>
        <v>-4.8881164457962503E-3</v>
      </c>
      <c r="D848" s="4">
        <v>-5.397470306499153E-3</v>
      </c>
    </row>
    <row r="849" spans="1:4" x14ac:dyDescent="0.2">
      <c r="A849" s="21">
        <v>43133</v>
      </c>
      <c r="B849" s="2">
        <v>92.06</v>
      </c>
      <c r="C849" s="4">
        <f t="shared" si="15"/>
        <v>-4.6491512595955523E-3</v>
      </c>
      <c r="D849" s="4">
        <v>-2.8831652719046633E-3</v>
      </c>
    </row>
    <row r="850" spans="1:4" x14ac:dyDescent="0.2">
      <c r="A850" s="21">
        <v>43132</v>
      </c>
      <c r="B850" s="2">
        <v>92.49</v>
      </c>
      <c r="C850" s="4">
        <f t="shared" si="15"/>
        <v>3.1453362255964429E-3</v>
      </c>
      <c r="D850" s="4">
        <v>-4.0348707074277764E-3</v>
      </c>
    </row>
    <row r="851" spans="1:4" x14ac:dyDescent="0.2">
      <c r="A851" s="21">
        <v>43131</v>
      </c>
      <c r="B851" s="2">
        <v>92.2</v>
      </c>
      <c r="C851" s="4">
        <f t="shared" si="15"/>
        <v>-4.3196544276456967E-3</v>
      </c>
      <c r="D851" s="4">
        <v>-2.3212764081920753E-3</v>
      </c>
    </row>
    <row r="852" spans="1:4" x14ac:dyDescent="0.2">
      <c r="A852" s="21">
        <v>43130</v>
      </c>
      <c r="B852" s="2">
        <v>92.6</v>
      </c>
      <c r="C852" s="4">
        <f t="shared" si="15"/>
        <v>1.0810810810810197E-3</v>
      </c>
      <c r="D852" s="4">
        <v>-1.0251414113507147E-2</v>
      </c>
    </row>
    <row r="853" spans="1:4" x14ac:dyDescent="0.2">
      <c r="A853" s="21">
        <v>43129</v>
      </c>
      <c r="B853" s="2">
        <v>92.5</v>
      </c>
      <c r="C853" s="4">
        <f t="shared" si="15"/>
        <v>-3.7695207323639669E-3</v>
      </c>
      <c r="D853" s="4">
        <v>-1.1631457276192914E-4</v>
      </c>
    </row>
    <row r="854" spans="1:4" x14ac:dyDescent="0.2">
      <c r="A854" s="21">
        <v>43125</v>
      </c>
      <c r="B854" s="2">
        <v>92.85</v>
      </c>
      <c r="C854" s="4">
        <f t="shared" si="15"/>
        <v>5.6319722733672263E-3</v>
      </c>
      <c r="D854" s="4">
        <v>-3.101763947067173E-3</v>
      </c>
    </row>
    <row r="855" spans="1:4" x14ac:dyDescent="0.2">
      <c r="A855" s="21">
        <v>43124</v>
      </c>
      <c r="B855" s="2">
        <v>92.33</v>
      </c>
      <c r="C855" s="4">
        <f t="shared" si="15"/>
        <v>4.4604003481287704E-3</v>
      </c>
      <c r="D855" s="4">
        <v>7.3147228873445607E-3</v>
      </c>
    </row>
    <row r="856" spans="1:4" x14ac:dyDescent="0.2">
      <c r="A856" s="21">
        <v>43123</v>
      </c>
      <c r="B856" s="2">
        <v>91.92</v>
      </c>
      <c r="C856" s="4">
        <f t="shared" si="15"/>
        <v>-1.3522215067611129E-2</v>
      </c>
      <c r="D856" s="4">
        <v>-5.8927690208714859E-3</v>
      </c>
    </row>
    <row r="857" spans="1:4" x14ac:dyDescent="0.2">
      <c r="A857" s="21">
        <v>43122</v>
      </c>
      <c r="B857" s="2">
        <v>93.18</v>
      </c>
      <c r="C857" s="4">
        <f t="shared" si="15"/>
        <v>-2.55176741267517E-2</v>
      </c>
      <c r="D857" s="4">
        <v>-1.0057760280467828E-2</v>
      </c>
    </row>
    <row r="858" spans="1:4" x14ac:dyDescent="0.2">
      <c r="A858" s="21">
        <v>43119</v>
      </c>
      <c r="B858" s="2">
        <v>95.62</v>
      </c>
      <c r="C858" s="4">
        <f t="shared" si="15"/>
        <v>-3.1276063386154831E-3</v>
      </c>
      <c r="D858" s="4">
        <v>-6.6935932750081546E-3</v>
      </c>
    </row>
    <row r="859" spans="1:4" x14ac:dyDescent="0.2">
      <c r="A859" s="21">
        <v>43118</v>
      </c>
      <c r="B859" s="2">
        <v>95.92</v>
      </c>
      <c r="C859" s="4">
        <f t="shared" si="15"/>
        <v>1.0748155953635364E-2</v>
      </c>
      <c r="D859" s="4">
        <v>9.247389268995293E-3</v>
      </c>
    </row>
    <row r="860" spans="1:4" x14ac:dyDescent="0.2">
      <c r="A860" s="21">
        <v>43117</v>
      </c>
      <c r="B860" s="2">
        <v>94.9</v>
      </c>
      <c r="C860" s="4">
        <f t="shared" si="15"/>
        <v>-4.2131872761735879E-4</v>
      </c>
      <c r="D860" s="4">
        <v>8.8790071787718146E-3</v>
      </c>
    </row>
    <row r="861" spans="1:4" x14ac:dyDescent="0.2">
      <c r="A861" s="21">
        <v>43116</v>
      </c>
      <c r="B861" s="2">
        <v>94.94</v>
      </c>
      <c r="C861" s="4">
        <f t="shared" si="15"/>
        <v>9.9999999999999759E-3</v>
      </c>
      <c r="D861" s="4">
        <v>-9.4571835730017876E-3</v>
      </c>
    </row>
    <row r="862" spans="1:4" x14ac:dyDescent="0.2">
      <c r="A862" s="21">
        <v>43115</v>
      </c>
      <c r="B862" s="2">
        <v>94</v>
      </c>
      <c r="C862" s="4">
        <f t="shared" si="15"/>
        <v>0</v>
      </c>
      <c r="D862" s="4">
        <v>-2.3121553308822745E-3</v>
      </c>
    </row>
    <row r="863" spans="1:4" x14ac:dyDescent="0.2">
      <c r="A863" s="21">
        <v>43112</v>
      </c>
      <c r="B863" s="2">
        <v>94</v>
      </c>
      <c r="C863" s="4">
        <f t="shared" si="15"/>
        <v>-1.0637166258914067E-4</v>
      </c>
      <c r="D863" s="4">
        <v>4.1532071988925048E-3</v>
      </c>
    </row>
    <row r="864" spans="1:4" x14ac:dyDescent="0.2">
      <c r="A864" s="21">
        <v>43111</v>
      </c>
      <c r="B864" s="2">
        <v>94.01</v>
      </c>
      <c r="C864" s="4">
        <f t="shared" si="15"/>
        <v>1.0648493238207702E-3</v>
      </c>
      <c r="D864" s="4">
        <v>-1.0516155984845474E-3</v>
      </c>
    </row>
    <row r="865" spans="1:4" x14ac:dyDescent="0.2">
      <c r="A865" s="21">
        <v>43110</v>
      </c>
      <c r="B865" s="2">
        <v>93.91</v>
      </c>
      <c r="C865" s="4">
        <f t="shared" si="15"/>
        <v>-9.5744680851067457E-4</v>
      </c>
      <c r="D865" s="4">
        <v>-8.0876784361916983E-3</v>
      </c>
    </row>
    <row r="866" spans="1:4" x14ac:dyDescent="0.2">
      <c r="A866" s="21">
        <v>43109</v>
      </c>
      <c r="B866" s="2">
        <v>94</v>
      </c>
      <c r="C866" s="4">
        <f t="shared" si="15"/>
        <v>3.1925082473130932E-4</v>
      </c>
      <c r="D866" s="4">
        <v>1.0147228637413422E-2</v>
      </c>
    </row>
    <row r="867" spans="1:4" x14ac:dyDescent="0.2">
      <c r="A867" s="21">
        <v>43108</v>
      </c>
      <c r="B867" s="2">
        <v>93.97</v>
      </c>
      <c r="C867" s="4">
        <f t="shared" si="15"/>
        <v>-8.5061137692714827E-4</v>
      </c>
      <c r="D867" s="4">
        <v>1.2139430024856403E-3</v>
      </c>
    </row>
    <row r="868" spans="1:4" x14ac:dyDescent="0.2">
      <c r="A868" s="21">
        <v>43105</v>
      </c>
      <c r="B868" s="2">
        <v>94.05</v>
      </c>
      <c r="C868" s="4">
        <f t="shared" si="15"/>
        <v>5.3191489361699104E-4</v>
      </c>
      <c r="D868" s="4">
        <v>3.2476947166967095E-3</v>
      </c>
    </row>
    <row r="869" spans="1:4" x14ac:dyDescent="0.2">
      <c r="A869" s="21">
        <v>43104</v>
      </c>
      <c r="B869" s="2">
        <v>94</v>
      </c>
      <c r="C869" s="4">
        <f t="shared" si="15"/>
        <v>-1.5932023366968208E-3</v>
      </c>
      <c r="D869" s="4">
        <v>6.5231667274716987E-3</v>
      </c>
    </row>
    <row r="870" spans="1:4" x14ac:dyDescent="0.2">
      <c r="A870" s="21">
        <v>43103</v>
      </c>
      <c r="B870" s="2">
        <v>94.15</v>
      </c>
      <c r="C870" s="4">
        <f t="shared" si="15"/>
        <v>2.12879191059077E-3</v>
      </c>
      <c r="D870" s="4">
        <v>-2.9185576488073037E-5</v>
      </c>
    </row>
    <row r="871" spans="1:4" x14ac:dyDescent="0.2">
      <c r="A871" s="21">
        <v>43102</v>
      </c>
      <c r="B871" s="2">
        <v>93.95</v>
      </c>
      <c r="C871" s="4">
        <f t="shared" si="15"/>
        <v>2.9892174655706321E-3</v>
      </c>
      <c r="D871" s="4">
        <v>-1.4717025120942419E-3</v>
      </c>
    </row>
    <row r="872" spans="1:4" x14ac:dyDescent="0.2">
      <c r="A872" s="21">
        <v>43101</v>
      </c>
      <c r="B872" s="2">
        <v>93.67</v>
      </c>
      <c r="C872" s="4">
        <f t="shared" si="15"/>
        <v>-3.0864197530863354E-3</v>
      </c>
      <c r="D872" s="4">
        <v>-1.0198878123403775E-4</v>
      </c>
    </row>
    <row r="873" spans="1:4" x14ac:dyDescent="0.2">
      <c r="A873" s="21">
        <v>43098</v>
      </c>
      <c r="B873" s="2">
        <v>93.96</v>
      </c>
      <c r="C873" s="4">
        <f t="shared" si="15"/>
        <v>-2.0180562931493566E-3</v>
      </c>
      <c r="D873" s="4">
        <v>8.8041625022046606E-3</v>
      </c>
    </row>
    <row r="874" spans="1:4" x14ac:dyDescent="0.2">
      <c r="A874" s="21">
        <v>43097</v>
      </c>
      <c r="B874" s="2">
        <v>94.15</v>
      </c>
      <c r="C874" s="4">
        <f t="shared" si="15"/>
        <v>-4.2305658381807665E-3</v>
      </c>
      <c r="D874" s="4">
        <v>2.7708996580592181E-3</v>
      </c>
    </row>
    <row r="875" spans="1:4" x14ac:dyDescent="0.2">
      <c r="A875" s="21">
        <v>43096</v>
      </c>
      <c r="B875" s="2">
        <v>94.55</v>
      </c>
      <c r="C875" s="4">
        <f t="shared" si="15"/>
        <v>-1.7947635135135316E-3</v>
      </c>
      <c r="D875" s="4">
        <v>-3.4955791205240699E-3</v>
      </c>
    </row>
    <row r="876" spans="1:4" x14ac:dyDescent="0.2">
      <c r="A876" s="21">
        <v>43095</v>
      </c>
      <c r="B876" s="2">
        <v>94.72</v>
      </c>
      <c r="C876" s="4">
        <f t="shared" si="15"/>
        <v>1.2684989429175956E-3</v>
      </c>
      <c r="D876" s="4">
        <v>1.5466300765112191E-2</v>
      </c>
    </row>
    <row r="877" spans="1:4" x14ac:dyDescent="0.2">
      <c r="A877" s="21">
        <v>43090</v>
      </c>
      <c r="B877" s="2">
        <v>94.6</v>
      </c>
      <c r="C877" s="4">
        <f t="shared" si="15"/>
        <v>3.181336161187669E-3</v>
      </c>
      <c r="D877" s="4">
        <v>-1.6602865901057584E-2</v>
      </c>
    </row>
    <row r="878" spans="1:4" x14ac:dyDescent="0.2">
      <c r="A878" s="21">
        <v>43089</v>
      </c>
      <c r="B878" s="2">
        <v>94.3</v>
      </c>
      <c r="C878" s="4">
        <f t="shared" si="15"/>
        <v>5.8666666666666364E-3</v>
      </c>
      <c r="D878" s="4">
        <v>8.5200798757488882E-3</v>
      </c>
    </row>
    <row r="879" spans="1:4" x14ac:dyDescent="0.2">
      <c r="A879" s="21">
        <v>43088</v>
      </c>
      <c r="B879" s="2">
        <v>93.75</v>
      </c>
      <c r="C879" s="4">
        <f t="shared" si="15"/>
        <v>2.4590163934426229E-2</v>
      </c>
      <c r="D879" s="4">
        <v>1.5486526271517465E-2</v>
      </c>
    </row>
    <row r="880" spans="1:4" x14ac:dyDescent="0.2">
      <c r="A880" s="21">
        <v>43087</v>
      </c>
      <c r="B880" s="2">
        <v>91.5</v>
      </c>
      <c r="C880" s="4">
        <f t="shared" si="15"/>
        <v>-1.3370713823592785E-2</v>
      </c>
      <c r="D880" s="4">
        <v>-1.1081402257872901E-2</v>
      </c>
    </row>
    <row r="881" spans="1:4" x14ac:dyDescent="0.2">
      <c r="A881" s="21">
        <v>43084</v>
      </c>
      <c r="B881" s="2">
        <v>92.74</v>
      </c>
      <c r="C881" s="4">
        <f t="shared" si="15"/>
        <v>-4.7220433569436782E-3</v>
      </c>
      <c r="D881" s="4">
        <v>3.6975190839694931E-3</v>
      </c>
    </row>
    <row r="882" spans="1:4" x14ac:dyDescent="0.2">
      <c r="A882" s="21">
        <v>43083</v>
      </c>
      <c r="B882" s="2">
        <v>93.18</v>
      </c>
      <c r="C882" s="4">
        <f t="shared" si="15"/>
        <v>-6.3979526551502909E-3</v>
      </c>
      <c r="D882" s="4">
        <v>1.4290683079528787E-2</v>
      </c>
    </row>
    <row r="883" spans="1:4" x14ac:dyDescent="0.2">
      <c r="A883" s="21">
        <v>43082</v>
      </c>
      <c r="B883" s="2">
        <v>93.78</v>
      </c>
      <c r="C883" s="4">
        <f t="shared" si="15"/>
        <v>-1.0651896037494068E-3</v>
      </c>
      <c r="D883" s="4">
        <v>-8.2933413317336814E-3</v>
      </c>
    </row>
    <row r="884" spans="1:4" x14ac:dyDescent="0.2">
      <c r="A884" s="21">
        <v>43081</v>
      </c>
      <c r="B884" s="2">
        <v>93.88</v>
      </c>
      <c r="C884" s="4">
        <f t="shared" si="15"/>
        <v>-1.2765957446808994E-3</v>
      </c>
      <c r="D884" s="4">
        <v>-8.2103760114231056E-3</v>
      </c>
    </row>
    <row r="885" spans="1:4" x14ac:dyDescent="0.2">
      <c r="A885" s="21">
        <v>43080</v>
      </c>
      <c r="B885" s="2">
        <v>94</v>
      </c>
      <c r="C885" s="4">
        <f t="shared" si="15"/>
        <v>-3.3927056827819466E-3</v>
      </c>
      <c r="D885" s="4">
        <v>9.4288631313434908E-3</v>
      </c>
    </row>
    <row r="886" spans="1:4" x14ac:dyDescent="0.2">
      <c r="A886" s="21">
        <v>43077</v>
      </c>
      <c r="B886" s="2">
        <v>94.32</v>
      </c>
      <c r="C886" s="4">
        <f t="shared" si="15"/>
        <v>1.4865151836906598E-3</v>
      </c>
      <c r="D886" s="4">
        <v>8.4333883446636206E-3</v>
      </c>
    </row>
    <row r="887" spans="1:4" x14ac:dyDescent="0.2">
      <c r="A887" s="21">
        <v>43076</v>
      </c>
      <c r="B887" s="2">
        <v>94.18</v>
      </c>
      <c r="C887" s="4">
        <f t="shared" si="15"/>
        <v>5.1227321237994018E-3</v>
      </c>
      <c r="D887" s="4">
        <v>-7.4090772467688883E-3</v>
      </c>
    </row>
    <row r="888" spans="1:4" x14ac:dyDescent="0.2">
      <c r="A888" s="21">
        <v>43075</v>
      </c>
      <c r="B888" s="2">
        <v>93.7</v>
      </c>
      <c r="C888" s="4">
        <f t="shared" si="15"/>
        <v>-1.0768581081081039E-2</v>
      </c>
      <c r="D888" s="4">
        <v>-1.7482723997401164E-2</v>
      </c>
    </row>
    <row r="889" spans="1:4" x14ac:dyDescent="0.2">
      <c r="A889" s="21">
        <v>43074</v>
      </c>
      <c r="B889" s="2">
        <v>94.72</v>
      </c>
      <c r="C889" s="4">
        <f t="shared" si="15"/>
        <v>-9.4926695496259266E-4</v>
      </c>
      <c r="D889" s="4">
        <v>-2.7095482122872923E-3</v>
      </c>
    </row>
    <row r="890" spans="1:4" x14ac:dyDescent="0.2">
      <c r="A890" s="21">
        <v>43073</v>
      </c>
      <c r="B890" s="2">
        <v>94.81</v>
      </c>
      <c r="C890" s="4">
        <f t="shared" si="15"/>
        <v>-9.4836670179139525E-4</v>
      </c>
      <c r="D890" s="4">
        <v>-2.5117877759660771E-3</v>
      </c>
    </row>
    <row r="891" spans="1:4" x14ac:dyDescent="0.2">
      <c r="A891" s="21">
        <v>43070</v>
      </c>
      <c r="B891" s="2">
        <v>94.9</v>
      </c>
      <c r="C891" s="4">
        <f t="shared" si="15"/>
        <v>1.4774166314900862E-3</v>
      </c>
      <c r="D891" s="4">
        <v>3.4490382489497586E-3</v>
      </c>
    </row>
    <row r="892" spans="1:4" x14ac:dyDescent="0.2">
      <c r="A892" s="21">
        <v>43069</v>
      </c>
      <c r="B892" s="2">
        <v>94.76</v>
      </c>
      <c r="C892" s="4">
        <f t="shared" si="15"/>
        <v>-3.3655868742111187E-3</v>
      </c>
      <c r="D892" s="4">
        <v>2.0026160299490298E-2</v>
      </c>
    </row>
    <row r="893" spans="1:4" x14ac:dyDescent="0.2">
      <c r="A893" s="21">
        <v>43068</v>
      </c>
      <c r="B893" s="2">
        <v>95.08</v>
      </c>
      <c r="C893" s="4">
        <f t="shared" si="15"/>
        <v>-9.4567615845332989E-4</v>
      </c>
      <c r="D893" s="4">
        <v>-3.0576914429605103E-3</v>
      </c>
    </row>
    <row r="894" spans="1:4" x14ac:dyDescent="0.2">
      <c r="A894" s="21">
        <v>43067</v>
      </c>
      <c r="B894" s="2">
        <v>95.17</v>
      </c>
      <c r="C894" s="4">
        <f t="shared" si="15"/>
        <v>2.7394373617111488E-3</v>
      </c>
      <c r="D894" s="4">
        <v>1.0266660609639787E-2</v>
      </c>
    </row>
    <row r="895" spans="1:4" x14ac:dyDescent="0.2">
      <c r="A895" s="21">
        <v>43066</v>
      </c>
      <c r="B895" s="2">
        <v>94.91</v>
      </c>
      <c r="C895" s="4">
        <f t="shared" si="15"/>
        <v>-2.627154266498529E-3</v>
      </c>
      <c r="D895" s="4">
        <v>-1.8357760799120017E-2</v>
      </c>
    </row>
    <row r="896" spans="1:4" x14ac:dyDescent="0.2">
      <c r="A896" s="21">
        <v>43063</v>
      </c>
      <c r="B896" s="2">
        <v>95.16</v>
      </c>
      <c r="C896" s="4">
        <f t="shared" si="15"/>
        <v>-3.4558592522777078E-3</v>
      </c>
      <c r="D896" s="4">
        <v>-1.3187038857025588E-2</v>
      </c>
    </row>
    <row r="897" spans="1:4" x14ac:dyDescent="0.2">
      <c r="A897" s="21">
        <v>43062</v>
      </c>
      <c r="B897" s="2">
        <v>95.49</v>
      </c>
      <c r="C897" s="4">
        <f t="shared" si="15"/>
        <v>-4.7941636268890872E-3</v>
      </c>
      <c r="D897" s="4">
        <v>-1.0077395559556774E-2</v>
      </c>
    </row>
    <row r="898" spans="1:4" x14ac:dyDescent="0.2">
      <c r="A898" s="21">
        <v>43061</v>
      </c>
      <c r="B898" s="2">
        <v>95.95</v>
      </c>
      <c r="C898" s="4">
        <f t="shared" ref="C898:C961" si="16">(B898-B899)/B899</f>
        <v>3.5561133772618282E-3</v>
      </c>
      <c r="D898" s="4">
        <v>-2.6069199241096643E-3</v>
      </c>
    </row>
    <row r="899" spans="1:4" x14ac:dyDescent="0.2">
      <c r="A899" s="21">
        <v>43060</v>
      </c>
      <c r="B899" s="2">
        <v>95.61</v>
      </c>
      <c r="C899" s="4">
        <f t="shared" si="16"/>
        <v>6.1033357886982878E-3</v>
      </c>
      <c r="D899" s="4">
        <v>-8.2731281329446252E-3</v>
      </c>
    </row>
    <row r="900" spans="1:4" x14ac:dyDescent="0.2">
      <c r="A900" s="21">
        <v>43059</v>
      </c>
      <c r="B900" s="2">
        <v>95.03</v>
      </c>
      <c r="C900" s="4">
        <f t="shared" si="16"/>
        <v>1.3698630136985822E-3</v>
      </c>
      <c r="D900" s="4">
        <v>1.0927861733792061E-3</v>
      </c>
    </row>
    <row r="901" spans="1:4" x14ac:dyDescent="0.2">
      <c r="A901" s="21">
        <v>43056</v>
      </c>
      <c r="B901" s="2">
        <v>94.9</v>
      </c>
      <c r="C901" s="4">
        <f t="shared" si="16"/>
        <v>2.7472527472528012E-3</v>
      </c>
      <c r="D901" s="4">
        <v>1.5892724112242393E-2</v>
      </c>
    </row>
    <row r="902" spans="1:4" x14ac:dyDescent="0.2">
      <c r="A902" s="21">
        <v>43055</v>
      </c>
      <c r="B902" s="2">
        <v>94.64</v>
      </c>
      <c r="C902" s="4">
        <f t="shared" si="16"/>
        <v>-1.4771048744460916E-3</v>
      </c>
      <c r="D902" s="4">
        <v>1.4222432924932221E-2</v>
      </c>
    </row>
    <row r="903" spans="1:4" x14ac:dyDescent="0.2">
      <c r="A903" s="21">
        <v>43054</v>
      </c>
      <c r="B903" s="2">
        <v>94.78</v>
      </c>
      <c r="C903" s="4">
        <f t="shared" si="16"/>
        <v>8.447729672650295E-4</v>
      </c>
      <c r="D903" s="4">
        <v>-3.4694540408066851E-3</v>
      </c>
    </row>
    <row r="904" spans="1:4" x14ac:dyDescent="0.2">
      <c r="A904" s="21">
        <v>43053</v>
      </c>
      <c r="B904" s="2">
        <v>94.7</v>
      </c>
      <c r="C904" s="4">
        <f t="shared" si="16"/>
        <v>2.3285351397120961E-3</v>
      </c>
      <c r="D904" s="4">
        <v>-1.7832142067644777E-3</v>
      </c>
    </row>
    <row r="905" spans="1:4" x14ac:dyDescent="0.2">
      <c r="A905" s="21">
        <v>43052</v>
      </c>
      <c r="B905" s="2">
        <v>94.48</v>
      </c>
      <c r="C905" s="4">
        <f t="shared" si="16"/>
        <v>1.9088016967126918E-3</v>
      </c>
      <c r="D905" s="4">
        <v>2.505970105250476E-4</v>
      </c>
    </row>
    <row r="906" spans="1:4" x14ac:dyDescent="0.2">
      <c r="A906" s="21">
        <v>43049</v>
      </c>
      <c r="B906" s="2">
        <v>94.3</v>
      </c>
      <c r="C906" s="4">
        <f t="shared" si="16"/>
        <v>-2.1164021164021465E-3</v>
      </c>
      <c r="D906" s="4">
        <v>-1.4383681060033706E-2</v>
      </c>
    </row>
    <row r="907" spans="1:4" x14ac:dyDescent="0.2">
      <c r="A907" s="21">
        <v>43048</v>
      </c>
      <c r="B907" s="2">
        <v>94.5</v>
      </c>
      <c r="C907" s="4">
        <f t="shared" si="16"/>
        <v>-5.263157894736842E-3</v>
      </c>
      <c r="D907" s="4">
        <v>-1.1134577532577619E-2</v>
      </c>
    </row>
    <row r="908" spans="1:4" x14ac:dyDescent="0.2">
      <c r="A908" s="21">
        <v>43047</v>
      </c>
      <c r="B908" s="2">
        <v>95</v>
      </c>
      <c r="C908" s="4">
        <f t="shared" si="16"/>
        <v>4.4406851342778785E-3</v>
      </c>
      <c r="D908" s="4">
        <v>-7.2598128708351835E-3</v>
      </c>
    </row>
    <row r="909" spans="1:4" x14ac:dyDescent="0.2">
      <c r="A909" s="21">
        <v>43046</v>
      </c>
      <c r="B909" s="2">
        <v>94.58</v>
      </c>
      <c r="C909" s="4">
        <f t="shared" si="16"/>
        <v>-4.4210526315789653E-3</v>
      </c>
      <c r="D909" s="4">
        <v>3.578483295639976E-3</v>
      </c>
    </row>
    <row r="910" spans="1:4" x14ac:dyDescent="0.2">
      <c r="A910" s="21">
        <v>43045</v>
      </c>
      <c r="B910" s="2">
        <v>95</v>
      </c>
      <c r="C910" s="4">
        <f t="shared" si="16"/>
        <v>-3.2488033404623667E-2</v>
      </c>
      <c r="D910" s="4">
        <v>1.360919273402591E-2</v>
      </c>
    </row>
    <row r="911" spans="1:4" x14ac:dyDescent="0.2">
      <c r="A911" s="21">
        <v>43042</v>
      </c>
      <c r="B911" s="2">
        <v>98.19</v>
      </c>
      <c r="C911" s="4">
        <f t="shared" si="16"/>
        <v>6.4575645756457098E-3</v>
      </c>
      <c r="D911" s="4">
        <v>-8.7014051690661454E-3</v>
      </c>
    </row>
    <row r="912" spans="1:4" x14ac:dyDescent="0.2">
      <c r="A912" s="21">
        <v>43041</v>
      </c>
      <c r="B912" s="2">
        <v>97.56</v>
      </c>
      <c r="C912" s="4">
        <f t="shared" si="16"/>
        <v>-5.1224259809442847E-4</v>
      </c>
      <c r="D912" s="4">
        <v>6.3685970270231157E-3</v>
      </c>
    </row>
    <row r="913" spans="1:4" x14ac:dyDescent="0.2">
      <c r="A913" s="21">
        <v>43040</v>
      </c>
      <c r="B913" s="2">
        <v>97.61</v>
      </c>
      <c r="C913" s="4">
        <f t="shared" si="16"/>
        <v>-2.2487989369313999E-3</v>
      </c>
      <c r="D913" s="4">
        <v>-4.4238861029455194E-3</v>
      </c>
    </row>
    <row r="914" spans="1:4" x14ac:dyDescent="0.2">
      <c r="A914" s="21">
        <v>43039</v>
      </c>
      <c r="B914" s="2">
        <v>97.83</v>
      </c>
      <c r="C914" s="4">
        <f t="shared" si="16"/>
        <v>1.0431728981615422E-2</v>
      </c>
      <c r="D914" s="4">
        <v>-1.1213541740877395E-2</v>
      </c>
    </row>
    <row r="915" spans="1:4" x14ac:dyDescent="0.2">
      <c r="A915" s="21">
        <v>43038</v>
      </c>
      <c r="B915" s="2">
        <v>96.82</v>
      </c>
      <c r="C915" s="4">
        <f t="shared" si="16"/>
        <v>-2.8836251287332765E-3</v>
      </c>
      <c r="D915" s="4">
        <v>-5.3852585632697021E-3</v>
      </c>
    </row>
    <row r="916" spans="1:4" x14ac:dyDescent="0.2">
      <c r="A916" s="21">
        <v>43035</v>
      </c>
      <c r="B916" s="2">
        <v>97.1</v>
      </c>
      <c r="C916" s="4">
        <f t="shared" si="16"/>
        <v>6.2176165803108216E-3</v>
      </c>
      <c r="D916" s="4">
        <v>-3.2866874083414453E-2</v>
      </c>
    </row>
    <row r="917" spans="1:4" x14ac:dyDescent="0.2">
      <c r="A917" s="21">
        <v>43034</v>
      </c>
      <c r="B917" s="2">
        <v>96.5</v>
      </c>
      <c r="C917" s="4">
        <f t="shared" si="16"/>
        <v>-5.1786639047122899E-4</v>
      </c>
      <c r="D917" s="4">
        <v>7.8878298107473918E-3</v>
      </c>
    </row>
    <row r="918" spans="1:4" x14ac:dyDescent="0.2">
      <c r="A918" s="21">
        <v>43032</v>
      </c>
      <c r="B918" s="2">
        <v>96.55</v>
      </c>
      <c r="C918" s="4">
        <f t="shared" si="16"/>
        <v>-2.8916658060518553E-3</v>
      </c>
      <c r="D918" s="4">
        <v>-4.4968851850323609E-3</v>
      </c>
    </row>
    <row r="919" spans="1:4" x14ac:dyDescent="0.2">
      <c r="A919" s="21">
        <v>43031</v>
      </c>
      <c r="B919" s="2">
        <v>96.83</v>
      </c>
      <c r="C919" s="4">
        <f t="shared" si="16"/>
        <v>1.9263157894736826E-2</v>
      </c>
      <c r="D919" s="4">
        <v>-3.5764202910466667E-3</v>
      </c>
    </row>
    <row r="920" spans="1:4" x14ac:dyDescent="0.2">
      <c r="A920" s="21">
        <v>43027</v>
      </c>
      <c r="B920" s="2">
        <v>95</v>
      </c>
      <c r="C920" s="4">
        <f t="shared" si="16"/>
        <v>4.7593865679534941E-3</v>
      </c>
      <c r="D920" s="4">
        <v>-1.382065983387766E-3</v>
      </c>
    </row>
    <row r="921" spans="1:4" x14ac:dyDescent="0.2">
      <c r="A921" s="21">
        <v>43026</v>
      </c>
      <c r="B921" s="2">
        <v>94.55</v>
      </c>
      <c r="C921" s="4">
        <f t="shared" si="16"/>
        <v>1.9073858217653131E-3</v>
      </c>
      <c r="D921" s="4">
        <v>-3.4636521075096537E-3</v>
      </c>
    </row>
    <row r="922" spans="1:4" x14ac:dyDescent="0.2">
      <c r="A922" s="21">
        <v>43024</v>
      </c>
      <c r="B922" s="2">
        <v>94.37</v>
      </c>
      <c r="C922" s="4">
        <f t="shared" si="16"/>
        <v>-1.3756613756613276E-3</v>
      </c>
      <c r="D922" s="4">
        <v>-1.0350877192982432E-2</v>
      </c>
    </row>
    <row r="923" spans="1:4" x14ac:dyDescent="0.2">
      <c r="A923" s="21">
        <v>43021</v>
      </c>
      <c r="B923" s="2">
        <v>94.5</v>
      </c>
      <c r="C923" s="4">
        <f t="shared" si="16"/>
        <v>-5.2882072977257705E-4</v>
      </c>
      <c r="D923" s="4">
        <v>3.167898627243879E-3</v>
      </c>
    </row>
    <row r="924" spans="1:4" x14ac:dyDescent="0.2">
      <c r="A924" s="21">
        <v>43019</v>
      </c>
      <c r="B924" s="2">
        <v>94.55</v>
      </c>
      <c r="C924" s="4">
        <f t="shared" si="16"/>
        <v>-4.7368421052631877E-3</v>
      </c>
      <c r="D924" s="4">
        <v>5.6637168141593416E-3</v>
      </c>
    </row>
    <row r="925" spans="1:4" x14ac:dyDescent="0.2">
      <c r="A925" s="21">
        <v>43018</v>
      </c>
      <c r="B925" s="2">
        <v>95</v>
      </c>
      <c r="C925" s="4">
        <f t="shared" si="16"/>
        <v>-2.7293722443838455E-3</v>
      </c>
      <c r="D925" s="4">
        <v>9.746910270686358E-3</v>
      </c>
    </row>
    <row r="926" spans="1:4" x14ac:dyDescent="0.2">
      <c r="A926" s="21">
        <v>43017</v>
      </c>
      <c r="B926" s="2">
        <v>95.26</v>
      </c>
      <c r="C926" s="4">
        <f t="shared" si="16"/>
        <v>3.4762456546929134E-3</v>
      </c>
      <c r="D926" s="4">
        <v>-1.5190284716299069E-2</v>
      </c>
    </row>
    <row r="927" spans="1:4" x14ac:dyDescent="0.2">
      <c r="A927" s="21">
        <v>43014</v>
      </c>
      <c r="B927" s="2">
        <v>94.93</v>
      </c>
      <c r="C927" s="4">
        <f t="shared" si="16"/>
        <v>-3.3595800524933669E-3</v>
      </c>
      <c r="D927" s="4">
        <v>1.2071469677454765E-2</v>
      </c>
    </row>
    <row r="928" spans="1:4" x14ac:dyDescent="0.2">
      <c r="A928" s="21">
        <v>43013</v>
      </c>
      <c r="B928" s="2">
        <v>95.25</v>
      </c>
      <c r="C928" s="4">
        <f t="shared" si="16"/>
        <v>-4.1819132253006338E-3</v>
      </c>
      <c r="D928" s="4">
        <v>-1.056113664402605E-2</v>
      </c>
    </row>
    <row r="929" spans="1:4" x14ac:dyDescent="0.2">
      <c r="A929" s="21">
        <v>43012</v>
      </c>
      <c r="B929" s="2">
        <v>95.65</v>
      </c>
      <c r="C929" s="4">
        <f t="shared" si="16"/>
        <v>0</v>
      </c>
      <c r="D929" s="4">
        <v>-4.0238188471352944E-3</v>
      </c>
    </row>
    <row r="930" spans="1:4" x14ac:dyDescent="0.2">
      <c r="A930" s="21">
        <v>43011</v>
      </c>
      <c r="B930" s="2">
        <v>95.65</v>
      </c>
      <c r="C930" s="4">
        <f t="shared" si="16"/>
        <v>-2.6068821689259644E-3</v>
      </c>
      <c r="D930" s="4">
        <v>-9.1734455731382384E-4</v>
      </c>
    </row>
    <row r="931" spans="1:4" x14ac:dyDescent="0.2">
      <c r="A931" s="21">
        <v>43007</v>
      </c>
      <c r="B931" s="2">
        <v>95.9</v>
      </c>
      <c r="C931" s="4">
        <f t="shared" si="16"/>
        <v>0</v>
      </c>
      <c r="D931" s="4">
        <v>-2.6979994334176652E-5</v>
      </c>
    </row>
    <row r="932" spans="1:4" x14ac:dyDescent="0.2">
      <c r="A932" s="21">
        <v>43006</v>
      </c>
      <c r="B932" s="2">
        <v>95.9</v>
      </c>
      <c r="C932" s="4">
        <f t="shared" si="16"/>
        <v>3.3479807491107699E-3</v>
      </c>
      <c r="D932" s="4">
        <v>-2.5968084820107346E-3</v>
      </c>
    </row>
    <row r="933" spans="1:4" x14ac:dyDescent="0.2">
      <c r="A933" s="21">
        <v>43005</v>
      </c>
      <c r="B933" s="2">
        <v>95.58</v>
      </c>
      <c r="C933" s="4">
        <f t="shared" si="16"/>
        <v>-2.4005844901367705E-3</v>
      </c>
      <c r="D933" s="4">
        <v>-5.2999277282582994E-3</v>
      </c>
    </row>
    <row r="934" spans="1:4" x14ac:dyDescent="0.2">
      <c r="A934" s="21">
        <v>43004</v>
      </c>
      <c r="B934" s="2">
        <v>95.81</v>
      </c>
      <c r="C934" s="4">
        <f t="shared" si="16"/>
        <v>-1.1467889908256821E-3</v>
      </c>
      <c r="D934" s="4">
        <v>-1.6057808109190661E-4</v>
      </c>
    </row>
    <row r="935" spans="1:4" x14ac:dyDescent="0.2">
      <c r="A935" s="21">
        <v>43003</v>
      </c>
      <c r="B935" s="2">
        <v>95.92</v>
      </c>
      <c r="C935" s="4">
        <f t="shared" si="16"/>
        <v>6.5057712486884002E-3</v>
      </c>
      <c r="D935" s="4">
        <v>9.4010859875192972E-3</v>
      </c>
    </row>
    <row r="936" spans="1:4" x14ac:dyDescent="0.2">
      <c r="A936" s="21">
        <v>43000</v>
      </c>
      <c r="B936" s="2">
        <v>95.3</v>
      </c>
      <c r="C936" s="4">
        <f t="shared" si="16"/>
        <v>-5.2192066805845511E-3</v>
      </c>
      <c r="D936" s="4">
        <v>1.249999999999995E-2</v>
      </c>
    </row>
    <row r="937" spans="1:4" x14ac:dyDescent="0.2">
      <c r="A937" s="21">
        <v>42999</v>
      </c>
      <c r="B937" s="2">
        <v>95.8</v>
      </c>
      <c r="C937" s="4">
        <f t="shared" si="16"/>
        <v>3.1325049597996386E-4</v>
      </c>
      <c r="D937" s="4">
        <v>9.2895496017778769E-3</v>
      </c>
    </row>
    <row r="938" spans="1:4" x14ac:dyDescent="0.2">
      <c r="A938" s="21">
        <v>42998</v>
      </c>
      <c r="B938" s="2">
        <v>95.77</v>
      </c>
      <c r="C938" s="4">
        <f t="shared" si="16"/>
        <v>-8.3463745435574644E-4</v>
      </c>
      <c r="D938" s="4">
        <v>-3.9321903400107742E-3</v>
      </c>
    </row>
    <row r="939" spans="1:4" x14ac:dyDescent="0.2">
      <c r="A939" s="21">
        <v>42997</v>
      </c>
      <c r="B939" s="2">
        <v>95.85</v>
      </c>
      <c r="C939" s="4">
        <f t="shared" si="16"/>
        <v>-1.0431879824749756E-4</v>
      </c>
      <c r="D939" s="4">
        <v>-2.3367697594499218E-4</v>
      </c>
    </row>
    <row r="940" spans="1:4" x14ac:dyDescent="0.2">
      <c r="A940" s="21">
        <v>42996</v>
      </c>
      <c r="B940" s="2">
        <v>95.86</v>
      </c>
      <c r="C940" s="4">
        <f t="shared" si="16"/>
        <v>-7.2969873866368586E-4</v>
      </c>
      <c r="D940" s="4">
        <v>9.1552226383687062E-3</v>
      </c>
    </row>
    <row r="941" spans="1:4" x14ac:dyDescent="0.2">
      <c r="A941" s="21">
        <v>42993</v>
      </c>
      <c r="B941" s="2">
        <v>95.93</v>
      </c>
      <c r="C941" s="4">
        <f t="shared" si="16"/>
        <v>5.2148518982072774E-4</v>
      </c>
      <c r="D941" s="4">
        <v>-3.6624974086103242E-3</v>
      </c>
    </row>
    <row r="942" spans="1:4" x14ac:dyDescent="0.2">
      <c r="A942" s="21">
        <v>42992</v>
      </c>
      <c r="B942" s="2">
        <v>95.88</v>
      </c>
      <c r="C942" s="4">
        <f t="shared" si="16"/>
        <v>7.3061267091110711E-4</v>
      </c>
      <c r="D942" s="4">
        <v>-6.6175158230020207E-3</v>
      </c>
    </row>
    <row r="943" spans="1:4" x14ac:dyDescent="0.2">
      <c r="A943" s="21">
        <v>42991</v>
      </c>
      <c r="B943" s="2">
        <v>95.81</v>
      </c>
      <c r="C943" s="4">
        <f t="shared" si="16"/>
        <v>-3.950514606507906E-3</v>
      </c>
      <c r="D943" s="4">
        <v>7.3855856603459932E-3</v>
      </c>
    </row>
    <row r="944" spans="1:4" x14ac:dyDescent="0.2">
      <c r="A944" s="21">
        <v>42990</v>
      </c>
      <c r="B944" s="2">
        <v>96.19</v>
      </c>
      <c r="C944" s="4">
        <f t="shared" si="16"/>
        <v>2.1879558241299619E-3</v>
      </c>
      <c r="D944" s="4">
        <v>6.304801670146163E-3</v>
      </c>
    </row>
    <row r="945" spans="1:4" x14ac:dyDescent="0.2">
      <c r="A945" s="21">
        <v>42989</v>
      </c>
      <c r="B945" s="2">
        <v>95.98</v>
      </c>
      <c r="C945" s="4">
        <f t="shared" si="16"/>
        <v>4.5002616431188578E-3</v>
      </c>
      <c r="D945" s="4">
        <v>1.1715339773015266E-2</v>
      </c>
    </row>
    <row r="946" spans="1:4" x14ac:dyDescent="0.2">
      <c r="A946" s="21">
        <v>42986</v>
      </c>
      <c r="B946" s="2">
        <v>95.55</v>
      </c>
      <c r="C946" s="4">
        <f t="shared" si="16"/>
        <v>-4.9984379881287512E-3</v>
      </c>
      <c r="D946" s="4">
        <v>2.2297488004516205E-3</v>
      </c>
    </row>
    <row r="947" spans="1:4" x14ac:dyDescent="0.2">
      <c r="A947" s="21">
        <v>42985</v>
      </c>
      <c r="B947" s="2">
        <v>96.03</v>
      </c>
      <c r="C947" s="4">
        <f t="shared" si="16"/>
        <v>-2.2857142857142737E-3</v>
      </c>
      <c r="D947" s="4">
        <v>1.0207572992700783E-2</v>
      </c>
    </row>
    <row r="948" spans="1:4" x14ac:dyDescent="0.2">
      <c r="A948" s="21">
        <v>42984</v>
      </c>
      <c r="B948" s="2">
        <v>96.25</v>
      </c>
      <c r="C948" s="4">
        <f t="shared" si="16"/>
        <v>-4.2416718394371672E-3</v>
      </c>
      <c r="D948" s="4">
        <v>7.8740157480313919E-3</v>
      </c>
    </row>
    <row r="949" spans="1:4" x14ac:dyDescent="0.2">
      <c r="A949" s="21">
        <v>42983</v>
      </c>
      <c r="B949" s="2">
        <v>96.66</v>
      </c>
      <c r="C949" s="4">
        <f t="shared" si="16"/>
        <v>4.2597402597402247E-3</v>
      </c>
      <c r="D949" s="4">
        <v>5.286725408060142E-3</v>
      </c>
    </row>
    <row r="950" spans="1:4" x14ac:dyDescent="0.2">
      <c r="A950" s="21">
        <v>42982</v>
      </c>
      <c r="B950" s="2">
        <v>96.25</v>
      </c>
      <c r="C950" s="4">
        <f t="shared" si="16"/>
        <v>-4.0355960264900721E-3</v>
      </c>
      <c r="D950" s="4">
        <v>1.562454790081332E-3</v>
      </c>
    </row>
    <row r="951" spans="1:4" x14ac:dyDescent="0.2">
      <c r="A951" s="21">
        <v>42979</v>
      </c>
      <c r="B951" s="2">
        <v>96.64</v>
      </c>
      <c r="C951" s="4">
        <f t="shared" si="16"/>
        <v>1.6583747927031154E-3</v>
      </c>
      <c r="D951" s="4">
        <v>-9.8411379621538512E-3</v>
      </c>
    </row>
    <row r="952" spans="1:4" x14ac:dyDescent="0.2">
      <c r="A952" s="21">
        <v>42978</v>
      </c>
      <c r="B952" s="2">
        <v>96.48</v>
      </c>
      <c r="C952" s="4">
        <f t="shared" si="16"/>
        <v>3.4321372854914018E-3</v>
      </c>
      <c r="D952" s="4">
        <v>-1.2071551894936484E-2</v>
      </c>
    </row>
    <row r="953" spans="1:4" x14ac:dyDescent="0.2">
      <c r="A953" s="21">
        <v>42977</v>
      </c>
      <c r="B953" s="2">
        <v>96.15</v>
      </c>
      <c r="C953" s="4">
        <f t="shared" si="16"/>
        <v>-1.1427384167878602E-3</v>
      </c>
      <c r="D953" s="4">
        <v>2.4685052774939898E-3</v>
      </c>
    </row>
    <row r="954" spans="1:4" x14ac:dyDescent="0.2">
      <c r="A954" s="21">
        <v>42976</v>
      </c>
      <c r="B954" s="2">
        <v>96.26</v>
      </c>
      <c r="C954" s="4">
        <f t="shared" si="16"/>
        <v>-2.4870466321242992E-3</v>
      </c>
      <c r="D954" s="4">
        <v>4.8755452912496531E-3</v>
      </c>
    </row>
    <row r="955" spans="1:4" x14ac:dyDescent="0.2">
      <c r="A955" s="21">
        <v>42975</v>
      </c>
      <c r="B955" s="2">
        <v>96.5</v>
      </c>
      <c r="C955" s="4">
        <f t="shared" si="16"/>
        <v>0</v>
      </c>
      <c r="D955" s="4">
        <v>2.6892503184060772E-2</v>
      </c>
    </row>
    <row r="956" spans="1:4" x14ac:dyDescent="0.2">
      <c r="A956" s="21">
        <v>42971</v>
      </c>
      <c r="B956" s="2">
        <v>96.5</v>
      </c>
      <c r="C956" s="4">
        <f t="shared" si="16"/>
        <v>0</v>
      </c>
      <c r="D956" s="4">
        <v>-1.1890468820066356E-2</v>
      </c>
    </row>
    <row r="957" spans="1:4" x14ac:dyDescent="0.2">
      <c r="A957" s="21">
        <v>42970</v>
      </c>
      <c r="B957" s="2">
        <v>96.5</v>
      </c>
      <c r="C957" s="4">
        <f t="shared" si="16"/>
        <v>0</v>
      </c>
      <c r="D957" s="4">
        <v>-2.9997548277303212E-3</v>
      </c>
    </row>
    <row r="958" spans="1:4" x14ac:dyDescent="0.2">
      <c r="A958" s="21">
        <v>42969</v>
      </c>
      <c r="B958" s="2">
        <v>96.5</v>
      </c>
      <c r="C958" s="4">
        <f t="shared" si="16"/>
        <v>-1.0351966873705417E-3</v>
      </c>
      <c r="D958" s="4">
        <v>-1.1092543505821031E-3</v>
      </c>
    </row>
    <row r="959" spans="1:4" x14ac:dyDescent="0.2">
      <c r="A959" s="21">
        <v>42968</v>
      </c>
      <c r="B959" s="2">
        <v>96.6</v>
      </c>
      <c r="C959" s="4">
        <f t="shared" si="16"/>
        <v>0</v>
      </c>
      <c r="D959" s="4">
        <v>-1.3206340180538722E-2</v>
      </c>
    </row>
    <row r="960" spans="1:4" x14ac:dyDescent="0.2">
      <c r="A960" s="21">
        <v>42965</v>
      </c>
      <c r="B960" s="2">
        <v>96.6</v>
      </c>
      <c r="C960" s="4">
        <f t="shared" si="16"/>
        <v>0</v>
      </c>
      <c r="D960" s="4">
        <v>-4.8663865665095896E-3</v>
      </c>
    </row>
    <row r="961" spans="1:4" x14ac:dyDescent="0.2">
      <c r="A961" s="21">
        <v>42964</v>
      </c>
      <c r="B961" s="2">
        <v>96.6</v>
      </c>
      <c r="C961" s="4">
        <f t="shared" si="16"/>
        <v>1.0362694300517547E-3</v>
      </c>
      <c r="D961" s="4">
        <v>3.0365377793543295E-3</v>
      </c>
    </row>
    <row r="962" spans="1:4" x14ac:dyDescent="0.2">
      <c r="A962" s="21">
        <v>42963</v>
      </c>
      <c r="B962" s="2">
        <v>96.5</v>
      </c>
      <c r="C962" s="4">
        <f t="shared" ref="C962:C1010" si="17">(B962-B963)/B963</f>
        <v>5.4177953740362156E-3</v>
      </c>
      <c r="D962" s="4">
        <v>-8.2743481136456631E-3</v>
      </c>
    </row>
    <row r="963" spans="1:4" x14ac:dyDescent="0.2">
      <c r="A963" s="21">
        <v>42961</v>
      </c>
      <c r="B963" s="2">
        <v>95.98</v>
      </c>
      <c r="C963" s="4">
        <f t="shared" si="17"/>
        <v>5.0261780104712455E-3</v>
      </c>
      <c r="D963" s="4">
        <v>7.9572210717426973E-3</v>
      </c>
    </row>
    <row r="964" spans="1:4" x14ac:dyDescent="0.2">
      <c r="A964" s="21">
        <v>42958</v>
      </c>
      <c r="B964" s="2">
        <v>95.5</v>
      </c>
      <c r="C964" s="4">
        <f t="shared" si="17"/>
        <v>-5.208333333333333E-3</v>
      </c>
      <c r="D964" s="4">
        <v>3.2444431795543419E-3</v>
      </c>
    </row>
    <row r="965" spans="1:4" x14ac:dyDescent="0.2">
      <c r="A965" s="21">
        <v>42957</v>
      </c>
      <c r="B965" s="2">
        <v>96</v>
      </c>
      <c r="C965" s="4">
        <f t="shared" si="17"/>
        <v>-1.0717230008244087E-2</v>
      </c>
      <c r="D965" s="4">
        <v>-3.7567870256170347E-3</v>
      </c>
    </row>
    <row r="966" spans="1:4" x14ac:dyDescent="0.2">
      <c r="A966" s="21">
        <v>42956</v>
      </c>
      <c r="B966" s="2">
        <v>97.04</v>
      </c>
      <c r="C966" s="4">
        <f t="shared" si="17"/>
        <v>1.0315659170621883E-3</v>
      </c>
      <c r="D966" s="4">
        <v>-1.0055232969834816E-3</v>
      </c>
    </row>
    <row r="967" spans="1:4" x14ac:dyDescent="0.2">
      <c r="A967" s="21">
        <v>42955</v>
      </c>
      <c r="B967" s="2">
        <v>96.94</v>
      </c>
      <c r="C967" s="4">
        <f t="shared" si="17"/>
        <v>-5.7435897435897665E-3</v>
      </c>
      <c r="D967" s="4">
        <v>2.641145064182717E-3</v>
      </c>
    </row>
    <row r="968" spans="1:4" x14ac:dyDescent="0.2">
      <c r="A968" s="21">
        <v>42954</v>
      </c>
      <c r="B968" s="2">
        <v>97.5</v>
      </c>
      <c r="C968" s="4">
        <f t="shared" si="17"/>
        <v>0</v>
      </c>
      <c r="D968" s="4">
        <v>7.9145854503297891E-3</v>
      </c>
    </row>
    <row r="969" spans="1:4" x14ac:dyDescent="0.2">
      <c r="A969" s="21">
        <v>42951</v>
      </c>
      <c r="B969" s="2">
        <v>97.5</v>
      </c>
      <c r="C969" s="4">
        <f t="shared" si="17"/>
        <v>3.9126853377264769E-3</v>
      </c>
      <c r="D969" s="4">
        <v>5.2368826161394606E-3</v>
      </c>
    </row>
    <row r="970" spans="1:4" x14ac:dyDescent="0.2">
      <c r="A970" s="21">
        <v>42950</v>
      </c>
      <c r="B970" s="2">
        <v>97.12</v>
      </c>
      <c r="C970" s="4">
        <f t="shared" si="17"/>
        <v>-6.5466448445171905E-3</v>
      </c>
      <c r="D970" s="4">
        <v>8.7220271093953281E-3</v>
      </c>
    </row>
    <row r="971" spans="1:4" x14ac:dyDescent="0.2">
      <c r="A971" s="21">
        <v>42949</v>
      </c>
      <c r="B971" s="2">
        <v>97.76</v>
      </c>
      <c r="C971" s="4">
        <f t="shared" si="17"/>
        <v>-2.4489795918366825E-3</v>
      </c>
      <c r="D971" s="4">
        <v>-1.2496775487976126E-2</v>
      </c>
    </row>
    <row r="972" spans="1:4" x14ac:dyDescent="0.2">
      <c r="A972" s="21">
        <v>42948</v>
      </c>
      <c r="B972" s="2">
        <v>98</v>
      </c>
      <c r="C972" s="4">
        <f t="shared" si="17"/>
        <v>3.3787242756219749E-3</v>
      </c>
      <c r="D972" s="4">
        <v>-1.1783033564650873E-2</v>
      </c>
    </row>
    <row r="973" spans="1:4" x14ac:dyDescent="0.2">
      <c r="A973" s="21">
        <v>42947</v>
      </c>
      <c r="B973" s="2">
        <v>97.67</v>
      </c>
      <c r="C973" s="4">
        <f t="shared" si="17"/>
        <v>6.5958981758219163E-3</v>
      </c>
      <c r="D973" s="4">
        <v>-1.5051123603342164E-2</v>
      </c>
    </row>
    <row r="974" spans="1:4" x14ac:dyDescent="0.2">
      <c r="A974" s="21">
        <v>42944</v>
      </c>
      <c r="B974" s="2">
        <v>97.03</v>
      </c>
      <c r="C974" s="4">
        <f t="shared" si="17"/>
        <v>-9.2668863261947498E-4</v>
      </c>
      <c r="D974" s="4">
        <v>1.1527824810926715E-2</v>
      </c>
    </row>
    <row r="975" spans="1:4" x14ac:dyDescent="0.2">
      <c r="A975" s="21">
        <v>42943</v>
      </c>
      <c r="B975" s="2">
        <v>97.12</v>
      </c>
      <c r="C975" s="4">
        <f t="shared" si="17"/>
        <v>1.5156266332183577E-2</v>
      </c>
      <c r="D975" s="4">
        <v>3.7958189337714836E-3</v>
      </c>
    </row>
    <row r="976" spans="1:4" x14ac:dyDescent="0.2">
      <c r="A976" s="21">
        <v>42942</v>
      </c>
      <c r="B976" s="2">
        <v>95.67</v>
      </c>
      <c r="C976" s="4">
        <f t="shared" si="17"/>
        <v>1.6576346828179815E-2</v>
      </c>
      <c r="D976" s="4">
        <v>-4.4697621296937049E-3</v>
      </c>
    </row>
    <row r="977" spans="1:4" x14ac:dyDescent="0.2">
      <c r="A977" s="21">
        <v>42941</v>
      </c>
      <c r="B977" s="2">
        <v>94.11</v>
      </c>
      <c r="C977" s="4">
        <f t="shared" si="17"/>
        <v>-1.3794567062817855E-3</v>
      </c>
      <c r="D977" s="4">
        <v>-1.7605828900709143E-2</v>
      </c>
    </row>
    <row r="978" spans="1:4" x14ac:dyDescent="0.2">
      <c r="A978" s="21">
        <v>42940</v>
      </c>
      <c r="B978" s="2">
        <v>94.24</v>
      </c>
      <c r="C978" s="4">
        <f t="shared" si="17"/>
        <v>3.4071550255535899E-3</v>
      </c>
      <c r="D978" s="4">
        <v>-5.8800038557402087E-3</v>
      </c>
    </row>
    <row r="979" spans="1:4" x14ac:dyDescent="0.2">
      <c r="A979" s="21">
        <v>42937</v>
      </c>
      <c r="B979" s="2">
        <v>93.92</v>
      </c>
      <c r="C979" s="4">
        <f t="shared" si="17"/>
        <v>3.1952284588349279E-4</v>
      </c>
      <c r="D979" s="4">
        <v>3.7041644206713483E-3</v>
      </c>
    </row>
    <row r="980" spans="1:4" x14ac:dyDescent="0.2">
      <c r="A980" s="21">
        <v>42936</v>
      </c>
      <c r="B980" s="2">
        <v>93.89</v>
      </c>
      <c r="C980" s="4">
        <f t="shared" si="17"/>
        <v>3.9563729683490647E-3</v>
      </c>
      <c r="D980" s="4">
        <v>1.6197358584601057E-3</v>
      </c>
    </row>
    <row r="981" spans="1:4" x14ac:dyDescent="0.2">
      <c r="A981" s="21">
        <v>42935</v>
      </c>
      <c r="B981" s="2">
        <v>93.52</v>
      </c>
      <c r="C981" s="4">
        <f t="shared" si="17"/>
        <v>5.5913978494623231E-3</v>
      </c>
      <c r="D981" s="4">
        <v>8.3336823150047916E-3</v>
      </c>
    </row>
    <row r="982" spans="1:4" x14ac:dyDescent="0.2">
      <c r="A982" s="21">
        <v>42934</v>
      </c>
      <c r="B982" s="2">
        <v>93</v>
      </c>
      <c r="C982" s="4">
        <f t="shared" si="17"/>
        <v>8.7862024080703153E-3</v>
      </c>
      <c r="D982" s="4">
        <v>6.9801206164842527E-5</v>
      </c>
    </row>
    <row r="983" spans="1:4" x14ac:dyDescent="0.2">
      <c r="A983" s="21">
        <v>42933</v>
      </c>
      <c r="B983" s="2">
        <v>92.19</v>
      </c>
      <c r="C983" s="4">
        <f t="shared" si="17"/>
        <v>-3.3513513513513758E-3</v>
      </c>
      <c r="D983" s="4">
        <v>9.8258969479100323E-3</v>
      </c>
    </row>
    <row r="984" spans="1:4" x14ac:dyDescent="0.2">
      <c r="A984" s="21">
        <v>42930</v>
      </c>
      <c r="B984" s="2">
        <v>92.5</v>
      </c>
      <c r="C984" s="4">
        <f t="shared" si="17"/>
        <v>-1.5957446808510637E-2</v>
      </c>
      <c r="D984" s="4">
        <v>-9.20468195658849E-3</v>
      </c>
    </row>
    <row r="985" spans="1:4" x14ac:dyDescent="0.2">
      <c r="A985" s="21">
        <v>42929</v>
      </c>
      <c r="B985" s="2">
        <v>94</v>
      </c>
      <c r="C985" s="4">
        <f t="shared" si="17"/>
        <v>5.4551288907905135E-3</v>
      </c>
      <c r="D985" s="4">
        <v>4.9691184727680571E-3</v>
      </c>
    </row>
    <row r="986" spans="1:4" x14ac:dyDescent="0.2">
      <c r="A986" s="21">
        <v>42928</v>
      </c>
      <c r="B986" s="2">
        <v>93.49</v>
      </c>
      <c r="C986" s="4">
        <f t="shared" si="17"/>
        <v>1.619565217391299E-2</v>
      </c>
      <c r="D986" s="4">
        <v>2.4976979742173167E-2</v>
      </c>
    </row>
    <row r="987" spans="1:4" x14ac:dyDescent="0.2">
      <c r="A987" s="21">
        <v>42927</v>
      </c>
      <c r="B987" s="2">
        <v>92</v>
      </c>
      <c r="C987" s="4">
        <f t="shared" si="17"/>
        <v>-2.9261948629023087E-3</v>
      </c>
      <c r="D987" s="4">
        <v>8.9420508651723747E-3</v>
      </c>
    </row>
    <row r="988" spans="1:4" x14ac:dyDescent="0.2">
      <c r="A988" s="21">
        <v>42926</v>
      </c>
      <c r="B988" s="2">
        <v>92.27</v>
      </c>
      <c r="C988" s="4">
        <f t="shared" si="17"/>
        <v>-7.1021198751749781E-3</v>
      </c>
      <c r="D988" s="4">
        <v>9.3479853479853745E-3</v>
      </c>
    </row>
    <row r="989" spans="1:4" x14ac:dyDescent="0.2">
      <c r="A989" s="21">
        <v>42923</v>
      </c>
      <c r="B989" s="2">
        <v>92.93</v>
      </c>
      <c r="C989" s="4">
        <f t="shared" si="17"/>
        <v>2.0647995606809553E-2</v>
      </c>
      <c r="D989" s="4">
        <v>0</v>
      </c>
    </row>
    <row r="990" spans="1:4" x14ac:dyDescent="0.2">
      <c r="A990" s="21">
        <v>42922</v>
      </c>
      <c r="B990" s="2">
        <v>91.05</v>
      </c>
      <c r="C990" s="4">
        <f t="shared" si="17"/>
        <v>-1.3435908549138682E-2</v>
      </c>
      <c r="D990" s="4">
        <v>-3.6616623947272064E-4</v>
      </c>
    </row>
    <row r="991" spans="1:4" x14ac:dyDescent="0.2">
      <c r="A991" s="21">
        <v>42921</v>
      </c>
      <c r="B991" s="2">
        <v>92.29</v>
      </c>
      <c r="C991" s="4">
        <f t="shared" si="17"/>
        <v>-8.9132302405498087E-3</v>
      </c>
      <c r="D991" s="4">
        <v>7.3327628434004862E-3</v>
      </c>
    </row>
    <row r="992" spans="1:4" x14ac:dyDescent="0.2">
      <c r="A992" s="21">
        <v>42920</v>
      </c>
      <c r="B992" s="2">
        <v>93.12</v>
      </c>
      <c r="C992" s="4">
        <f t="shared" si="17"/>
        <v>-2.1540401386991669E-2</v>
      </c>
      <c r="D992" s="4">
        <v>1.0857568978374374E-2</v>
      </c>
    </row>
    <row r="993" spans="1:4" x14ac:dyDescent="0.2">
      <c r="A993" s="21">
        <v>42919</v>
      </c>
      <c r="B993" s="2">
        <v>95.17</v>
      </c>
      <c r="C993" s="4">
        <f t="shared" si="17"/>
        <v>-1.8865979381443281E-2</v>
      </c>
      <c r="D993" s="4">
        <v>1.1876914718621224E-2</v>
      </c>
    </row>
    <row r="994" spans="1:4" x14ac:dyDescent="0.2">
      <c r="A994" s="21">
        <v>42916</v>
      </c>
      <c r="B994" s="2">
        <v>97</v>
      </c>
      <c r="C994" s="4">
        <f t="shared" si="17"/>
        <v>-3.0918272699166378E-4</v>
      </c>
      <c r="D994" s="4">
        <v>1.0861771750240242E-2</v>
      </c>
    </row>
    <row r="995" spans="1:4" x14ac:dyDescent="0.2">
      <c r="A995" s="21">
        <v>42915</v>
      </c>
      <c r="B995" s="2">
        <v>97.03</v>
      </c>
      <c r="C995" s="4">
        <f t="shared" si="17"/>
        <v>3.0927835051547566E-4</v>
      </c>
      <c r="D995" s="4">
        <v>-2.4402519560136262E-4</v>
      </c>
    </row>
    <row r="996" spans="1:4" x14ac:dyDescent="0.2">
      <c r="A996" s="21">
        <v>42914</v>
      </c>
      <c r="B996" s="2">
        <v>97</v>
      </c>
      <c r="C996" s="4">
        <f t="shared" si="17"/>
        <v>2.5839793281653748E-3</v>
      </c>
      <c r="D996" s="4">
        <v>6.8797125262980369E-3</v>
      </c>
    </row>
    <row r="997" spans="1:4" x14ac:dyDescent="0.2">
      <c r="A997" s="21">
        <v>42913</v>
      </c>
      <c r="B997" s="2">
        <v>96.75</v>
      </c>
      <c r="C997" s="4">
        <f t="shared" si="17"/>
        <v>-3.0911901081916247E-3</v>
      </c>
      <c r="D997" s="4">
        <v>-3.6262929187833902E-3</v>
      </c>
    </row>
    <row r="998" spans="1:4" x14ac:dyDescent="0.2">
      <c r="A998" s="21">
        <v>42909</v>
      </c>
      <c r="B998" s="2">
        <v>97.05</v>
      </c>
      <c r="C998" s="4">
        <f t="shared" si="17"/>
        <v>-1.2349490583513899E-3</v>
      </c>
      <c r="D998" s="4">
        <v>1.0232788202924651E-2</v>
      </c>
    </row>
    <row r="999" spans="1:4" x14ac:dyDescent="0.2">
      <c r="A999" s="21">
        <v>42908</v>
      </c>
      <c r="B999" s="2">
        <v>97.17</v>
      </c>
      <c r="C999" s="4">
        <f t="shared" si="17"/>
        <v>1.0083160083160072E-2</v>
      </c>
      <c r="D999" s="4">
        <v>-2.9590358474864725E-3</v>
      </c>
    </row>
    <row r="1000" spans="1:4" x14ac:dyDescent="0.2">
      <c r="A1000" s="21">
        <v>42907</v>
      </c>
      <c r="B1000" s="2">
        <v>96.2</v>
      </c>
      <c r="C1000" s="4">
        <f t="shared" si="17"/>
        <v>7.3298429319372024E-3</v>
      </c>
      <c r="D1000" s="4">
        <v>2.084909885561613E-3</v>
      </c>
    </row>
    <row r="1001" spans="1:4" x14ac:dyDescent="0.2">
      <c r="A1001" s="21">
        <v>42906</v>
      </c>
      <c r="B1001" s="2">
        <v>95.5</v>
      </c>
      <c r="C1001" s="4">
        <f t="shared" si="17"/>
        <v>2.0986358866736921E-3</v>
      </c>
      <c r="D1001" s="4">
        <v>-2.495648021197575E-3</v>
      </c>
    </row>
    <row r="1002" spans="1:4" x14ac:dyDescent="0.2">
      <c r="A1002" s="21">
        <v>42905</v>
      </c>
      <c r="B1002" s="2">
        <v>95.3</v>
      </c>
      <c r="C1002" s="4">
        <f t="shared" si="17"/>
        <v>-3.3465802133445656E-3</v>
      </c>
      <c r="D1002" s="4">
        <v>1.0853992774386418E-2</v>
      </c>
    </row>
    <row r="1003" spans="1:4" x14ac:dyDescent="0.2">
      <c r="A1003" s="21">
        <v>42902</v>
      </c>
      <c r="B1003" s="2">
        <v>95.62</v>
      </c>
      <c r="C1003" s="4">
        <f t="shared" si="17"/>
        <v>-3.958333333333286E-3</v>
      </c>
      <c r="D1003" s="4">
        <v>1.1068672538779895E-3</v>
      </c>
    </row>
    <row r="1004" spans="1:4" x14ac:dyDescent="0.2">
      <c r="A1004" s="21">
        <v>42901</v>
      </c>
      <c r="B1004" s="2">
        <v>96</v>
      </c>
      <c r="C1004" s="4">
        <f t="shared" si="17"/>
        <v>-1.6638935108152725E-3</v>
      </c>
      <c r="D1004" s="4">
        <v>-1.875449358278141E-2</v>
      </c>
    </row>
    <row r="1005" spans="1:4" x14ac:dyDescent="0.2">
      <c r="A1005" s="21">
        <v>42900</v>
      </c>
      <c r="B1005" s="2">
        <v>96.16</v>
      </c>
      <c r="C1005" s="4">
        <f t="shared" si="17"/>
        <v>-4.1580041580048077E-4</v>
      </c>
      <c r="D1005" s="4">
        <v>-2.0608799193966962E-3</v>
      </c>
    </row>
    <row r="1006" spans="1:4" x14ac:dyDescent="0.2">
      <c r="A1006" s="21">
        <v>42899</v>
      </c>
      <c r="B1006" s="2">
        <v>96.2</v>
      </c>
      <c r="C1006" s="4">
        <f t="shared" si="17"/>
        <v>-4.3469261022562791E-3</v>
      </c>
      <c r="D1006" s="4">
        <v>-1.1080917874396081E-2</v>
      </c>
    </row>
    <row r="1007" spans="1:4" x14ac:dyDescent="0.2">
      <c r="A1007" s="21">
        <v>42898</v>
      </c>
      <c r="B1007" s="2">
        <v>96.62</v>
      </c>
      <c r="C1007" s="4">
        <f t="shared" si="17"/>
        <v>1.1397782613200645E-3</v>
      </c>
      <c r="D1007" s="4">
        <v>-2.4117153085728572E-2</v>
      </c>
    </row>
    <row r="1008" spans="1:4" x14ac:dyDescent="0.2">
      <c r="A1008" s="21">
        <v>42895</v>
      </c>
      <c r="B1008" s="2">
        <v>96.51</v>
      </c>
      <c r="C1008" s="4">
        <f t="shared" si="17"/>
        <v>-1.0153846153846102E-2</v>
      </c>
      <c r="D1008" s="4">
        <v>-4.6776937063758199E-3</v>
      </c>
    </row>
    <row r="1009" spans="1:4" x14ac:dyDescent="0.2">
      <c r="A1009" s="21">
        <v>42894</v>
      </c>
      <c r="B1009" s="2">
        <v>97.5</v>
      </c>
      <c r="C1009" s="4">
        <f t="shared" si="17"/>
        <v>-9.2222563787276778E-4</v>
      </c>
      <c r="D1009" s="4">
        <v>2.932809338075602E-5</v>
      </c>
    </row>
    <row r="1010" spans="1:4" x14ac:dyDescent="0.2">
      <c r="A1010" s="21">
        <v>42893</v>
      </c>
      <c r="B1010" s="2">
        <v>97.59</v>
      </c>
      <c r="C1010" s="4">
        <f t="shared" si="17"/>
        <v>-8.7353986795327514E-3</v>
      </c>
      <c r="D1010" s="4">
        <v>-6.3015665987663325E-4</v>
      </c>
    </row>
    <row r="1011" spans="1:4" x14ac:dyDescent="0.2">
      <c r="A1011" s="21">
        <v>42892</v>
      </c>
      <c r="B1011" s="2">
        <v>98.45</v>
      </c>
      <c r="C1011" s="2" t="s">
        <v>22</v>
      </c>
      <c r="D1011" s="4" t="s">
        <v>22</v>
      </c>
    </row>
    <row r="1013" spans="1:4" x14ac:dyDescent="0.2">
      <c r="A1013" s="57" t="s">
        <v>39</v>
      </c>
      <c r="B1013" s="57"/>
      <c r="C1013" s="20">
        <f>(B2-B1010)/B1010</f>
        <v>0.42278922020698834</v>
      </c>
      <c r="D1013" s="4">
        <f>('Nifty_Infrastructure (I)'!B24 - 'Nifty_Infrastructure (I)'!B1104)/'Nifty_Infrastructure (I)'!B1104</f>
        <v>0.62600681536555147</v>
      </c>
    </row>
    <row r="1016" spans="1:4" x14ac:dyDescent="0.2">
      <c r="A1016" s="57" t="s">
        <v>46</v>
      </c>
      <c r="B1016" s="57"/>
      <c r="C1016" s="18">
        <f>(B873-B1011)/B1011</f>
        <v>-4.5606907059421116E-2</v>
      </c>
      <c r="D1016" s="18">
        <f>('Nifty_Infrastructure (I)'!B962 - 'Nifty_Infrastructure (I)'!B1209)/'Nifty_Infrastructure (I)'!B1209</f>
        <v>0.32910698626132701</v>
      </c>
    </row>
    <row r="1017" spans="1:4" x14ac:dyDescent="0.2">
      <c r="A1017" s="57" t="s">
        <v>47</v>
      </c>
      <c r="B1017" s="57"/>
      <c r="C1017" s="18">
        <f>(B653-B871)/B871</f>
        <v>-8.9941458222458776E-2</v>
      </c>
      <c r="D1017" s="18">
        <f xml:space="preserve"> ('Nifty_Infrastructure (I)'!B716 - 'Nifty_Infrastructure (I)'!B961)/'Nifty_Infrastructure (I)'!B961</f>
        <v>-0.1268612596758005</v>
      </c>
    </row>
    <row r="1018" spans="1:4" x14ac:dyDescent="0.2">
      <c r="A1018" s="57" t="s">
        <v>48</v>
      </c>
      <c r="B1018" s="57"/>
      <c r="C1018" s="18">
        <f>(B442-B652)/B652</f>
        <v>0.12485345838218061</v>
      </c>
      <c r="D1018" s="18">
        <f>('Nifty_Infrastructure (I)'!B472 - 'Nifty_Infrastructure (I)'!B715)/'Nifty_Infrastructure (I)'!B715</f>
        <v>2.0294306624249737E-2</v>
      </c>
    </row>
    <row r="1019" spans="1:4" x14ac:dyDescent="0.2">
      <c r="A1019" s="57" t="s">
        <v>49</v>
      </c>
      <c r="B1019" s="57"/>
      <c r="C1019" s="18">
        <f>(B199-B441)/B441</f>
        <v>0.27506507027589799</v>
      </c>
      <c r="D1019" s="18">
        <f>('Nifty_Infrastructure (I)'!B221 - 'Nifty_Infrastructure (I)'!B471)/'Nifty_Infrastructure (I)'!B471</f>
        <v>0.1188079368727495</v>
      </c>
    </row>
    <row r="1020" spans="1:4" x14ac:dyDescent="0.2">
      <c r="A1020" s="57" t="s">
        <v>50</v>
      </c>
      <c r="B1020" s="57"/>
      <c r="C1020" s="18">
        <f>(B2-B198)/B198</f>
        <v>0.14054542467553804</v>
      </c>
      <c r="D1020" s="18">
        <f>('Nifty_Infrastructure (I)'!B2 - 'Nifty_Infrastructure (I)'!B220)/'Nifty_Infrastructure (I)'!B220</f>
        <v>0.38126667029557465</v>
      </c>
    </row>
    <row r="1021" spans="1:4" x14ac:dyDescent="0.2">
      <c r="A1021" s="19"/>
      <c r="C1021" s="19"/>
      <c r="D1021" s="19"/>
    </row>
    <row r="1022" spans="1:4" x14ac:dyDescent="0.2">
      <c r="A1022" s="57" t="s">
        <v>51</v>
      </c>
      <c r="B1022" s="57"/>
      <c r="C1022" s="23">
        <f>AVERAGE(C1016:C1020)</f>
        <v>8.0983117610347349E-2</v>
      </c>
      <c r="D1022" s="23">
        <f t="shared" ref="D1022" si="18">AVERAGE(D1016:D1020)</f>
        <v>0.14452292807562009</v>
      </c>
    </row>
  </sheetData>
  <mergeCells count="7">
    <mergeCell ref="A1022:B1022"/>
    <mergeCell ref="A1013:B1013"/>
    <mergeCell ref="A1016:B1016"/>
    <mergeCell ref="A1017:B1017"/>
    <mergeCell ref="A1018:B1018"/>
    <mergeCell ref="A1019:B1019"/>
    <mergeCell ref="A1020:B102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BF7B-7193-464C-8B9C-4E7CCD612574}">
  <sheetPr>
    <tabColor theme="0"/>
  </sheetPr>
  <dimension ref="A1:I1095"/>
  <sheetViews>
    <sheetView workbookViewId="0">
      <selection activeCell="G13" sqref="G13"/>
    </sheetView>
  </sheetViews>
  <sheetFormatPr baseColWidth="10" defaultColWidth="11" defaultRowHeight="17" x14ac:dyDescent="0.2"/>
  <cols>
    <col min="1" max="2" width="15.83203125" style="5" customWidth="1"/>
    <col min="3" max="3" width="24.83203125" style="5" bestFit="1" customWidth="1"/>
    <col min="4" max="4" width="31.1640625" style="5" bestFit="1" customWidth="1"/>
    <col min="5" max="5" width="11" style="5"/>
    <col min="6" max="6" width="39.33203125" style="5" customWidth="1"/>
    <col min="7" max="7" width="21.33203125" style="5" customWidth="1"/>
    <col min="8" max="9" width="19.83203125" style="5" customWidth="1"/>
    <col min="10" max="16384" width="11" style="5"/>
  </cols>
  <sheetData>
    <row r="1" spans="1:9" x14ac:dyDescent="0.2">
      <c r="A1" s="1" t="s">
        <v>0</v>
      </c>
      <c r="B1" s="1" t="s">
        <v>1</v>
      </c>
      <c r="C1" s="1" t="s">
        <v>60</v>
      </c>
      <c r="D1" s="1" t="s">
        <v>52</v>
      </c>
    </row>
    <row r="2" spans="1:9" ht="19" x14ac:dyDescent="0.2">
      <c r="A2" s="21">
        <v>44488</v>
      </c>
      <c r="B2" s="2">
        <v>58.2</v>
      </c>
      <c r="C2" s="20">
        <f>(B2-B3)/B3</f>
        <v>-1.0298661174046545E-3</v>
      </c>
      <c r="D2" s="4">
        <v>-8.9311845620793206E-3</v>
      </c>
      <c r="F2" s="1" t="s">
        <v>53</v>
      </c>
      <c r="G2" s="15">
        <f>_xlfn.VAR.S(C2:C1032)</f>
        <v>2.138430125081941E-4</v>
      </c>
      <c r="H2" s="1" t="s">
        <v>4</v>
      </c>
      <c r="I2" s="10">
        <v>4.403E-2</v>
      </c>
    </row>
    <row r="3" spans="1:9" ht="19" x14ac:dyDescent="0.2">
      <c r="A3" s="21">
        <v>44487</v>
      </c>
      <c r="B3" s="2">
        <v>58.26</v>
      </c>
      <c r="C3" s="20">
        <f t="shared" ref="C3:C65" si="0">(B3-B4)/B4</f>
        <v>6.5653075328264586E-3</v>
      </c>
      <c r="D3" s="4">
        <v>4.9716785107735166E-3</v>
      </c>
      <c r="F3" s="1" t="s">
        <v>54</v>
      </c>
      <c r="G3" s="9">
        <f>_xlfn.COVARIANCE.P(C2:C1032,D2:D1032)</f>
        <v>1.2426282927598627E-5</v>
      </c>
      <c r="H3" s="3"/>
      <c r="I3" s="3"/>
    </row>
    <row r="4" spans="1:9" ht="19" x14ac:dyDescent="0.2">
      <c r="A4" s="21">
        <v>44483</v>
      </c>
      <c r="B4" s="2">
        <v>57.88</v>
      </c>
      <c r="C4" s="20">
        <f t="shared" si="0"/>
        <v>-5.8399175541050553E-3</v>
      </c>
      <c r="D4" s="4">
        <v>1.0508048820241452E-2</v>
      </c>
      <c r="F4" s="1" t="s">
        <v>55</v>
      </c>
      <c r="G4" s="11">
        <f>SLOPE(C2:C1032,D2:D1032)</f>
        <v>7.3289751545391843E-2</v>
      </c>
      <c r="H4" s="3"/>
      <c r="I4" s="3"/>
    </row>
    <row r="5" spans="1:9" ht="19" x14ac:dyDescent="0.2">
      <c r="A5" s="21">
        <v>44482</v>
      </c>
      <c r="B5" s="2">
        <v>58.22</v>
      </c>
      <c r="C5" s="20">
        <f t="shared" si="0"/>
        <v>3.4364261168378041E-4</v>
      </c>
      <c r="D5" s="4">
        <v>1.2631067961165084E-2</v>
      </c>
      <c r="F5" s="1" t="s">
        <v>5</v>
      </c>
      <c r="G5" s="12">
        <f>_xlfn.STDEV.S(C2:C1032)</f>
        <v>1.4623372131905626E-2</v>
      </c>
      <c r="H5" s="3"/>
      <c r="I5" s="3"/>
    </row>
    <row r="6" spans="1:9" x14ac:dyDescent="0.2">
      <c r="A6" s="21">
        <v>44481</v>
      </c>
      <c r="B6" s="2">
        <v>58.2</v>
      </c>
      <c r="C6" s="20">
        <f t="shared" si="0"/>
        <v>8.5984522785905869E-4</v>
      </c>
      <c r="D6" s="4">
        <v>5.4398507926643259E-4</v>
      </c>
      <c r="F6" s="3"/>
      <c r="G6" s="3"/>
      <c r="H6" s="3"/>
      <c r="I6" s="3"/>
    </row>
    <row r="7" spans="1:9" ht="19" x14ac:dyDescent="0.2">
      <c r="A7" s="21">
        <v>44480</v>
      </c>
      <c r="B7" s="2">
        <v>58.15</v>
      </c>
      <c r="C7" s="20">
        <f t="shared" si="0"/>
        <v>-8.5910652920969516E-4</v>
      </c>
      <c r="D7" s="4">
        <v>4.7532135432424242E-3</v>
      </c>
      <c r="F7" s="1" t="s">
        <v>56</v>
      </c>
      <c r="G7" s="12">
        <f>I2+(G4*(D1045-I2))</f>
        <v>4.7345737782507891E-2</v>
      </c>
      <c r="H7" s="3"/>
      <c r="I7" s="3"/>
    </row>
    <row r="8" spans="1:9" ht="19" x14ac:dyDescent="0.2">
      <c r="A8" s="21">
        <v>44477</v>
      </c>
      <c r="B8" s="2">
        <v>58.2</v>
      </c>
      <c r="C8" s="20">
        <f t="shared" si="0"/>
        <v>1.7185083347663027E-4</v>
      </c>
      <c r="D8" s="4">
        <v>6.9088193093147293E-3</v>
      </c>
      <c r="F8" s="1" t="s">
        <v>57</v>
      </c>
      <c r="G8" s="12">
        <f>C1045-G7</f>
        <v>-0.12864839321976793</v>
      </c>
      <c r="H8" s="3"/>
      <c r="I8" s="3"/>
    </row>
    <row r="9" spans="1:9" x14ac:dyDescent="0.2">
      <c r="A9" s="21">
        <v>44476</v>
      </c>
      <c r="B9" s="2">
        <v>58.19</v>
      </c>
      <c r="C9" s="20">
        <f t="shared" si="0"/>
        <v>-1.201510470305532E-3</v>
      </c>
      <c r="D9" s="4">
        <v>5.3848966001047343E-3</v>
      </c>
      <c r="F9" s="3"/>
      <c r="G9" s="3"/>
      <c r="H9" s="3"/>
      <c r="I9" s="3"/>
    </row>
    <row r="10" spans="1:9" ht="19" x14ac:dyDescent="0.2">
      <c r="A10" s="21">
        <v>44475</v>
      </c>
      <c r="B10" s="2">
        <v>58.26</v>
      </c>
      <c r="C10" s="20">
        <f t="shared" si="0"/>
        <v>3.2719132081969644E-3</v>
      </c>
      <c r="D10" s="4">
        <v>-1.2652917877977945E-2</v>
      </c>
      <c r="F10" s="1" t="s">
        <v>6</v>
      </c>
      <c r="G10" s="12">
        <f>(C1045-I2)</f>
        <v>-0.12533265543726002</v>
      </c>
      <c r="H10" s="3"/>
      <c r="I10" s="3"/>
    </row>
    <row r="11" spans="1:9" ht="19" x14ac:dyDescent="0.2">
      <c r="A11" s="21">
        <v>44474</v>
      </c>
      <c r="B11" s="2">
        <v>58.07</v>
      </c>
      <c r="C11" s="20">
        <f t="shared" si="0"/>
        <v>1.7223561832583551E-4</v>
      </c>
      <c r="D11" s="4">
        <v>1.111670069738316E-2</v>
      </c>
      <c r="F11" s="1" t="s">
        <v>7</v>
      </c>
      <c r="G11" s="14">
        <f>G10/G5</f>
        <v>-8.57070819963654</v>
      </c>
      <c r="H11" s="3"/>
      <c r="I11" s="3"/>
    </row>
    <row r="12" spans="1:9" ht="19" x14ac:dyDescent="0.2">
      <c r="A12" s="21">
        <v>44473</v>
      </c>
      <c r="B12" s="2">
        <v>58.06</v>
      </c>
      <c r="C12" s="20">
        <f t="shared" si="0"/>
        <v>-2.4054982817869512E-3</v>
      </c>
      <c r="D12" s="4">
        <v>9.1479195699780639E-3</v>
      </c>
      <c r="F12" s="1" t="s">
        <v>58</v>
      </c>
      <c r="G12" s="13">
        <f>G10/G4</f>
        <v>-1.7100979713328066</v>
      </c>
      <c r="H12" s="3"/>
      <c r="I12" s="3"/>
    </row>
    <row r="13" spans="1:9" ht="19" x14ac:dyDescent="0.2">
      <c r="A13" s="21">
        <v>44470</v>
      </c>
      <c r="B13" s="2">
        <v>58.2</v>
      </c>
      <c r="C13" s="20">
        <f t="shared" si="0"/>
        <v>1.8936133585815015E-3</v>
      </c>
      <c r="D13" s="4">
        <v>-4.6762912035984829E-4</v>
      </c>
      <c r="E13" s="7"/>
      <c r="F13" s="1" t="s">
        <v>59</v>
      </c>
      <c r="G13" s="13" t="s">
        <v>114</v>
      </c>
      <c r="H13" s="3"/>
      <c r="I13" s="3"/>
    </row>
    <row r="14" spans="1:9" x14ac:dyDescent="0.2">
      <c r="A14" s="21">
        <v>44469</v>
      </c>
      <c r="B14" s="2">
        <v>58.09</v>
      </c>
      <c r="C14" s="20">
        <f t="shared" si="0"/>
        <v>-5.3082191780821093E-3</v>
      </c>
      <c r="D14" s="4">
        <v>-3.6777097087569684E-3</v>
      </c>
      <c r="F14" s="3"/>
      <c r="G14" s="3"/>
      <c r="H14" s="3"/>
      <c r="I14" s="3"/>
    </row>
    <row r="15" spans="1:9" x14ac:dyDescent="0.2">
      <c r="A15" s="21">
        <v>44468</v>
      </c>
      <c r="B15" s="2">
        <v>58.4</v>
      </c>
      <c r="C15" s="20">
        <f t="shared" si="0"/>
        <v>2.0590253946464899E-3</v>
      </c>
      <c r="D15" s="4">
        <v>3.861080704547644E-3</v>
      </c>
      <c r="F15" s="3"/>
      <c r="G15" s="3"/>
      <c r="H15" s="3"/>
      <c r="I15" s="3"/>
    </row>
    <row r="16" spans="1:9" x14ac:dyDescent="0.2">
      <c r="A16" s="21">
        <v>44467</v>
      </c>
      <c r="B16" s="2">
        <v>58.28</v>
      </c>
      <c r="C16" s="20">
        <f t="shared" si="0"/>
        <v>6.5630397236615297E-3</v>
      </c>
      <c r="D16" s="4">
        <v>5.7750517763255457E-4</v>
      </c>
      <c r="F16" s="1" t="s">
        <v>8</v>
      </c>
      <c r="G16" s="1" t="s">
        <v>9</v>
      </c>
      <c r="H16" s="1" t="s">
        <v>10</v>
      </c>
      <c r="I16" s="1" t="s">
        <v>11</v>
      </c>
    </row>
    <row r="17" spans="1:9" x14ac:dyDescent="0.2">
      <c r="A17" s="21">
        <v>44466</v>
      </c>
      <c r="B17" s="2">
        <v>57.9</v>
      </c>
      <c r="C17" s="20">
        <f t="shared" si="0"/>
        <v>-1.5519917227108709E-3</v>
      </c>
      <c r="D17" s="4">
        <v>4.5912396347015149E-3</v>
      </c>
      <c r="F17" s="2" t="s">
        <v>12</v>
      </c>
      <c r="G17" s="16">
        <v>42.01</v>
      </c>
      <c r="H17" s="4">
        <f>(G17-G18)/G18</f>
        <v>-0.23395331874544137</v>
      </c>
      <c r="I17" s="4">
        <v>-0.21963076634167467</v>
      </c>
    </row>
    <row r="18" spans="1:9" x14ac:dyDescent="0.2">
      <c r="A18" s="21">
        <v>44463</v>
      </c>
      <c r="B18" s="2">
        <v>57.99</v>
      </c>
      <c r="C18" s="20">
        <f t="shared" si="0"/>
        <v>-1.3775510204081551E-2</v>
      </c>
      <c r="D18" s="4">
        <v>-4.2926576630413493E-3</v>
      </c>
      <c r="F18" s="2" t="s">
        <v>13</v>
      </c>
      <c r="G18" s="16">
        <v>54.84</v>
      </c>
      <c r="H18" s="4">
        <f t="shared" ref="H18:H19" si="1">(G18-G19)/G19</f>
        <v>-0.19718928414580586</v>
      </c>
      <c r="I18" s="4">
        <v>-0.21236938165773023</v>
      </c>
    </row>
    <row r="19" spans="1:9" x14ac:dyDescent="0.2">
      <c r="A19" s="21">
        <v>44462</v>
      </c>
      <c r="B19" s="2">
        <v>58.8</v>
      </c>
      <c r="C19" s="20">
        <f t="shared" si="0"/>
        <v>6.8493150684931269E-3</v>
      </c>
      <c r="D19" s="4">
        <v>1.6924432560542105E-2</v>
      </c>
      <c r="F19" s="2" t="s">
        <v>14</v>
      </c>
      <c r="G19" s="2">
        <v>68.31</v>
      </c>
      <c r="H19" s="4">
        <f t="shared" si="1"/>
        <v>-0.22726244343891405</v>
      </c>
      <c r="I19" s="4">
        <v>-0.227262443438914</v>
      </c>
    </row>
    <row r="20" spans="1:9" x14ac:dyDescent="0.2">
      <c r="A20" s="21">
        <v>44461</v>
      </c>
      <c r="B20" s="2">
        <v>58.4</v>
      </c>
      <c r="C20" s="20">
        <f t="shared" si="0"/>
        <v>3.7813681677552227E-3</v>
      </c>
      <c r="D20" s="4">
        <v>5.4584152265342665E-3</v>
      </c>
      <c r="F20" s="2" t="s">
        <v>15</v>
      </c>
      <c r="G20" s="2">
        <v>88.4</v>
      </c>
      <c r="H20" s="4" t="s">
        <v>22</v>
      </c>
      <c r="I20" s="2" t="s">
        <v>22</v>
      </c>
    </row>
    <row r="21" spans="1:9" x14ac:dyDescent="0.2">
      <c r="A21" s="21">
        <v>44460</v>
      </c>
      <c r="B21" s="2">
        <v>58.18</v>
      </c>
      <c r="C21" s="20">
        <f t="shared" si="0"/>
        <v>3.4494653328734537E-3</v>
      </c>
      <c r="D21" s="4">
        <v>6.8492448399964214E-3</v>
      </c>
    </row>
    <row r="22" spans="1:9" x14ac:dyDescent="0.2">
      <c r="A22" s="21">
        <v>44459</v>
      </c>
      <c r="B22" s="2">
        <v>57.98</v>
      </c>
      <c r="C22" s="20">
        <f t="shared" si="0"/>
        <v>-4.6351931330472643E-3</v>
      </c>
      <c r="D22" s="4">
        <v>-1.1092747127951861E-2</v>
      </c>
    </row>
    <row r="23" spans="1:9" x14ac:dyDescent="0.2">
      <c r="A23" s="21">
        <v>44456</v>
      </c>
      <c r="B23" s="2">
        <v>58.25</v>
      </c>
      <c r="C23" s="20">
        <f t="shared" si="0"/>
        <v>5.0034506556245542E-3</v>
      </c>
      <c r="D23" s="4">
        <v>-4.6727085562038116E-3</v>
      </c>
    </row>
    <row r="24" spans="1:9" x14ac:dyDescent="0.2">
      <c r="A24" s="21">
        <v>44455</v>
      </c>
      <c r="B24" s="2">
        <v>57.96</v>
      </c>
      <c r="C24" s="20">
        <f t="shared" si="0"/>
        <v>1.7256255392576376E-4</v>
      </c>
      <c r="D24" s="4">
        <v>4.5825982926780548E-3</v>
      </c>
      <c r="F24" s="1" t="s">
        <v>23</v>
      </c>
      <c r="G24" s="1" t="s">
        <v>63</v>
      </c>
      <c r="H24" s="1" t="s">
        <v>64</v>
      </c>
      <c r="I24" s="1" t="s">
        <v>24</v>
      </c>
    </row>
    <row r="25" spans="1:9" x14ac:dyDescent="0.2">
      <c r="A25" s="21">
        <v>44454</v>
      </c>
      <c r="B25" s="2">
        <v>57.95</v>
      </c>
      <c r="C25" s="20">
        <f t="shared" si="0"/>
        <v>6.7755385684503226E-3</v>
      </c>
      <c r="D25" s="4">
        <v>1.4335664335664298E-2</v>
      </c>
      <c r="F25" s="2" t="s">
        <v>25</v>
      </c>
      <c r="G25" s="16">
        <v>58.2</v>
      </c>
      <c r="H25" s="18">
        <f>(G25-G26)/G26</f>
        <v>4.3758967001434806E-2</v>
      </c>
      <c r="I25" s="18">
        <v>-2.8206676847009393E-2</v>
      </c>
    </row>
    <row r="26" spans="1:9" x14ac:dyDescent="0.2">
      <c r="A26" s="21">
        <v>44453</v>
      </c>
      <c r="B26" s="2">
        <v>57.56</v>
      </c>
      <c r="C26" s="20">
        <f t="shared" si="0"/>
        <v>6.6456803077999749E-3</v>
      </c>
      <c r="D26" s="4">
        <v>4.0061124189484237E-3</v>
      </c>
      <c r="F26" s="2" t="s">
        <v>26</v>
      </c>
      <c r="G26" s="2">
        <v>55.76</v>
      </c>
      <c r="H26" s="18">
        <f t="shared" ref="H26:H41" si="2">(G26-G27)/G27</f>
        <v>-9.0634441087614204E-3</v>
      </c>
      <c r="I26" s="18">
        <v>-3.253610478002722E-2</v>
      </c>
    </row>
    <row r="27" spans="1:9" x14ac:dyDescent="0.2">
      <c r="A27" s="21">
        <v>44452</v>
      </c>
      <c r="B27" s="2">
        <v>57.18</v>
      </c>
      <c r="C27" s="20">
        <f t="shared" si="0"/>
        <v>3.1578947368421004E-3</v>
      </c>
      <c r="D27" s="4">
        <v>-1.9579151295315428E-3</v>
      </c>
      <c r="F27" s="2" t="s">
        <v>27</v>
      </c>
      <c r="G27" s="2">
        <v>56.27</v>
      </c>
      <c r="H27" s="18">
        <f t="shared" si="2"/>
        <v>0.33944298976434195</v>
      </c>
      <c r="I27" s="18">
        <v>-3.4081032376199527E-2</v>
      </c>
    </row>
    <row r="28" spans="1:9" x14ac:dyDescent="0.2">
      <c r="A28" s="21">
        <v>44448</v>
      </c>
      <c r="B28" s="2">
        <v>57</v>
      </c>
      <c r="C28" s="20">
        <f t="shared" si="0"/>
        <v>5.2910052910052404E-3</v>
      </c>
      <c r="D28" s="4">
        <v>3.9519966894269324E-3</v>
      </c>
      <c r="F28" s="2" t="s">
        <v>12</v>
      </c>
      <c r="G28" s="2">
        <v>42.01</v>
      </c>
      <c r="H28" s="18">
        <f t="shared" si="2"/>
        <v>0.23124267291910905</v>
      </c>
      <c r="I28" s="18">
        <v>-5.6375924346553918E-2</v>
      </c>
    </row>
    <row r="29" spans="1:9" x14ac:dyDescent="0.2">
      <c r="A29" s="21">
        <v>44447</v>
      </c>
      <c r="B29" s="2">
        <v>56.7</v>
      </c>
      <c r="C29" s="20">
        <f t="shared" si="0"/>
        <v>-1.7633574325512274E-4</v>
      </c>
      <c r="D29" s="4">
        <v>-2.8060908678249419E-3</v>
      </c>
      <c r="F29" s="2" t="s">
        <v>28</v>
      </c>
      <c r="G29" s="2">
        <v>34.119999999999997</v>
      </c>
      <c r="H29" s="18">
        <f t="shared" si="2"/>
        <v>-0.12736572890025585</v>
      </c>
      <c r="I29" s="18">
        <v>-7.5491383324017503E-2</v>
      </c>
    </row>
    <row r="30" spans="1:9" x14ac:dyDescent="0.2">
      <c r="A30" s="21">
        <v>44446</v>
      </c>
      <c r="B30" s="2">
        <v>56.71</v>
      </c>
      <c r="C30" s="20">
        <f t="shared" si="0"/>
        <v>1.2358757062146944E-3</v>
      </c>
      <c r="D30" s="4">
        <v>1.1981490662700755E-3</v>
      </c>
      <c r="F30" s="2" t="s">
        <v>29</v>
      </c>
      <c r="G30" s="2">
        <v>39.1</v>
      </c>
      <c r="H30" s="18">
        <f t="shared" si="2"/>
        <v>0.48387096774193544</v>
      </c>
      <c r="I30" s="18">
        <v>-7.1031784840329459E-2</v>
      </c>
    </row>
    <row r="31" spans="1:9" x14ac:dyDescent="0.2">
      <c r="A31" s="21">
        <v>44445</v>
      </c>
      <c r="B31" s="2">
        <v>56.64</v>
      </c>
      <c r="C31" s="20">
        <f t="shared" si="0"/>
        <v>3.3658104517271517E-3</v>
      </c>
      <c r="D31" s="4">
        <v>2.0907942948227721E-3</v>
      </c>
      <c r="F31" s="2" t="s">
        <v>30</v>
      </c>
      <c r="G31" s="2">
        <v>26.35</v>
      </c>
      <c r="H31" s="18">
        <f t="shared" si="2"/>
        <v>-0.5195113056163384</v>
      </c>
      <c r="I31" s="18">
        <v>-0.10975329589557614</v>
      </c>
    </row>
    <row r="32" spans="1:9" x14ac:dyDescent="0.2">
      <c r="A32" s="21">
        <v>44442</v>
      </c>
      <c r="B32" s="2">
        <v>56.45</v>
      </c>
      <c r="C32" s="20">
        <f t="shared" si="0"/>
        <v>2.4862369028591826E-3</v>
      </c>
      <c r="D32" s="4">
        <v>1.1940423570815092E-2</v>
      </c>
      <c r="F32" s="2" t="s">
        <v>13</v>
      </c>
      <c r="G32" s="2">
        <v>54.84</v>
      </c>
      <c r="H32" s="18">
        <f t="shared" si="2"/>
        <v>-9.5049504950495009E-2</v>
      </c>
      <c r="I32" s="18">
        <v>-5.3124031056631438E-2</v>
      </c>
    </row>
    <row r="33" spans="1:9" x14ac:dyDescent="0.2">
      <c r="A33" s="21">
        <v>44441</v>
      </c>
      <c r="B33" s="2">
        <v>56.31</v>
      </c>
      <c r="C33" s="20">
        <f t="shared" si="0"/>
        <v>-4.2440318302386362E-3</v>
      </c>
      <c r="D33" s="4">
        <v>9.7192110411929173E-3</v>
      </c>
      <c r="F33" s="2" t="s">
        <v>31</v>
      </c>
      <c r="G33" s="2">
        <v>60.6</v>
      </c>
      <c r="H33" s="18">
        <f t="shared" si="2"/>
        <v>-7.2401653145568609E-2</v>
      </c>
      <c r="I33" s="18">
        <v>-4.8347356711025302E-2</v>
      </c>
    </row>
    <row r="34" spans="1:9" x14ac:dyDescent="0.2">
      <c r="A34" s="21">
        <v>44440</v>
      </c>
      <c r="B34" s="2">
        <v>56.55</v>
      </c>
      <c r="C34" s="20">
        <f t="shared" si="0"/>
        <v>9.2807424593966802E-3</v>
      </c>
      <c r="D34" s="4">
        <v>3.8005456649361732E-3</v>
      </c>
      <c r="F34" s="2" t="s">
        <v>32</v>
      </c>
      <c r="G34" s="2">
        <v>65.33</v>
      </c>
      <c r="H34" s="18">
        <f t="shared" si="2"/>
        <v>-3.3579881656804679E-2</v>
      </c>
      <c r="I34" s="18">
        <v>-4.5297038492168595E-2</v>
      </c>
    </row>
    <row r="35" spans="1:9" x14ac:dyDescent="0.2">
      <c r="A35" s="21">
        <v>44439</v>
      </c>
      <c r="B35" s="2">
        <v>56.03</v>
      </c>
      <c r="C35" s="20">
        <f t="shared" si="0"/>
        <v>-8.6694975230007416E-3</v>
      </c>
      <c r="D35" s="4">
        <v>1.4911704179371581E-2</v>
      </c>
      <c r="F35" s="2" t="s">
        <v>33</v>
      </c>
      <c r="G35" s="2">
        <v>67.599999999999994</v>
      </c>
      <c r="H35" s="18">
        <f t="shared" si="2"/>
        <v>-1.0393793002488771E-2</v>
      </c>
      <c r="I35" s="18">
        <v>-4.6959280725731634E-2</v>
      </c>
    </row>
    <row r="36" spans="1:9" x14ac:dyDescent="0.2">
      <c r="A36" s="21">
        <v>44438</v>
      </c>
      <c r="B36" s="2">
        <v>56.52</v>
      </c>
      <c r="C36" s="20">
        <f t="shared" si="0"/>
        <v>9.2857142857143415E-3</v>
      </c>
      <c r="D36" s="4">
        <v>1.6950452523393039E-2</v>
      </c>
      <c r="F36" s="2" t="s">
        <v>14</v>
      </c>
      <c r="G36" s="2">
        <v>68.31</v>
      </c>
      <c r="H36" s="18">
        <f t="shared" si="2"/>
        <v>-8.3087248322147617E-2</v>
      </c>
      <c r="I36" s="18">
        <v>-5.2920802386405841E-2</v>
      </c>
    </row>
    <row r="37" spans="1:9" x14ac:dyDescent="0.2">
      <c r="A37" s="21">
        <v>44435</v>
      </c>
      <c r="B37" s="2">
        <v>56</v>
      </c>
      <c r="C37" s="20">
        <f t="shared" si="0"/>
        <v>1.0647897491427602E-2</v>
      </c>
      <c r="D37" s="4">
        <v>1.1930369220534467E-2</v>
      </c>
      <c r="F37" s="2" t="s">
        <v>34</v>
      </c>
      <c r="G37" s="2">
        <v>74.5</v>
      </c>
      <c r="H37" s="18">
        <f t="shared" si="2"/>
        <v>-6.2893081761006289E-2</v>
      </c>
      <c r="I37" s="18">
        <v>-4.6769445695624023E-2</v>
      </c>
    </row>
    <row r="38" spans="1:9" x14ac:dyDescent="0.2">
      <c r="A38" s="21">
        <v>44434</v>
      </c>
      <c r="B38" s="2">
        <v>55.41</v>
      </c>
      <c r="C38" s="20">
        <f t="shared" si="0"/>
        <v>1.4835164835164746E-2</v>
      </c>
      <c r="D38" s="4">
        <v>-3.6456031816173222E-3</v>
      </c>
      <c r="F38" s="2" t="s">
        <v>35</v>
      </c>
      <c r="G38" s="2">
        <v>79.5</v>
      </c>
      <c r="H38" s="18">
        <f t="shared" si="2"/>
        <v>-3.8810301051867897E-2</v>
      </c>
      <c r="I38" s="18">
        <v>-4.2695374961045363E-2</v>
      </c>
    </row>
    <row r="39" spans="1:9" x14ac:dyDescent="0.2">
      <c r="A39" s="21">
        <v>44433</v>
      </c>
      <c r="B39" s="2">
        <v>54.6</v>
      </c>
      <c r="C39" s="20">
        <f t="shared" si="0"/>
        <v>-1.6456390565002068E-3</v>
      </c>
      <c r="D39" s="4">
        <v>-4.4187176881228871E-5</v>
      </c>
      <c r="F39" s="2" t="s">
        <v>36</v>
      </c>
      <c r="G39" s="2">
        <v>82.71</v>
      </c>
      <c r="H39" s="18">
        <f t="shared" si="2"/>
        <v>-6.4366515837104205E-2</v>
      </c>
      <c r="I39" s="18">
        <v>-4.3986906847296448E-2</v>
      </c>
    </row>
    <row r="40" spans="1:9" x14ac:dyDescent="0.2">
      <c r="A40" s="21">
        <v>44432</v>
      </c>
      <c r="B40" s="2">
        <v>54.69</v>
      </c>
      <c r="C40" s="20">
        <f t="shared" si="0"/>
        <v>-3.8251366120218735E-3</v>
      </c>
      <c r="D40" s="4">
        <v>1.1859651476029237E-2</v>
      </c>
      <c r="F40" s="2" t="s">
        <v>15</v>
      </c>
      <c r="G40" s="2">
        <v>88.4</v>
      </c>
      <c r="H40" s="18">
        <f t="shared" si="2"/>
        <v>-6.3559322033898302E-2</v>
      </c>
      <c r="I40" s="18">
        <v>-3.3631238970066923E-2</v>
      </c>
    </row>
    <row r="41" spans="1:9" x14ac:dyDescent="0.2">
      <c r="A41" s="21">
        <v>44431</v>
      </c>
      <c r="B41" s="2">
        <v>54.9</v>
      </c>
      <c r="C41" s="20">
        <f t="shared" si="0"/>
        <v>-2.7247956403269498E-3</v>
      </c>
      <c r="D41" s="4">
        <v>-3.9524371506824913E-3</v>
      </c>
      <c r="F41" s="2" t="s">
        <v>37</v>
      </c>
      <c r="G41" s="2">
        <v>94.4</v>
      </c>
      <c r="H41" s="18">
        <f t="shared" si="2"/>
        <v>-2.7466723008661622E-3</v>
      </c>
      <c r="I41" s="18">
        <v>-2.7466723008661154E-3</v>
      </c>
    </row>
    <row r="42" spans="1:9" x14ac:dyDescent="0.2">
      <c r="A42" s="21">
        <v>44428</v>
      </c>
      <c r="B42" s="2">
        <v>55.05</v>
      </c>
      <c r="C42" s="20">
        <f t="shared" si="0"/>
        <v>-1.8891463197291077E-2</v>
      </c>
      <c r="D42" s="4">
        <v>-1.8039095640005248E-2</v>
      </c>
      <c r="F42" s="2" t="s">
        <v>38</v>
      </c>
      <c r="G42" s="2">
        <v>94.66</v>
      </c>
      <c r="H42" s="18" t="s">
        <v>22</v>
      </c>
      <c r="I42" s="4" t="s">
        <v>22</v>
      </c>
    </row>
    <row r="43" spans="1:9" x14ac:dyDescent="0.2">
      <c r="A43" s="21">
        <v>44426</v>
      </c>
      <c r="B43" s="2">
        <v>56.11</v>
      </c>
      <c r="C43" s="20">
        <f t="shared" si="0"/>
        <v>8.9190153407058784E-4</v>
      </c>
      <c r="D43" s="4">
        <v>1.0068289266326944E-3</v>
      </c>
    </row>
    <row r="44" spans="1:9" x14ac:dyDescent="0.2">
      <c r="A44" s="21">
        <v>44425</v>
      </c>
      <c r="B44" s="2">
        <v>56.06</v>
      </c>
      <c r="C44" s="20">
        <f t="shared" si="0"/>
        <v>1.9660411081322505E-3</v>
      </c>
      <c r="D44" s="4">
        <v>-2.1882795745984505E-4</v>
      </c>
    </row>
    <row r="45" spans="1:9" x14ac:dyDescent="0.2">
      <c r="A45" s="21">
        <v>44424</v>
      </c>
      <c r="B45" s="2">
        <v>55.95</v>
      </c>
      <c r="C45" s="20">
        <f t="shared" si="0"/>
        <v>8.1081081081081589E-3</v>
      </c>
      <c r="D45" s="4">
        <v>9.3088455936305586E-4</v>
      </c>
    </row>
    <row r="46" spans="1:9" x14ac:dyDescent="0.2">
      <c r="A46" s="21">
        <v>44421</v>
      </c>
      <c r="B46" s="2">
        <v>55.5</v>
      </c>
      <c r="C46" s="20">
        <f t="shared" si="0"/>
        <v>-1.2982393739996389E-2</v>
      </c>
      <c r="D46" s="4">
        <v>8.1258625448523726E-3</v>
      </c>
    </row>
    <row r="47" spans="1:9" x14ac:dyDescent="0.2">
      <c r="A47" s="21">
        <v>44420</v>
      </c>
      <c r="B47" s="2">
        <v>56.23</v>
      </c>
      <c r="C47" s="20">
        <f t="shared" si="0"/>
        <v>-2.0553910468559481E-2</v>
      </c>
      <c r="D47" s="4">
        <v>8.8549788371574956E-3</v>
      </c>
    </row>
    <row r="48" spans="1:9" x14ac:dyDescent="0.2">
      <c r="A48" s="21">
        <v>44419</v>
      </c>
      <c r="B48" s="2">
        <v>57.41</v>
      </c>
      <c r="C48" s="20">
        <f t="shared" si="0"/>
        <v>-8.6340873769642553E-3</v>
      </c>
      <c r="D48" s="4">
        <v>5.5327822950966147E-3</v>
      </c>
    </row>
    <row r="49" spans="1:4" x14ac:dyDescent="0.2">
      <c r="A49" s="21">
        <v>44418</v>
      </c>
      <c r="B49" s="2">
        <v>57.91</v>
      </c>
      <c r="C49" s="20">
        <f t="shared" si="0"/>
        <v>-1.980365605958026E-2</v>
      </c>
      <c r="D49" s="4">
        <v>-2.647364364464876E-3</v>
      </c>
    </row>
    <row r="50" spans="1:4" x14ac:dyDescent="0.2">
      <c r="A50" s="21">
        <v>44417</v>
      </c>
      <c r="B50" s="2">
        <v>59.08</v>
      </c>
      <c r="C50" s="20">
        <f t="shared" si="0"/>
        <v>3.3863867253633629E-4</v>
      </c>
      <c r="D50" s="4">
        <v>-9.2739124179680495E-3</v>
      </c>
    </row>
    <row r="51" spans="1:4" x14ac:dyDescent="0.2">
      <c r="A51" s="21">
        <v>44414</v>
      </c>
      <c r="B51" s="2">
        <v>59.06</v>
      </c>
      <c r="C51" s="20">
        <f t="shared" si="0"/>
        <v>5.9615057060126283E-3</v>
      </c>
      <c r="D51" s="4">
        <v>-5.5576343186670481E-3</v>
      </c>
    </row>
    <row r="52" spans="1:4" x14ac:dyDescent="0.2">
      <c r="A52" s="21">
        <v>44413</v>
      </c>
      <c r="B52" s="2">
        <v>58.71</v>
      </c>
      <c r="C52" s="20">
        <f t="shared" si="0"/>
        <v>-1.7029972752040208E-4</v>
      </c>
      <c r="D52" s="4">
        <v>5.0770404946519224E-3</v>
      </c>
    </row>
    <row r="53" spans="1:4" x14ac:dyDescent="0.2">
      <c r="A53" s="21">
        <v>44412</v>
      </c>
      <c r="B53" s="2">
        <v>58.72</v>
      </c>
      <c r="C53" s="20">
        <f t="shared" si="0"/>
        <v>-1.3605442176870459E-3</v>
      </c>
      <c r="D53" s="4">
        <v>-6.887536524814785E-3</v>
      </c>
    </row>
    <row r="54" spans="1:4" x14ac:dyDescent="0.2">
      <c r="A54" s="21">
        <v>44411</v>
      </c>
      <c r="B54" s="2">
        <v>58.8</v>
      </c>
      <c r="C54" s="20">
        <f t="shared" si="0"/>
        <v>-3.2208848957451233E-3</v>
      </c>
      <c r="D54" s="4">
        <v>1.1488888888888849E-2</v>
      </c>
    </row>
    <row r="55" spans="1:4" x14ac:dyDescent="0.2">
      <c r="A55" s="21">
        <v>44410</v>
      </c>
      <c r="B55" s="2">
        <v>58.99</v>
      </c>
      <c r="C55" s="20">
        <f t="shared" si="0"/>
        <v>1.0448783830078783E-2</v>
      </c>
      <c r="D55" s="4">
        <v>1.5274236852198591E-2</v>
      </c>
    </row>
    <row r="56" spans="1:4" x14ac:dyDescent="0.2">
      <c r="A56" s="21">
        <v>44407</v>
      </c>
      <c r="B56" s="2">
        <v>58.38</v>
      </c>
      <c r="C56" s="20">
        <f t="shared" si="0"/>
        <v>-5.6208482370975693E-3</v>
      </c>
      <c r="D56" s="4">
        <v>2.7374326953532339E-3</v>
      </c>
    </row>
    <row r="57" spans="1:4" x14ac:dyDescent="0.2">
      <c r="A57" s="21">
        <v>44406</v>
      </c>
      <c r="B57" s="2">
        <v>58.71</v>
      </c>
      <c r="C57" s="20">
        <f t="shared" si="0"/>
        <v>5.8249100565359504E-3</v>
      </c>
      <c r="D57" s="4">
        <v>6.1120543293714054E-4</v>
      </c>
    </row>
    <row r="58" spans="1:4" x14ac:dyDescent="0.2">
      <c r="A58" s="21">
        <v>44405</v>
      </c>
      <c r="B58" s="2">
        <v>58.37</v>
      </c>
      <c r="C58" s="20">
        <f t="shared" si="0"/>
        <v>1.2006861063464885E-3</v>
      </c>
      <c r="D58" s="4">
        <v>3.3967391304347825E-4</v>
      </c>
    </row>
    <row r="59" spans="1:4" x14ac:dyDescent="0.2">
      <c r="A59" s="21">
        <v>44404</v>
      </c>
      <c r="B59" s="2">
        <v>58.3</v>
      </c>
      <c r="C59" s="20">
        <f t="shared" si="0"/>
        <v>-1.5369025502448973E-2</v>
      </c>
      <c r="D59" s="4">
        <v>-6.8593275610030358E-3</v>
      </c>
    </row>
    <row r="60" spans="1:4" x14ac:dyDescent="0.2">
      <c r="A60" s="21">
        <v>44403</v>
      </c>
      <c r="B60" s="2">
        <v>59.21</v>
      </c>
      <c r="C60" s="20">
        <f t="shared" si="0"/>
        <v>1.5223274695535085E-3</v>
      </c>
      <c r="D60" s="4">
        <v>-2.2103290809744216E-3</v>
      </c>
    </row>
    <row r="61" spans="1:4" x14ac:dyDescent="0.2">
      <c r="A61" s="21">
        <v>44400</v>
      </c>
      <c r="B61" s="2">
        <v>59.12</v>
      </c>
      <c r="C61" s="20">
        <f t="shared" si="0"/>
        <v>-6.3865546218487826E-3</v>
      </c>
      <c r="D61" s="4">
        <v>-6.2882563467906074E-3</v>
      </c>
    </row>
    <row r="62" spans="1:4" x14ac:dyDescent="0.2">
      <c r="A62" s="21">
        <v>44399</v>
      </c>
      <c r="B62" s="2">
        <v>59.5</v>
      </c>
      <c r="C62" s="20">
        <f t="shared" si="0"/>
        <v>1.5185121992833997E-2</v>
      </c>
      <c r="D62" s="4">
        <v>1.6328611898017039E-2</v>
      </c>
    </row>
    <row r="63" spans="1:4" x14ac:dyDescent="0.2">
      <c r="A63" s="21">
        <v>44397</v>
      </c>
      <c r="B63" s="2">
        <v>58.61</v>
      </c>
      <c r="C63" s="20">
        <f t="shared" si="0"/>
        <v>1.6652211621856042E-2</v>
      </c>
      <c r="D63" s="4">
        <v>-5.857834854117382E-3</v>
      </c>
    </row>
    <row r="64" spans="1:4" x14ac:dyDescent="0.2">
      <c r="A64" s="21">
        <v>44396</v>
      </c>
      <c r="B64" s="2">
        <v>57.65</v>
      </c>
      <c r="C64" s="20">
        <f t="shared" si="0"/>
        <v>2.397868561278866E-2</v>
      </c>
      <c r="D64" s="4">
        <v>-4.0949122118135416E-3</v>
      </c>
    </row>
    <row r="65" spans="1:4" x14ac:dyDescent="0.2">
      <c r="A65" s="21">
        <v>44393</v>
      </c>
      <c r="B65" s="2">
        <v>56.3</v>
      </c>
      <c r="C65" s="20">
        <f t="shared" si="0"/>
        <v>1.3501350135013503E-2</v>
      </c>
      <c r="D65" s="4">
        <v>8.0978070324251982E-3</v>
      </c>
    </row>
    <row r="66" spans="1:4" x14ac:dyDescent="0.2">
      <c r="A66" s="21">
        <v>44392</v>
      </c>
      <c r="B66" s="2">
        <v>55.55</v>
      </c>
      <c r="C66" s="20">
        <f t="shared" ref="C66:C129" si="3">(B66-B67)/B67</f>
        <v>1.6227912008654219E-3</v>
      </c>
      <c r="D66" s="4">
        <v>4.2706404824915511E-3</v>
      </c>
    </row>
    <row r="67" spans="1:4" x14ac:dyDescent="0.2">
      <c r="A67" s="21">
        <v>44391</v>
      </c>
      <c r="B67" s="2">
        <v>55.46</v>
      </c>
      <c r="C67" s="20">
        <f t="shared" si="3"/>
        <v>-7.2072072072070534E-4</v>
      </c>
      <c r="D67" s="4">
        <v>8.8671630762226714E-4</v>
      </c>
    </row>
    <row r="68" spans="1:4" x14ac:dyDescent="0.2">
      <c r="A68" s="21">
        <v>44390</v>
      </c>
      <c r="B68" s="2">
        <v>55.5</v>
      </c>
      <c r="C68" s="20">
        <f t="shared" si="3"/>
        <v>-2.695417789757387E-3</v>
      </c>
      <c r="D68" s="4">
        <v>5.4177001062966062E-3</v>
      </c>
    </row>
    <row r="69" spans="1:4" x14ac:dyDescent="0.2">
      <c r="A69" s="21">
        <v>44389</v>
      </c>
      <c r="B69" s="2">
        <v>55.65</v>
      </c>
      <c r="C69" s="20">
        <f t="shared" si="3"/>
        <v>2.7027027027026773E-3</v>
      </c>
      <c r="D69" s="4">
        <v>3.6939737750806743E-3</v>
      </c>
    </row>
    <row r="70" spans="1:4" x14ac:dyDescent="0.2">
      <c r="A70" s="21">
        <v>44386</v>
      </c>
      <c r="B70" s="2">
        <v>55.5</v>
      </c>
      <c r="C70" s="20">
        <f t="shared" si="3"/>
        <v>2.7100271002709771E-3</v>
      </c>
      <c r="D70" s="4">
        <v>1.7007389021040061E-3</v>
      </c>
    </row>
    <row r="71" spans="1:4" x14ac:dyDescent="0.2">
      <c r="A71" s="21">
        <v>44385</v>
      </c>
      <c r="B71" s="2">
        <v>55.35</v>
      </c>
      <c r="C71" s="20">
        <f t="shared" si="3"/>
        <v>-5.3908355795147739E-3</v>
      </c>
      <c r="D71" s="4">
        <v>-5.9627840032896876E-3</v>
      </c>
    </row>
    <row r="72" spans="1:4" x14ac:dyDescent="0.2">
      <c r="A72" s="21">
        <v>44384</v>
      </c>
      <c r="B72" s="2">
        <v>55.65</v>
      </c>
      <c r="C72" s="20">
        <f t="shared" si="3"/>
        <v>1.2594458438287205E-3</v>
      </c>
      <c r="D72" s="4">
        <v>1.2924625414616575E-3</v>
      </c>
    </row>
    <row r="73" spans="1:4" x14ac:dyDescent="0.2">
      <c r="A73" s="21">
        <v>44383</v>
      </c>
      <c r="B73" s="2">
        <v>55.58</v>
      </c>
      <c r="C73" s="20">
        <f t="shared" si="3"/>
        <v>-1.0783608914450445E-3</v>
      </c>
      <c r="D73" s="4">
        <v>-9.1493401038366903E-5</v>
      </c>
    </row>
    <row r="74" spans="1:4" x14ac:dyDescent="0.2">
      <c r="A74" s="21">
        <v>44382</v>
      </c>
      <c r="B74" s="2">
        <v>55.64</v>
      </c>
      <c r="C74" s="20">
        <f t="shared" si="3"/>
        <v>1.0795250089960828E-3</v>
      </c>
      <c r="D74" s="4">
        <v>7.7449692275774968E-3</v>
      </c>
    </row>
    <row r="75" spans="1:4" x14ac:dyDescent="0.2">
      <c r="A75" s="21">
        <v>44379</v>
      </c>
      <c r="B75" s="2">
        <v>55.58</v>
      </c>
      <c r="C75" s="20">
        <f t="shared" si="3"/>
        <v>-3.2281205164992775E-3</v>
      </c>
      <c r="D75" s="4">
        <v>2.5304169988560705E-3</v>
      </c>
    </row>
    <row r="76" spans="1:4" x14ac:dyDescent="0.2">
      <c r="A76" s="21">
        <v>44378</v>
      </c>
      <c r="B76" s="2">
        <v>55.76</v>
      </c>
      <c r="C76" s="20">
        <f t="shared" si="3"/>
        <v>2.1567217828899611E-3</v>
      </c>
      <c r="D76" s="4">
        <v>-2.7424094025464392E-3</v>
      </c>
    </row>
    <row r="77" spans="1:4" x14ac:dyDescent="0.2">
      <c r="A77" s="21">
        <v>44377</v>
      </c>
      <c r="B77" s="2">
        <v>55.64</v>
      </c>
      <c r="C77" s="20">
        <f t="shared" si="3"/>
        <v>2.5225225225225328E-3</v>
      </c>
      <c r="D77" s="4">
        <v>-2.4827300835622997E-3</v>
      </c>
    </row>
    <row r="78" spans="1:4" x14ac:dyDescent="0.2">
      <c r="A78" s="21">
        <v>44376</v>
      </c>
      <c r="B78" s="2">
        <v>55.5</v>
      </c>
      <c r="C78" s="20">
        <f t="shared" si="3"/>
        <v>-1.1928075485134443E-2</v>
      </c>
      <c r="D78" s="4">
        <v>-2.7624309392265609E-3</v>
      </c>
    </row>
    <row r="79" spans="1:4" x14ac:dyDescent="0.2">
      <c r="A79" s="21">
        <v>44375</v>
      </c>
      <c r="B79" s="2">
        <v>56.17</v>
      </c>
      <c r="C79" s="20">
        <f t="shared" si="3"/>
        <v>-1.19613016710642E-2</v>
      </c>
      <c r="D79" s="4">
        <v>-2.1502916619008661E-3</v>
      </c>
    </row>
    <row r="80" spans="1:4" x14ac:dyDescent="0.2">
      <c r="A80" s="21">
        <v>44372</v>
      </c>
      <c r="B80" s="2">
        <v>56.85</v>
      </c>
      <c r="C80" s="20">
        <f t="shared" si="3"/>
        <v>6.1946902654867507E-3</v>
      </c>
      <c r="D80" s="4">
        <v>1.0075336035354435E-3</v>
      </c>
    </row>
    <row r="81" spans="1:4" x14ac:dyDescent="0.2">
      <c r="A81" s="21">
        <v>44371</v>
      </c>
      <c r="B81" s="2">
        <v>56.5</v>
      </c>
      <c r="C81" s="20">
        <f t="shared" si="3"/>
        <v>-5.2816901408450209E-3</v>
      </c>
      <c r="D81" s="4">
        <v>-5.8165344382091165E-3</v>
      </c>
    </row>
    <row r="82" spans="1:4" x14ac:dyDescent="0.2">
      <c r="A82" s="21">
        <v>44370</v>
      </c>
      <c r="B82" s="2">
        <v>56.8</v>
      </c>
      <c r="C82" s="20">
        <f t="shared" si="3"/>
        <v>-3.5087719298246113E-3</v>
      </c>
      <c r="D82" s="4">
        <v>-7.4901712684713601E-3</v>
      </c>
    </row>
    <row r="83" spans="1:4" x14ac:dyDescent="0.2">
      <c r="A83" s="21">
        <v>44368</v>
      </c>
      <c r="B83" s="2">
        <v>57</v>
      </c>
      <c r="C83" s="20">
        <f t="shared" si="3"/>
        <v>-3.4965034965035459E-3</v>
      </c>
      <c r="D83" s="4">
        <v>4.2431530938712115E-3</v>
      </c>
    </row>
    <row r="84" spans="1:4" x14ac:dyDescent="0.2">
      <c r="A84" s="21">
        <v>44365</v>
      </c>
      <c r="B84" s="2">
        <v>57.2</v>
      </c>
      <c r="C84" s="20">
        <f t="shared" si="3"/>
        <v>3.5087719298246113E-3</v>
      </c>
      <c r="D84" s="4">
        <v>6.9573760753089079E-3</v>
      </c>
    </row>
    <row r="85" spans="1:4" x14ac:dyDescent="0.2">
      <c r="A85" s="21">
        <v>44364</v>
      </c>
      <c r="B85" s="2">
        <v>57</v>
      </c>
      <c r="C85" s="20">
        <f t="shared" si="3"/>
        <v>1.568068424803996E-2</v>
      </c>
      <c r="D85" s="4">
        <v>-3.2793978661141516E-3</v>
      </c>
    </row>
    <row r="86" spans="1:4" x14ac:dyDescent="0.2">
      <c r="A86" s="21">
        <v>44363</v>
      </c>
      <c r="B86" s="2">
        <v>56.12</v>
      </c>
      <c r="C86" s="20">
        <f t="shared" si="3"/>
        <v>2.142857142857097E-3</v>
      </c>
      <c r="D86" s="4">
        <v>-7.0889109985526992E-3</v>
      </c>
    </row>
    <row r="87" spans="1:4" x14ac:dyDescent="0.2">
      <c r="A87" s="21">
        <v>44362</v>
      </c>
      <c r="B87" s="2">
        <v>56</v>
      </c>
      <c r="C87" s="20">
        <f t="shared" si="3"/>
        <v>-5.3542744958060213E-4</v>
      </c>
      <c r="D87" s="4">
        <v>-1.1952903326705245E-2</v>
      </c>
    </row>
    <row r="88" spans="1:4" x14ac:dyDescent="0.2">
      <c r="A88" s="21">
        <v>44361</v>
      </c>
      <c r="B88" s="2">
        <v>56.03</v>
      </c>
      <c r="C88" s="20">
        <f t="shared" si="3"/>
        <v>5.3571428571430602E-4</v>
      </c>
      <c r="D88" s="4">
        <v>7.9376614084301813E-4</v>
      </c>
    </row>
    <row r="89" spans="1:4" x14ac:dyDescent="0.2">
      <c r="A89" s="21">
        <v>44358</v>
      </c>
      <c r="B89" s="2">
        <v>56</v>
      </c>
      <c r="C89" s="20">
        <f t="shared" si="3"/>
        <v>-3.7359900373599153E-3</v>
      </c>
      <c r="D89" s="4">
        <v>1.006283682552668E-4</v>
      </c>
    </row>
    <row r="90" spans="1:4" x14ac:dyDescent="0.2">
      <c r="A90" s="21">
        <v>44357</v>
      </c>
      <c r="B90" s="2">
        <v>56.21</v>
      </c>
      <c r="C90" s="20">
        <f t="shared" si="3"/>
        <v>7.3476702508961239E-3</v>
      </c>
      <c r="D90" s="4">
        <v>-2.5709527056494913E-4</v>
      </c>
    </row>
    <row r="91" spans="1:4" x14ac:dyDescent="0.2">
      <c r="A91" s="21">
        <v>44356</v>
      </c>
      <c r="B91" s="2">
        <v>55.8</v>
      </c>
      <c r="C91" s="20">
        <f t="shared" si="3"/>
        <v>-1.610305958132106E-3</v>
      </c>
      <c r="D91" s="4">
        <v>3.8938887267994625E-3</v>
      </c>
    </row>
    <row r="92" spans="1:4" x14ac:dyDescent="0.2">
      <c r="A92" s="21">
        <v>44355</v>
      </c>
      <c r="B92" s="2">
        <v>55.89</v>
      </c>
      <c r="C92" s="20">
        <f t="shared" si="3"/>
        <v>7.9350766456266486E-3</v>
      </c>
      <c r="D92" s="4">
        <v>-1.1228724230521795E-2</v>
      </c>
    </row>
    <row r="93" spans="1:4" x14ac:dyDescent="0.2">
      <c r="A93" s="21">
        <v>44354</v>
      </c>
      <c r="B93" s="2">
        <v>55.45</v>
      </c>
      <c r="C93" s="20">
        <f t="shared" si="3"/>
        <v>9.0991810737033659E-3</v>
      </c>
      <c r="D93" s="4">
        <v>2.5526342075192742E-4</v>
      </c>
    </row>
    <row r="94" spans="1:4" x14ac:dyDescent="0.2">
      <c r="A94" s="21">
        <v>44351</v>
      </c>
      <c r="B94" s="2">
        <v>54.95</v>
      </c>
      <c r="C94" s="20">
        <f t="shared" si="3"/>
        <v>2.7372262773723666E-3</v>
      </c>
      <c r="D94" s="4">
        <v>1.635590448151783E-2</v>
      </c>
    </row>
    <row r="95" spans="1:4" x14ac:dyDescent="0.2">
      <c r="A95" s="21">
        <v>44350</v>
      </c>
      <c r="B95" s="2">
        <v>54.8</v>
      </c>
      <c r="C95" s="20">
        <f t="shared" si="3"/>
        <v>1.2190616919098569E-2</v>
      </c>
      <c r="D95" s="4">
        <v>4.1228239078480488E-3</v>
      </c>
    </row>
    <row r="96" spans="1:4" x14ac:dyDescent="0.2">
      <c r="A96" s="21">
        <v>44349</v>
      </c>
      <c r="B96" s="2">
        <v>54.14</v>
      </c>
      <c r="C96" s="20">
        <f t="shared" si="3"/>
        <v>-7.1520264074821302E-3</v>
      </c>
      <c r="D96" s="4">
        <v>1.1548905260022143E-2</v>
      </c>
    </row>
    <row r="97" spans="1:4" x14ac:dyDescent="0.2">
      <c r="A97" s="21">
        <v>44348</v>
      </c>
      <c r="B97" s="2">
        <v>54.53</v>
      </c>
      <c r="C97" s="20">
        <f t="shared" si="3"/>
        <v>2.3897058823529882E-3</v>
      </c>
      <c r="D97" s="4">
        <v>7.2705450600685506E-3</v>
      </c>
    </row>
    <row r="98" spans="1:4" x14ac:dyDescent="0.2">
      <c r="A98" s="21">
        <v>44347</v>
      </c>
      <c r="B98" s="2">
        <v>54.4</v>
      </c>
      <c r="C98" s="20">
        <f t="shared" si="3"/>
        <v>-2.3840088024940868E-3</v>
      </c>
      <c r="D98" s="4">
        <v>1.0744240855843586E-3</v>
      </c>
    </row>
    <row r="99" spans="1:4" x14ac:dyDescent="0.2">
      <c r="A99" s="21">
        <v>44344</v>
      </c>
      <c r="B99" s="2">
        <v>54.53</v>
      </c>
      <c r="C99" s="20">
        <f t="shared" si="3"/>
        <v>5.5045871559635114E-4</v>
      </c>
      <c r="D99" s="4">
        <v>1.103804328781844E-2</v>
      </c>
    </row>
    <row r="100" spans="1:4" x14ac:dyDescent="0.2">
      <c r="A100" s="21">
        <v>44343</v>
      </c>
      <c r="B100" s="2">
        <v>54.5</v>
      </c>
      <c r="C100" s="20">
        <f t="shared" si="3"/>
        <v>1.4897579143389145E-2</v>
      </c>
      <c r="D100" s="4">
        <v>1.196203354570264E-2</v>
      </c>
    </row>
    <row r="101" spans="1:4" x14ac:dyDescent="0.2">
      <c r="A101" s="21">
        <v>44342</v>
      </c>
      <c r="B101" s="2">
        <v>53.7</v>
      </c>
      <c r="C101" s="20">
        <f t="shared" si="3"/>
        <v>-7.3937153419593084E-3</v>
      </c>
      <c r="D101" s="4">
        <v>2.9756965026675E-3</v>
      </c>
    </row>
    <row r="102" spans="1:4" x14ac:dyDescent="0.2">
      <c r="A102" s="21">
        <v>44341</v>
      </c>
      <c r="B102" s="2">
        <v>54.1</v>
      </c>
      <c r="C102" s="20">
        <f t="shared" si="3"/>
        <v>1.1214953271028064E-2</v>
      </c>
      <c r="D102" s="4">
        <v>2.9647198339756892E-4</v>
      </c>
    </row>
    <row r="103" spans="1:4" x14ac:dyDescent="0.2">
      <c r="A103" s="21">
        <v>44340</v>
      </c>
      <c r="B103" s="2">
        <v>53.5</v>
      </c>
      <c r="C103" s="20">
        <f t="shared" si="3"/>
        <v>-4.6511627906976744E-3</v>
      </c>
      <c r="D103" s="4">
        <v>7.3579150991547038E-4</v>
      </c>
    </row>
    <row r="104" spans="1:4" x14ac:dyDescent="0.2">
      <c r="A104" s="21">
        <v>44337</v>
      </c>
      <c r="B104" s="2">
        <v>53.75</v>
      </c>
      <c r="C104" s="20">
        <f t="shared" si="3"/>
        <v>5.6127221702525192E-3</v>
      </c>
      <c r="D104" s="4">
        <v>4.4103798886677079E-3</v>
      </c>
    </row>
    <row r="105" spans="1:4" x14ac:dyDescent="0.2">
      <c r="A105" s="21">
        <v>44336</v>
      </c>
      <c r="B105" s="2">
        <v>53.45</v>
      </c>
      <c r="C105" s="20">
        <f t="shared" si="3"/>
        <v>-5.2112413921458038E-3</v>
      </c>
      <c r="D105" s="4">
        <v>6.6717064449162483E-3</v>
      </c>
    </row>
    <row r="106" spans="1:4" x14ac:dyDescent="0.2">
      <c r="A106" s="21">
        <v>44335</v>
      </c>
      <c r="B106" s="2">
        <v>53.73</v>
      </c>
      <c r="C106" s="20">
        <f t="shared" si="3"/>
        <v>-3.6406025824964154E-2</v>
      </c>
      <c r="D106" s="4">
        <v>-5.7742093270182456E-3</v>
      </c>
    </row>
    <row r="107" spans="1:4" x14ac:dyDescent="0.2">
      <c r="A107" s="21">
        <v>44334</v>
      </c>
      <c r="B107" s="2">
        <v>55.76</v>
      </c>
      <c r="C107" s="20">
        <f t="shared" si="3"/>
        <v>9.0481360839667034E-3</v>
      </c>
      <c r="D107" s="4">
        <v>-1.6674408356260645E-3</v>
      </c>
    </row>
    <row r="108" spans="1:4" x14ac:dyDescent="0.2">
      <c r="A108" s="21">
        <v>44333</v>
      </c>
      <c r="B108" s="2">
        <v>55.26</v>
      </c>
      <c r="C108" s="20">
        <f t="shared" si="3"/>
        <v>-7.0080862533692823E-3</v>
      </c>
      <c r="D108" s="4">
        <v>1.1883097318469463E-2</v>
      </c>
    </row>
    <row r="109" spans="1:4" x14ac:dyDescent="0.2">
      <c r="A109" s="21">
        <v>44330</v>
      </c>
      <c r="B109" s="2">
        <v>55.65</v>
      </c>
      <c r="C109" s="20">
        <f t="shared" si="3"/>
        <v>-1.7966223499816766E-4</v>
      </c>
      <c r="D109" s="4">
        <v>5.7819583505055554E-3</v>
      </c>
    </row>
    <row r="110" spans="1:4" x14ac:dyDescent="0.2">
      <c r="A110" s="21">
        <v>44328</v>
      </c>
      <c r="B110" s="2">
        <v>55.66</v>
      </c>
      <c r="C110" s="20">
        <f t="shared" si="3"/>
        <v>8.9911886351370538E-4</v>
      </c>
      <c r="D110" s="4">
        <v>-4.8612200094089444E-3</v>
      </c>
    </row>
    <row r="111" spans="1:4" x14ac:dyDescent="0.2">
      <c r="A111" s="21">
        <v>44327</v>
      </c>
      <c r="B111" s="2">
        <v>55.61</v>
      </c>
      <c r="C111" s="20">
        <f t="shared" si="3"/>
        <v>3.0663780663780973E-3</v>
      </c>
      <c r="D111" s="4">
        <v>-9.7707808263356316E-3</v>
      </c>
    </row>
    <row r="112" spans="1:4" x14ac:dyDescent="0.2">
      <c r="A112" s="21">
        <v>44326</v>
      </c>
      <c r="B112" s="2">
        <v>55.44</v>
      </c>
      <c r="C112" s="20">
        <f t="shared" si="3"/>
        <v>1.1678832116788333E-2</v>
      </c>
      <c r="D112" s="4">
        <v>8.0189758347080017E-3</v>
      </c>
    </row>
    <row r="113" spans="1:4" x14ac:dyDescent="0.2">
      <c r="A113" s="21">
        <v>44323</v>
      </c>
      <c r="B113" s="2">
        <v>54.8</v>
      </c>
      <c r="C113" s="20">
        <f t="shared" si="3"/>
        <v>2.5612879619465894E-3</v>
      </c>
      <c r="D113" s="4">
        <v>1.1041316680057325E-2</v>
      </c>
    </row>
    <row r="114" spans="1:4" x14ac:dyDescent="0.2">
      <c r="A114" s="21">
        <v>44322</v>
      </c>
      <c r="B114" s="2">
        <v>54.66</v>
      </c>
      <c r="C114" s="20">
        <f t="shared" si="3"/>
        <v>-1.2644508670520282E-2</v>
      </c>
      <c r="D114" s="4">
        <v>5.852965665866702E-3</v>
      </c>
    </row>
    <row r="115" spans="1:4" x14ac:dyDescent="0.2">
      <c r="A115" s="21">
        <v>44321</v>
      </c>
      <c r="B115" s="2">
        <v>55.36</v>
      </c>
      <c r="C115" s="20">
        <f t="shared" si="3"/>
        <v>3.2620514679231553E-3</v>
      </c>
      <c r="D115" s="4">
        <v>4.6623774434425991E-3</v>
      </c>
    </row>
    <row r="116" spans="1:4" x14ac:dyDescent="0.2">
      <c r="A116" s="21">
        <v>44320</v>
      </c>
      <c r="B116" s="2">
        <v>55.18</v>
      </c>
      <c r="C116" s="20">
        <f t="shared" si="3"/>
        <v>-1.0401721664275436E-2</v>
      </c>
      <c r="D116" s="4">
        <v>4.7587263917729661E-3</v>
      </c>
    </row>
    <row r="117" spans="1:4" x14ac:dyDescent="0.2">
      <c r="A117" s="21">
        <v>44319</v>
      </c>
      <c r="B117" s="2">
        <v>55.76</v>
      </c>
      <c r="C117" s="20">
        <f t="shared" si="3"/>
        <v>1.1978221415607924E-2</v>
      </c>
      <c r="D117" s="4">
        <v>-6.5571354895749582E-3</v>
      </c>
    </row>
    <row r="118" spans="1:4" x14ac:dyDescent="0.2">
      <c r="A118" s="21">
        <v>44316</v>
      </c>
      <c r="B118" s="2">
        <v>55.1</v>
      </c>
      <c r="C118" s="20">
        <f t="shared" si="3"/>
        <v>4.1917258975761613E-3</v>
      </c>
      <c r="D118" s="4">
        <v>4.6384249093287073E-3</v>
      </c>
    </row>
    <row r="119" spans="1:4" x14ac:dyDescent="0.2">
      <c r="A119" s="21">
        <v>44315</v>
      </c>
      <c r="B119" s="2">
        <v>54.87</v>
      </c>
      <c r="C119" s="20">
        <f t="shared" si="3"/>
        <v>1.6675931072818208E-2</v>
      </c>
      <c r="D119" s="4">
        <v>-3.5035096561643331E-3</v>
      </c>
    </row>
    <row r="120" spans="1:4" x14ac:dyDescent="0.2">
      <c r="A120" s="21">
        <v>44314</v>
      </c>
      <c r="B120" s="2">
        <v>53.97</v>
      </c>
      <c r="C120" s="20">
        <f t="shared" si="3"/>
        <v>8.5965240142029681E-3</v>
      </c>
      <c r="D120" s="4">
        <v>4.1813732121550505E-4</v>
      </c>
    </row>
    <row r="121" spans="1:4" x14ac:dyDescent="0.2">
      <c r="A121" s="21">
        <v>44313</v>
      </c>
      <c r="B121" s="2">
        <v>53.51</v>
      </c>
      <c r="C121" s="20">
        <f t="shared" si="3"/>
        <v>1.8691588785043009E-4</v>
      </c>
      <c r="D121" s="4">
        <v>6.3490099009901211E-3</v>
      </c>
    </row>
    <row r="122" spans="1:4" x14ac:dyDescent="0.2">
      <c r="A122" s="21">
        <v>44312</v>
      </c>
      <c r="B122" s="2">
        <v>53.5</v>
      </c>
      <c r="C122" s="20">
        <f t="shared" si="3"/>
        <v>-5.3913366796802219E-3</v>
      </c>
      <c r="D122" s="4">
        <v>1.6045470549771186E-2</v>
      </c>
    </row>
    <row r="123" spans="1:4" x14ac:dyDescent="0.2">
      <c r="A123" s="21">
        <v>44309</v>
      </c>
      <c r="B123" s="2">
        <v>53.79</v>
      </c>
      <c r="C123" s="20">
        <f t="shared" si="3"/>
        <v>5.470588235294116E-2</v>
      </c>
      <c r="D123" s="4">
        <v>1.1099668154250966E-2</v>
      </c>
    </row>
    <row r="124" spans="1:4" x14ac:dyDescent="0.2">
      <c r="A124" s="21">
        <v>44308</v>
      </c>
      <c r="B124" s="2">
        <v>51</v>
      </c>
      <c r="C124" s="20">
        <f t="shared" si="3"/>
        <v>0</v>
      </c>
      <c r="D124" s="4">
        <v>-3.6483867289931813E-3</v>
      </c>
    </row>
    <row r="125" spans="1:4" x14ac:dyDescent="0.2">
      <c r="A125" s="21">
        <v>44306</v>
      </c>
      <c r="B125" s="2">
        <v>51</v>
      </c>
      <c r="C125" s="20">
        <f t="shared" si="3"/>
        <v>-4.9394221808014886E-2</v>
      </c>
      <c r="D125" s="4">
        <v>2.5018414569098852E-3</v>
      </c>
    </row>
    <row r="126" spans="1:4" x14ac:dyDescent="0.2">
      <c r="A126" s="21">
        <v>44305</v>
      </c>
      <c r="B126" s="2">
        <v>53.65</v>
      </c>
      <c r="C126" s="20">
        <f t="shared" si="3"/>
        <v>2.0155923179311561E-2</v>
      </c>
      <c r="D126" s="4">
        <v>-6.4726562004243575E-4</v>
      </c>
    </row>
    <row r="127" spans="1:4" x14ac:dyDescent="0.2">
      <c r="A127" s="21">
        <v>44302</v>
      </c>
      <c r="B127" s="2">
        <v>52.59</v>
      </c>
      <c r="C127" s="20">
        <f t="shared" si="3"/>
        <v>1.1346153846153912E-2</v>
      </c>
      <c r="D127" s="4">
        <v>-2.5526546866690532E-2</v>
      </c>
    </row>
    <row r="128" spans="1:4" x14ac:dyDescent="0.2">
      <c r="A128" s="21">
        <v>44301</v>
      </c>
      <c r="B128" s="2">
        <v>52</v>
      </c>
      <c r="C128" s="20">
        <f t="shared" si="3"/>
        <v>-1.3282732447817891E-2</v>
      </c>
      <c r="D128" s="4">
        <v>4.4347826086956295E-3</v>
      </c>
    </row>
    <row r="129" spans="1:4" x14ac:dyDescent="0.2">
      <c r="A129" s="21">
        <v>44299</v>
      </c>
      <c r="B129" s="2">
        <v>52.7</v>
      </c>
      <c r="C129" s="20">
        <f t="shared" si="3"/>
        <v>0</v>
      </c>
      <c r="D129" s="4">
        <v>6.3394200052211509E-4</v>
      </c>
    </row>
    <row r="130" spans="1:4" x14ac:dyDescent="0.2">
      <c r="A130" s="21">
        <v>44298</v>
      </c>
      <c r="B130" s="2">
        <v>52.7</v>
      </c>
      <c r="C130" s="20">
        <f t="shared" ref="C130:C193" si="4">(B130-B131)/B131</f>
        <v>-2.3893313576588242E-2</v>
      </c>
      <c r="D130" s="4">
        <v>1.6951509329018486E-2</v>
      </c>
    </row>
    <row r="131" spans="1:4" x14ac:dyDescent="0.2">
      <c r="A131" s="21">
        <v>44295</v>
      </c>
      <c r="B131" s="2">
        <v>53.99</v>
      </c>
      <c r="C131" s="20">
        <f t="shared" si="4"/>
        <v>-1.0447214076246339E-2</v>
      </c>
      <c r="D131" s="4">
        <v>-4.6409026254249031E-2</v>
      </c>
    </row>
    <row r="132" spans="1:4" x14ac:dyDescent="0.2">
      <c r="A132" s="21">
        <v>44294</v>
      </c>
      <c r="B132" s="2">
        <v>54.56</v>
      </c>
      <c r="C132" s="20">
        <f t="shared" si="4"/>
        <v>-7.9999999999999585E-3</v>
      </c>
      <c r="D132" s="4">
        <v>-7.0261535699324591E-3</v>
      </c>
    </row>
    <row r="133" spans="1:4" x14ac:dyDescent="0.2">
      <c r="A133" s="21">
        <v>44293</v>
      </c>
      <c r="B133" s="2">
        <v>55</v>
      </c>
      <c r="C133" s="20">
        <f t="shared" si="4"/>
        <v>-1.2567324955116747E-2</v>
      </c>
      <c r="D133" s="4">
        <v>9.3998815953217178E-3</v>
      </c>
    </row>
    <row r="134" spans="1:4" x14ac:dyDescent="0.2">
      <c r="A134" s="21">
        <v>44292</v>
      </c>
      <c r="B134" s="2">
        <v>55.7</v>
      </c>
      <c r="C134" s="20">
        <f t="shared" si="4"/>
        <v>-5.5347259417960221E-3</v>
      </c>
      <c r="D134" s="4">
        <v>7.1060925008823552E-3</v>
      </c>
    </row>
    <row r="135" spans="1:4" x14ac:dyDescent="0.2">
      <c r="A135" s="21">
        <v>44291</v>
      </c>
      <c r="B135" s="2">
        <v>56.01</v>
      </c>
      <c r="C135" s="20">
        <f t="shared" si="4"/>
        <v>-4.6205793495646902E-3</v>
      </c>
      <c r="D135" s="4">
        <v>3.9702900144150954E-3</v>
      </c>
    </row>
    <row r="136" spans="1:4" x14ac:dyDescent="0.2">
      <c r="A136" s="21">
        <v>44287</v>
      </c>
      <c r="B136" s="2">
        <v>56.27</v>
      </c>
      <c r="C136" s="20">
        <f t="shared" si="4"/>
        <v>5.3745318352060013E-2</v>
      </c>
      <c r="D136" s="4">
        <v>-1.3580767608603942E-2</v>
      </c>
    </row>
    <row r="137" spans="1:4" x14ac:dyDescent="0.2">
      <c r="A137" s="21">
        <v>44286</v>
      </c>
      <c r="B137" s="2">
        <v>53.4</v>
      </c>
      <c r="C137" s="20">
        <f t="shared" si="4"/>
        <v>2.6286143447240063E-3</v>
      </c>
      <c r="D137" s="4">
        <v>1.503253583834821E-2</v>
      </c>
    </row>
    <row r="138" spans="1:4" x14ac:dyDescent="0.2">
      <c r="A138" s="21">
        <v>44285</v>
      </c>
      <c r="B138" s="2">
        <v>53.26</v>
      </c>
      <c r="C138" s="20">
        <f t="shared" si="4"/>
        <v>1.877934272300096E-4</v>
      </c>
      <c r="D138" s="4">
        <v>-4.1536231530994267E-3</v>
      </c>
    </row>
    <row r="139" spans="1:4" x14ac:dyDescent="0.2">
      <c r="A139" s="21">
        <v>44281</v>
      </c>
      <c r="B139" s="2">
        <v>53.25</v>
      </c>
      <c r="C139" s="20">
        <f t="shared" si="4"/>
        <v>-1.3706241896647564E-2</v>
      </c>
      <c r="D139" s="4">
        <v>1.5285489914792096E-2</v>
      </c>
    </row>
    <row r="140" spans="1:4" x14ac:dyDescent="0.2">
      <c r="A140" s="21">
        <v>44280</v>
      </c>
      <c r="B140" s="2">
        <v>53.99</v>
      </c>
      <c r="C140" s="20">
        <f t="shared" si="4"/>
        <v>-1.5499635302698786E-2</v>
      </c>
      <c r="D140" s="4">
        <v>1.2280921382073155E-2</v>
      </c>
    </row>
    <row r="141" spans="1:4" x14ac:dyDescent="0.2">
      <c r="A141" s="21">
        <v>44279</v>
      </c>
      <c r="B141" s="2">
        <v>54.84</v>
      </c>
      <c r="C141" s="20">
        <f t="shared" si="4"/>
        <v>-7.9594790159189174E-3</v>
      </c>
      <c r="D141" s="4">
        <v>-2.1785718659302667E-2</v>
      </c>
    </row>
    <row r="142" spans="1:4" x14ac:dyDescent="0.2">
      <c r="A142" s="21">
        <v>44278</v>
      </c>
      <c r="B142" s="2">
        <v>55.28</v>
      </c>
      <c r="C142" s="20">
        <f t="shared" si="4"/>
        <v>-1.4441076840791624E-2</v>
      </c>
      <c r="D142" s="4">
        <v>-1.8922555686378163E-2</v>
      </c>
    </row>
    <row r="143" spans="1:4" x14ac:dyDescent="0.2">
      <c r="A143" s="21">
        <v>44277</v>
      </c>
      <c r="B143" s="2">
        <v>56.09</v>
      </c>
      <c r="C143" s="20">
        <f t="shared" si="4"/>
        <v>-4.6140195208517832E-3</v>
      </c>
      <c r="D143" s="4">
        <v>6.7614151799213346E-3</v>
      </c>
    </row>
    <row r="144" spans="1:4" x14ac:dyDescent="0.2">
      <c r="A144" s="21">
        <v>44274</v>
      </c>
      <c r="B144" s="2">
        <v>56.35</v>
      </c>
      <c r="C144" s="20">
        <f t="shared" si="4"/>
        <v>-7.9225352112675309E-3</v>
      </c>
      <c r="D144" s="4">
        <v>5.4459639356166042E-4</v>
      </c>
    </row>
    <row r="145" spans="1:4" x14ac:dyDescent="0.2">
      <c r="A145" s="21">
        <v>44273</v>
      </c>
      <c r="B145" s="2">
        <v>56.8</v>
      </c>
      <c r="C145" s="20">
        <f t="shared" si="4"/>
        <v>-3.3191489361702173E-2</v>
      </c>
      <c r="D145" s="4">
        <v>1.5697024080242868E-2</v>
      </c>
    </row>
    <row r="146" spans="1:4" x14ac:dyDescent="0.2">
      <c r="A146" s="21">
        <v>44272</v>
      </c>
      <c r="B146" s="2">
        <v>58.75</v>
      </c>
      <c r="C146" s="20">
        <f t="shared" si="4"/>
        <v>-4.2372881355932203E-3</v>
      </c>
      <c r="D146" s="4">
        <v>-8.0716942022800494E-3</v>
      </c>
    </row>
    <row r="147" spans="1:4" x14ac:dyDescent="0.2">
      <c r="A147" s="21">
        <v>44271</v>
      </c>
      <c r="B147" s="2">
        <v>59</v>
      </c>
      <c r="C147" s="20">
        <f t="shared" si="4"/>
        <v>7.8578749572941718E-3</v>
      </c>
      <c r="D147" s="4">
        <v>-2.3177427615202337E-2</v>
      </c>
    </row>
    <row r="148" spans="1:4" x14ac:dyDescent="0.2">
      <c r="A148" s="21">
        <v>44270</v>
      </c>
      <c r="B148" s="2">
        <v>58.54</v>
      </c>
      <c r="C148" s="20">
        <f t="shared" si="4"/>
        <v>-2.1888053467000873E-2</v>
      </c>
      <c r="D148" s="4">
        <v>-1.0232369983462066E-3</v>
      </c>
    </row>
    <row r="149" spans="1:4" x14ac:dyDescent="0.2">
      <c r="A149" s="21">
        <v>44267</v>
      </c>
      <c r="B149" s="2">
        <v>59.85</v>
      </c>
      <c r="C149" s="20">
        <f t="shared" si="4"/>
        <v>2.5125628140703279E-3</v>
      </c>
      <c r="D149" s="4">
        <v>-7.0882606589719654E-3</v>
      </c>
    </row>
    <row r="150" spans="1:4" x14ac:dyDescent="0.2">
      <c r="A150" s="21">
        <v>44265</v>
      </c>
      <c r="B150" s="2">
        <v>59.7</v>
      </c>
      <c r="C150" s="20">
        <f t="shared" si="4"/>
        <v>2.2785677574096375E-2</v>
      </c>
      <c r="D150" s="4">
        <v>-5.626952987336376E-3</v>
      </c>
    </row>
    <row r="151" spans="1:4" x14ac:dyDescent="0.2">
      <c r="A151" s="21">
        <v>44264</v>
      </c>
      <c r="B151" s="2">
        <v>58.37</v>
      </c>
      <c r="C151" s="20">
        <f t="shared" si="4"/>
        <v>2.7459954233409526E-2</v>
      </c>
      <c r="D151" s="4">
        <v>2.0718069452619614E-3</v>
      </c>
    </row>
    <row r="152" spans="1:4" x14ac:dyDescent="0.2">
      <c r="A152" s="21">
        <v>44263</v>
      </c>
      <c r="B152" s="2">
        <v>56.81</v>
      </c>
      <c r="C152" s="20">
        <f t="shared" si="4"/>
        <v>2.1762589928057567E-2</v>
      </c>
      <c r="D152" s="4">
        <v>-5.2460244970607365E-3</v>
      </c>
    </row>
    <row r="153" spans="1:4" x14ac:dyDescent="0.2">
      <c r="A153" s="21">
        <v>44260</v>
      </c>
      <c r="B153" s="2">
        <v>55.6</v>
      </c>
      <c r="C153" s="20">
        <f t="shared" si="4"/>
        <v>0</v>
      </c>
      <c r="D153" s="4">
        <v>6.0079163132598255E-3</v>
      </c>
    </row>
    <row r="154" spans="1:4" x14ac:dyDescent="0.2">
      <c r="A154" s="21">
        <v>44259</v>
      </c>
      <c r="B154" s="2">
        <v>55.6</v>
      </c>
      <c r="C154" s="20">
        <f t="shared" si="4"/>
        <v>1.1092925986542997E-2</v>
      </c>
      <c r="D154" s="4">
        <v>-8.2945863221103311E-3</v>
      </c>
    </row>
    <row r="155" spans="1:4" x14ac:dyDescent="0.2">
      <c r="A155" s="21">
        <v>44258</v>
      </c>
      <c r="B155" s="2">
        <v>54.99</v>
      </c>
      <c r="C155" s="20">
        <f t="shared" si="4"/>
        <v>7.2793448589625375E-4</v>
      </c>
      <c r="D155" s="4">
        <v>-5.7211577755221488E-4</v>
      </c>
    </row>
    <row r="156" spans="1:4" x14ac:dyDescent="0.2">
      <c r="A156" s="21">
        <v>44257</v>
      </c>
      <c r="B156" s="2">
        <v>54.95</v>
      </c>
      <c r="C156" s="20">
        <f t="shared" si="4"/>
        <v>9.1074681238623428E-4</v>
      </c>
      <c r="D156" s="4">
        <v>1.470274625026661E-2</v>
      </c>
    </row>
    <row r="157" spans="1:4" x14ac:dyDescent="0.2">
      <c r="A157" s="21">
        <v>44256</v>
      </c>
      <c r="B157" s="2">
        <v>54.9</v>
      </c>
      <c r="C157" s="20">
        <f t="shared" si="4"/>
        <v>9.74802280669489E-3</v>
      </c>
      <c r="D157" s="4">
        <v>1.0826087997892222E-2</v>
      </c>
    </row>
    <row r="158" spans="1:4" x14ac:dyDescent="0.2">
      <c r="A158" s="21">
        <v>44253</v>
      </c>
      <c r="B158" s="2">
        <v>54.37</v>
      </c>
      <c r="C158" s="20">
        <f t="shared" si="4"/>
        <v>4.9907578558224773E-3</v>
      </c>
      <c r="D158" s="4">
        <v>1.5752916418309875E-2</v>
      </c>
    </row>
    <row r="159" spans="1:4" x14ac:dyDescent="0.2">
      <c r="A159" s="21">
        <v>44252</v>
      </c>
      <c r="B159" s="2">
        <v>54.1</v>
      </c>
      <c r="C159" s="20">
        <f t="shared" si="4"/>
        <v>-1.1872146118721436E-2</v>
      </c>
      <c r="D159" s="4">
        <v>-3.5593200455179975E-2</v>
      </c>
    </row>
    <row r="160" spans="1:4" x14ac:dyDescent="0.2">
      <c r="A160" s="21">
        <v>44251</v>
      </c>
      <c r="B160" s="2">
        <v>54.75</v>
      </c>
      <c r="C160" s="20">
        <f t="shared" si="4"/>
        <v>1.4828544949026823E-2</v>
      </c>
      <c r="D160" s="4">
        <v>1.9068455156253734E-2</v>
      </c>
    </row>
    <row r="161" spans="1:4" x14ac:dyDescent="0.2">
      <c r="A161" s="21">
        <v>44250</v>
      </c>
      <c r="B161" s="2">
        <v>53.95</v>
      </c>
      <c r="C161" s="20">
        <f t="shared" si="4"/>
        <v>8.4112149532710803E-3</v>
      </c>
      <c r="D161" s="4">
        <v>1.4370429657656347E-2</v>
      </c>
    </row>
    <row r="162" spans="1:4" x14ac:dyDescent="0.2">
      <c r="A162" s="21">
        <v>44249</v>
      </c>
      <c r="B162" s="2">
        <v>53.5</v>
      </c>
      <c r="C162" s="20">
        <f t="shared" si="4"/>
        <v>1.2298959318826842E-2</v>
      </c>
      <c r="D162" s="4">
        <v>1.1257863949082101E-2</v>
      </c>
    </row>
    <row r="163" spans="1:4" x14ac:dyDescent="0.2">
      <c r="A163" s="21">
        <v>44246</v>
      </c>
      <c r="B163" s="2">
        <v>52.85</v>
      </c>
      <c r="C163" s="20">
        <f t="shared" si="4"/>
        <v>2.9211295034079845E-2</v>
      </c>
      <c r="D163" s="4">
        <v>-1.9880524538144467E-2</v>
      </c>
    </row>
    <row r="164" spans="1:4" x14ac:dyDescent="0.2">
      <c r="A164" s="21">
        <v>44245</v>
      </c>
      <c r="B164" s="2">
        <v>51.35</v>
      </c>
      <c r="C164" s="20">
        <f t="shared" si="4"/>
        <v>2.2908366533864511E-2</v>
      </c>
      <c r="D164" s="4">
        <v>-1.0560742106201971E-2</v>
      </c>
    </row>
    <row r="165" spans="1:4" x14ac:dyDescent="0.2">
      <c r="A165" s="21">
        <v>44244</v>
      </c>
      <c r="B165" s="2">
        <v>50.2</v>
      </c>
      <c r="C165" s="20">
        <f t="shared" si="4"/>
        <v>5.005005005005005E-3</v>
      </c>
      <c r="D165" s="4">
        <v>2.1213963078169011E-3</v>
      </c>
    </row>
    <row r="166" spans="1:4" x14ac:dyDescent="0.2">
      <c r="A166" s="21">
        <v>44243</v>
      </c>
      <c r="B166" s="2">
        <v>49.95</v>
      </c>
      <c r="C166" s="20">
        <f t="shared" si="4"/>
        <v>-1.0303150386368061E-2</v>
      </c>
      <c r="D166" s="4">
        <v>4.2488510149368058E-3</v>
      </c>
    </row>
    <row r="167" spans="1:4" x14ac:dyDescent="0.2">
      <c r="A167" s="21">
        <v>44242</v>
      </c>
      <c r="B167" s="2">
        <v>50.47</v>
      </c>
      <c r="C167" s="20">
        <f t="shared" si="4"/>
        <v>1.939002221773381E-2</v>
      </c>
      <c r="D167" s="4">
        <v>1.0583354500042332E-2</v>
      </c>
    </row>
    <row r="168" spans="1:4" x14ac:dyDescent="0.2">
      <c r="A168" s="21">
        <v>44239</v>
      </c>
      <c r="B168" s="2">
        <v>49.51</v>
      </c>
      <c r="C168" s="20">
        <f t="shared" si="4"/>
        <v>2.2267206477732679E-3</v>
      </c>
      <c r="D168" s="4">
        <v>6.2681044765219929E-3</v>
      </c>
    </row>
    <row r="169" spans="1:4" x14ac:dyDescent="0.2">
      <c r="A169" s="21">
        <v>44238</v>
      </c>
      <c r="B169" s="2">
        <v>49.4</v>
      </c>
      <c r="C169" s="20">
        <f t="shared" si="4"/>
        <v>7.9575596816976249E-3</v>
      </c>
      <c r="D169" s="4">
        <v>-6.3131923951428226E-3</v>
      </c>
    </row>
    <row r="170" spans="1:4" x14ac:dyDescent="0.2">
      <c r="A170" s="21">
        <v>44237</v>
      </c>
      <c r="B170" s="2">
        <v>49.01</v>
      </c>
      <c r="C170" s="20">
        <f t="shared" si="4"/>
        <v>7.3997944501541513E-3</v>
      </c>
      <c r="D170" s="4">
        <v>7.3954944747004524E-3</v>
      </c>
    </row>
    <row r="171" spans="1:4" x14ac:dyDescent="0.2">
      <c r="A171" s="21">
        <v>44236</v>
      </c>
      <c r="B171" s="2">
        <v>48.65</v>
      </c>
      <c r="C171" s="20">
        <f t="shared" si="4"/>
        <v>-1.2383272431993492E-2</v>
      </c>
      <c r="D171" s="4">
        <v>-2.3823125448201167E-3</v>
      </c>
    </row>
    <row r="172" spans="1:4" x14ac:dyDescent="0.2">
      <c r="A172" s="21">
        <v>44235</v>
      </c>
      <c r="B172" s="2">
        <v>49.26</v>
      </c>
      <c r="C172" s="20">
        <f t="shared" si="4"/>
        <v>5.3061224489795514E-3</v>
      </c>
      <c r="D172" s="4">
        <v>3.1702291100191436E-3</v>
      </c>
    </row>
    <row r="173" spans="1:4" x14ac:dyDescent="0.2">
      <c r="A173" s="21">
        <v>44232</v>
      </c>
      <c r="B173" s="2">
        <v>49</v>
      </c>
      <c r="C173" s="20">
        <f t="shared" si="4"/>
        <v>-1.0101010101010102E-2</v>
      </c>
      <c r="D173" s="4">
        <v>1.9884597209441097E-2</v>
      </c>
    </row>
    <row r="174" spans="1:4" x14ac:dyDescent="0.2">
      <c r="A174" s="21">
        <v>44231</v>
      </c>
      <c r="B174" s="2">
        <v>49.5</v>
      </c>
      <c r="C174" s="20">
        <f t="shared" si="4"/>
        <v>-9.2073658927141876E-3</v>
      </c>
      <c r="D174" s="4">
        <v>-6.8422092678589747E-3</v>
      </c>
    </row>
    <row r="175" spans="1:4" x14ac:dyDescent="0.2">
      <c r="A175" s="21">
        <v>44230</v>
      </c>
      <c r="B175" s="2">
        <v>49.96</v>
      </c>
      <c r="C175" s="20">
        <f t="shared" si="4"/>
        <v>-6.0012002400482373E-4</v>
      </c>
      <c r="D175" s="4">
        <v>7.7540606136038562E-3</v>
      </c>
    </row>
    <row r="176" spans="1:4" x14ac:dyDescent="0.2">
      <c r="A176" s="21">
        <v>44229</v>
      </c>
      <c r="B176" s="2">
        <v>49.99</v>
      </c>
      <c r="C176" s="20">
        <f t="shared" si="4"/>
        <v>2.0008003201290748E-4</v>
      </c>
      <c r="D176" s="4">
        <v>7.0819754324392076E-3</v>
      </c>
    </row>
    <row r="177" spans="1:4" x14ac:dyDescent="0.2">
      <c r="A177" s="21">
        <v>44228</v>
      </c>
      <c r="B177" s="2">
        <v>49.98</v>
      </c>
      <c r="C177" s="20">
        <f t="shared" si="4"/>
        <v>-3.3898305084746104E-3</v>
      </c>
      <c r="D177" s="4">
        <v>3.5189702600301007E-2</v>
      </c>
    </row>
    <row r="178" spans="1:4" x14ac:dyDescent="0.2">
      <c r="A178" s="21">
        <v>44225</v>
      </c>
      <c r="B178" s="2">
        <v>50.15</v>
      </c>
      <c r="C178" s="20">
        <f t="shared" si="4"/>
        <v>4.4791666666666639E-2</v>
      </c>
      <c r="D178" s="4">
        <v>4.944374089355507E-2</v>
      </c>
    </row>
    <row r="179" spans="1:4" x14ac:dyDescent="0.2">
      <c r="A179" s="21">
        <v>44224</v>
      </c>
      <c r="B179" s="2">
        <v>48</v>
      </c>
      <c r="C179" s="20">
        <f t="shared" si="4"/>
        <v>8.4033613445377853E-3</v>
      </c>
      <c r="D179" s="4">
        <v>-1.9061231032271829E-2</v>
      </c>
    </row>
    <row r="180" spans="1:4" x14ac:dyDescent="0.2">
      <c r="A180" s="21">
        <v>44223</v>
      </c>
      <c r="B180" s="2">
        <v>47.6</v>
      </c>
      <c r="C180" s="20">
        <f t="shared" si="4"/>
        <v>-2.3055963110458905E-3</v>
      </c>
      <c r="D180" s="4">
        <v>-1.413898892890538E-3</v>
      </c>
    </row>
    <row r="181" spans="1:4" x14ac:dyDescent="0.2">
      <c r="A181" s="21">
        <v>44221</v>
      </c>
      <c r="B181" s="2">
        <v>47.71</v>
      </c>
      <c r="C181" s="20">
        <f t="shared" si="4"/>
        <v>-3.1072298943948033E-2</v>
      </c>
      <c r="D181" s="4">
        <v>-1.4006707437364372E-2</v>
      </c>
    </row>
    <row r="182" spans="1:4" x14ac:dyDescent="0.2">
      <c r="A182" s="21">
        <v>44218</v>
      </c>
      <c r="B182" s="2">
        <v>49.24</v>
      </c>
      <c r="C182" s="20">
        <f t="shared" si="4"/>
        <v>-1.6183816183816088E-2</v>
      </c>
      <c r="D182" s="4">
        <v>-1.6097516789813488E-2</v>
      </c>
    </row>
    <row r="183" spans="1:4" x14ac:dyDescent="0.2">
      <c r="A183" s="21">
        <v>44217</v>
      </c>
      <c r="B183" s="2">
        <v>50.05</v>
      </c>
      <c r="C183" s="20">
        <f t="shared" si="4"/>
        <v>-1.8627450980392212E-2</v>
      </c>
      <c r="D183" s="4">
        <v>-1.0638842657790342E-2</v>
      </c>
    </row>
    <row r="184" spans="1:4" x14ac:dyDescent="0.2">
      <c r="A184" s="21">
        <v>44216</v>
      </c>
      <c r="B184" s="2">
        <v>51</v>
      </c>
      <c r="C184" s="20">
        <f t="shared" si="4"/>
        <v>-1.9230769230769232E-2</v>
      </c>
      <c r="D184" s="4">
        <v>-9.2341256754357257E-3</v>
      </c>
    </row>
    <row r="185" spans="1:4" x14ac:dyDescent="0.2">
      <c r="A185" s="21">
        <v>44215</v>
      </c>
      <c r="B185" s="2">
        <v>52</v>
      </c>
      <c r="C185" s="20">
        <f t="shared" si="4"/>
        <v>4.2293044698336328E-2</v>
      </c>
      <c r="D185" s="4">
        <v>7.4242559771011364E-3</v>
      </c>
    </row>
    <row r="186" spans="1:4" x14ac:dyDescent="0.2">
      <c r="A186" s="21">
        <v>44214</v>
      </c>
      <c r="B186" s="2">
        <v>49.89</v>
      </c>
      <c r="C186" s="20">
        <f t="shared" si="4"/>
        <v>3.9808253438932968E-2</v>
      </c>
      <c r="D186" s="4">
        <v>1.8918285505963257E-2</v>
      </c>
    </row>
    <row r="187" spans="1:4" x14ac:dyDescent="0.2">
      <c r="A187" s="21">
        <v>44211</v>
      </c>
      <c r="B187" s="2">
        <v>47.98</v>
      </c>
      <c r="C187" s="20">
        <f t="shared" si="4"/>
        <v>5.027230833682339E-3</v>
      </c>
      <c r="D187" s="4">
        <v>-1.2916243622203087E-2</v>
      </c>
    </row>
    <row r="188" spans="1:4" x14ac:dyDescent="0.2">
      <c r="A188" s="21">
        <v>44210</v>
      </c>
      <c r="B188" s="2">
        <v>47.74</v>
      </c>
      <c r="C188" s="20">
        <f t="shared" si="4"/>
        <v>5.2642661612971146E-3</v>
      </c>
      <c r="D188" s="4">
        <v>-8.1960944271656788E-3</v>
      </c>
    </row>
    <row r="189" spans="1:4" x14ac:dyDescent="0.2">
      <c r="A189" s="21">
        <v>44209</v>
      </c>
      <c r="B189" s="2">
        <v>47.49</v>
      </c>
      <c r="C189" s="20">
        <f t="shared" si="4"/>
        <v>6.3211125158030203E-4</v>
      </c>
      <c r="D189" s="4">
        <v>7.1635812771202127E-3</v>
      </c>
    </row>
    <row r="190" spans="1:4" x14ac:dyDescent="0.2">
      <c r="A190" s="21">
        <v>44208</v>
      </c>
      <c r="B190" s="2">
        <v>47.46</v>
      </c>
      <c r="C190" s="20">
        <f t="shared" si="4"/>
        <v>4.6570702794241923E-3</v>
      </c>
      <c r="D190" s="4">
        <v>4.241603816154146E-3</v>
      </c>
    </row>
    <row r="191" spans="1:4" x14ac:dyDescent="0.2">
      <c r="A191" s="21">
        <v>44207</v>
      </c>
      <c r="B191" s="2">
        <v>47.24</v>
      </c>
      <c r="C191" s="20">
        <f t="shared" si="4"/>
        <v>3.6419482229047909E-2</v>
      </c>
      <c r="D191" s="4">
        <v>1.5421472240040869E-2</v>
      </c>
    </row>
    <row r="192" spans="1:4" x14ac:dyDescent="0.2">
      <c r="A192" s="21">
        <v>44204</v>
      </c>
      <c r="B192" s="2">
        <v>45.58</v>
      </c>
      <c r="C192" s="20">
        <f t="shared" si="4"/>
        <v>6.1810154525386565E-3</v>
      </c>
      <c r="D192" s="4">
        <v>-3.6781489259022316E-3</v>
      </c>
    </row>
    <row r="193" spans="1:4" x14ac:dyDescent="0.2">
      <c r="A193" s="21">
        <v>44203</v>
      </c>
      <c r="B193" s="2">
        <v>45.3</v>
      </c>
      <c r="C193" s="20">
        <f t="shared" si="4"/>
        <v>1.7520215633423045E-2</v>
      </c>
      <c r="D193" s="4">
        <v>1.7613017971383798E-2</v>
      </c>
    </row>
    <row r="194" spans="1:4" x14ac:dyDescent="0.2">
      <c r="A194" s="21">
        <v>44202</v>
      </c>
      <c r="B194" s="2">
        <v>44.52</v>
      </c>
      <c r="C194" s="20">
        <f t="shared" ref="C194:C257" si="5">(B194-B195)/B195</f>
        <v>1.9464163040989271E-2</v>
      </c>
      <c r="D194" s="4">
        <v>1.024430797286058E-2</v>
      </c>
    </row>
    <row r="195" spans="1:4" x14ac:dyDescent="0.2">
      <c r="A195" s="21">
        <v>44201</v>
      </c>
      <c r="B195" s="2">
        <v>43.67</v>
      </c>
      <c r="C195" s="20">
        <f t="shared" si="5"/>
        <v>6.9172238874799239E-3</v>
      </c>
      <c r="D195" s="4">
        <v>5.9891547737880796E-3</v>
      </c>
    </row>
    <row r="196" spans="1:4" x14ac:dyDescent="0.2">
      <c r="A196" s="21">
        <v>44200</v>
      </c>
      <c r="B196" s="2">
        <v>43.37</v>
      </c>
      <c r="C196" s="20">
        <f t="shared" si="5"/>
        <v>3.2373244465603412E-2</v>
      </c>
      <c r="D196" s="4">
        <v>-2.529533650870561E-3</v>
      </c>
    </row>
    <row r="197" spans="1:4" x14ac:dyDescent="0.2">
      <c r="A197" s="21">
        <v>44197</v>
      </c>
      <c r="B197" s="2">
        <v>42.01</v>
      </c>
      <c r="C197" s="20">
        <f t="shared" si="5"/>
        <v>1.8671193016488747E-2</v>
      </c>
      <c r="D197" s="4">
        <v>1.1403843013445129E-2</v>
      </c>
    </row>
    <row r="198" spans="1:4" x14ac:dyDescent="0.2">
      <c r="A198" s="21">
        <v>44196</v>
      </c>
      <c r="B198" s="2">
        <v>41.24</v>
      </c>
      <c r="C198" s="20">
        <f t="shared" si="5"/>
        <v>-2.6210153482880742E-2</v>
      </c>
      <c r="D198" s="4">
        <v>6.3682055355455429E-3</v>
      </c>
    </row>
    <row r="199" spans="1:4" x14ac:dyDescent="0.2">
      <c r="A199" s="21">
        <v>44195</v>
      </c>
      <c r="B199" s="2">
        <v>42.35</v>
      </c>
      <c r="C199" s="20">
        <f t="shared" si="5"/>
        <v>2.1296734500710697E-3</v>
      </c>
      <c r="D199" s="4">
        <v>-4.987395244259776E-3</v>
      </c>
    </row>
    <row r="200" spans="1:4" x14ac:dyDescent="0.2">
      <c r="A200" s="21">
        <v>44194</v>
      </c>
      <c r="B200" s="2">
        <v>42.26</v>
      </c>
      <c r="C200" s="20">
        <f t="shared" si="5"/>
        <v>-9.3764650726675721E-3</v>
      </c>
      <c r="D200" s="4">
        <v>6.5286864447462404E-3</v>
      </c>
    </row>
    <row r="201" spans="1:4" x14ac:dyDescent="0.2">
      <c r="A201" s="21">
        <v>44193</v>
      </c>
      <c r="B201" s="2">
        <v>42.66</v>
      </c>
      <c r="C201" s="20">
        <f t="shared" si="5"/>
        <v>1.5714285714285632E-2</v>
      </c>
      <c r="D201" s="4">
        <v>-2.9811150464261055E-3</v>
      </c>
    </row>
    <row r="202" spans="1:4" x14ac:dyDescent="0.2">
      <c r="A202" s="21">
        <v>44189</v>
      </c>
      <c r="B202" s="2">
        <v>42</v>
      </c>
      <c r="C202" s="20">
        <f t="shared" si="5"/>
        <v>-1.4265335235378572E-3</v>
      </c>
      <c r="D202" s="4">
        <v>9.7764398845607073E-3</v>
      </c>
    </row>
    <row r="203" spans="1:4" x14ac:dyDescent="0.2">
      <c r="A203" s="21">
        <v>44188</v>
      </c>
      <c r="B203" s="2">
        <v>42.06</v>
      </c>
      <c r="C203" s="20">
        <f t="shared" si="5"/>
        <v>1.4285714285714828E-3</v>
      </c>
      <c r="D203" s="4">
        <v>1.0070156352427553E-2</v>
      </c>
    </row>
    <row r="204" spans="1:4" x14ac:dyDescent="0.2">
      <c r="A204" s="21">
        <v>44187</v>
      </c>
      <c r="B204" s="2">
        <v>42</v>
      </c>
      <c r="C204" s="20">
        <f t="shared" si="5"/>
        <v>2.8653295128939216E-3</v>
      </c>
      <c r="D204" s="4">
        <v>6.2878075481761402E-3</v>
      </c>
    </row>
    <row r="205" spans="1:4" x14ac:dyDescent="0.2">
      <c r="A205" s="21">
        <v>44186</v>
      </c>
      <c r="B205" s="2">
        <v>41.88</v>
      </c>
      <c r="C205" s="20">
        <f t="shared" si="5"/>
        <v>-6.4056939501778414E-3</v>
      </c>
      <c r="D205" s="4">
        <v>1.4509468887939575E-2</v>
      </c>
    </row>
    <row r="206" spans="1:4" x14ac:dyDescent="0.2">
      <c r="A206" s="21">
        <v>44183</v>
      </c>
      <c r="B206" s="2">
        <v>42.15</v>
      </c>
      <c r="C206" s="20">
        <f t="shared" si="5"/>
        <v>3.5714285714285375E-3</v>
      </c>
      <c r="D206" s="4">
        <v>-4.2379121328642744E-2</v>
      </c>
    </row>
    <row r="207" spans="1:4" x14ac:dyDescent="0.2">
      <c r="A207" s="21">
        <v>44182</v>
      </c>
      <c r="B207" s="2">
        <v>42</v>
      </c>
      <c r="C207" s="20">
        <f t="shared" si="5"/>
        <v>-5.4463651432630098E-3</v>
      </c>
      <c r="D207" s="4">
        <v>-2.5704843118853804E-3</v>
      </c>
    </row>
    <row r="208" spans="1:4" x14ac:dyDescent="0.2">
      <c r="A208" s="21">
        <v>44181</v>
      </c>
      <c r="B208" s="2">
        <v>42.23</v>
      </c>
      <c r="C208" s="20">
        <f t="shared" si="5"/>
        <v>-2.3623907394283352E-3</v>
      </c>
      <c r="D208" s="4">
        <v>-1.7242783827083144E-3</v>
      </c>
    </row>
    <row r="209" spans="1:4" x14ac:dyDescent="0.2">
      <c r="A209" s="21">
        <v>44180</v>
      </c>
      <c r="B209" s="2">
        <v>42.33</v>
      </c>
      <c r="C209" s="20">
        <f t="shared" si="5"/>
        <v>-9.8245614035088122E-3</v>
      </c>
      <c r="D209" s="4">
        <v>8.2821120070089935E-3</v>
      </c>
    </row>
    <row r="210" spans="1:4" x14ac:dyDescent="0.2">
      <c r="A210" s="21">
        <v>44179</v>
      </c>
      <c r="B210" s="2">
        <v>42.75</v>
      </c>
      <c r="C210" s="20">
        <f t="shared" si="5"/>
        <v>-5.1198510588782607E-3</v>
      </c>
      <c r="D210" s="4">
        <v>1.2322015334058546E-4</v>
      </c>
    </row>
    <row r="211" spans="1:4" x14ac:dyDescent="0.2">
      <c r="A211" s="21">
        <v>44176</v>
      </c>
      <c r="B211" s="2">
        <v>42.97</v>
      </c>
      <c r="C211" s="20">
        <f t="shared" si="5"/>
        <v>-4.6522447080723714E-4</v>
      </c>
      <c r="D211" s="4">
        <v>9.3556099111424089E-3</v>
      </c>
    </row>
    <row r="212" spans="1:4" x14ac:dyDescent="0.2">
      <c r="A212" s="21">
        <v>44175</v>
      </c>
      <c r="B212" s="2">
        <v>42.99</v>
      </c>
      <c r="C212" s="20">
        <f t="shared" si="5"/>
        <v>2.4547187797902791E-2</v>
      </c>
      <c r="D212" s="4">
        <v>5.0137496180662159E-3</v>
      </c>
    </row>
    <row r="213" spans="1:4" x14ac:dyDescent="0.2">
      <c r="A213" s="21">
        <v>44174</v>
      </c>
      <c r="B213" s="2">
        <v>41.96</v>
      </c>
      <c r="C213" s="20">
        <f t="shared" si="5"/>
        <v>1.4319809069212955E-3</v>
      </c>
      <c r="D213" s="4">
        <v>-6.4441347334722185E-3</v>
      </c>
    </row>
    <row r="214" spans="1:4" x14ac:dyDescent="0.2">
      <c r="A214" s="21">
        <v>44173</v>
      </c>
      <c r="B214" s="2">
        <v>41.9</v>
      </c>
      <c r="C214" s="20">
        <f t="shared" si="5"/>
        <v>-6.873666745674311E-3</v>
      </c>
      <c r="D214" s="4">
        <v>4.5048791306276335E-3</v>
      </c>
    </row>
    <row r="215" spans="1:4" x14ac:dyDescent="0.2">
      <c r="A215" s="21">
        <v>44172</v>
      </c>
      <c r="B215" s="2">
        <v>42.19</v>
      </c>
      <c r="C215" s="20">
        <f t="shared" si="5"/>
        <v>-2.0204366000929039E-2</v>
      </c>
      <c r="D215" s="4">
        <v>8.0459451211043365E-4</v>
      </c>
    </row>
    <row r="216" spans="1:4" x14ac:dyDescent="0.2">
      <c r="A216" s="21">
        <v>44169</v>
      </c>
      <c r="B216" s="2">
        <v>43.06</v>
      </c>
      <c r="C216" s="20">
        <f t="shared" si="5"/>
        <v>1.7005196032120896E-2</v>
      </c>
      <c r="D216" s="4">
        <v>1.0768669901006783E-2</v>
      </c>
    </row>
    <row r="217" spans="1:4" x14ac:dyDescent="0.2">
      <c r="A217" s="21">
        <v>44168</v>
      </c>
      <c r="B217" s="2">
        <v>42.34</v>
      </c>
      <c r="C217" s="20">
        <f t="shared" si="5"/>
        <v>5.7007125890736815E-3</v>
      </c>
      <c r="D217" s="4">
        <v>1.0585084524804781E-2</v>
      </c>
    </row>
    <row r="218" spans="1:4" x14ac:dyDescent="0.2">
      <c r="A218" s="21">
        <v>44167</v>
      </c>
      <c r="B218" s="2">
        <v>42.1</v>
      </c>
      <c r="C218" s="20">
        <f t="shared" si="5"/>
        <v>-6.3724333254660381E-3</v>
      </c>
      <c r="D218" s="4">
        <v>7.6389285510308977E-3</v>
      </c>
    </row>
    <row r="219" spans="1:4" x14ac:dyDescent="0.2">
      <c r="A219" s="21">
        <v>44166</v>
      </c>
      <c r="B219" s="2">
        <v>42.37</v>
      </c>
      <c r="C219" s="20">
        <f t="shared" si="5"/>
        <v>-7.0754716981134759E-4</v>
      </c>
      <c r="D219" s="4">
        <v>7.176035779513144E-3</v>
      </c>
    </row>
    <row r="220" spans="1:4" x14ac:dyDescent="0.2">
      <c r="A220" s="21">
        <v>44162</v>
      </c>
      <c r="B220" s="2">
        <v>42.4</v>
      </c>
      <c r="C220" s="20">
        <f t="shared" si="5"/>
        <v>-1.3953488372093056E-2</v>
      </c>
      <c r="D220" s="4">
        <v>1.5212789254690096E-2</v>
      </c>
    </row>
    <row r="221" spans="1:4" x14ac:dyDescent="0.2">
      <c r="A221" s="21">
        <v>44161</v>
      </c>
      <c r="B221" s="2">
        <v>43</v>
      </c>
      <c r="C221" s="20">
        <f t="shared" si="5"/>
        <v>-8.7597971415399392E-3</v>
      </c>
      <c r="D221" s="4">
        <v>-1.9961533978318886E-3</v>
      </c>
    </row>
    <row r="222" spans="1:4" x14ac:dyDescent="0.2">
      <c r="A222" s="21">
        <v>44160</v>
      </c>
      <c r="B222" s="2">
        <v>43.38</v>
      </c>
      <c r="C222" s="20">
        <f t="shared" si="5"/>
        <v>-2.070393374741116E-3</v>
      </c>
      <c r="D222" s="4">
        <v>7.1169677315215639E-3</v>
      </c>
    </row>
    <row r="223" spans="1:4" x14ac:dyDescent="0.2">
      <c r="A223" s="21">
        <v>44159</v>
      </c>
      <c r="B223" s="2">
        <v>43.47</v>
      </c>
      <c r="C223" s="20">
        <f t="shared" si="5"/>
        <v>0</v>
      </c>
      <c r="D223" s="4">
        <v>-1.1215902495647153E-2</v>
      </c>
    </row>
    <row r="224" spans="1:4" x14ac:dyDescent="0.2">
      <c r="A224" s="21">
        <v>44158</v>
      </c>
      <c r="B224" s="2">
        <v>43.47</v>
      </c>
      <c r="C224" s="20">
        <f t="shared" si="5"/>
        <v>-9.7949886104783529E-3</v>
      </c>
      <c r="D224" s="4">
        <v>2.7644405645278628E-3</v>
      </c>
    </row>
    <row r="225" spans="1:4" x14ac:dyDescent="0.2">
      <c r="A225" s="21">
        <v>44155</v>
      </c>
      <c r="B225" s="2">
        <v>43.9</v>
      </c>
      <c r="C225" s="20">
        <f t="shared" si="5"/>
        <v>-9.0293453724604646E-3</v>
      </c>
      <c r="D225" s="4">
        <v>9.1621883534489818E-3</v>
      </c>
    </row>
    <row r="226" spans="1:4" x14ac:dyDescent="0.2">
      <c r="A226" s="21">
        <v>44154</v>
      </c>
      <c r="B226" s="2">
        <v>44.3</v>
      </c>
      <c r="C226" s="20">
        <f t="shared" si="5"/>
        <v>-4.4943820224719738E-3</v>
      </c>
      <c r="D226" s="4">
        <v>4.4984587247975695E-3</v>
      </c>
    </row>
    <row r="227" spans="1:4" x14ac:dyDescent="0.2">
      <c r="A227" s="21">
        <v>44153</v>
      </c>
      <c r="B227" s="2">
        <v>44.5</v>
      </c>
      <c r="C227" s="20">
        <f t="shared" si="5"/>
        <v>4.514672686230313E-3</v>
      </c>
      <c r="D227" s="4">
        <v>-9.1918749086657373E-3</v>
      </c>
    </row>
    <row r="228" spans="1:4" x14ac:dyDescent="0.2">
      <c r="A228" s="21">
        <v>44152</v>
      </c>
      <c r="B228" s="2">
        <v>44.3</v>
      </c>
      <c r="C228" s="20">
        <f t="shared" si="5"/>
        <v>1.5356406142562333E-2</v>
      </c>
      <c r="D228" s="4">
        <v>9.1580763615449826E-3</v>
      </c>
    </row>
    <row r="229" spans="1:4" x14ac:dyDescent="0.2">
      <c r="A229" s="21">
        <v>44149</v>
      </c>
      <c r="B229" s="2">
        <v>43.63</v>
      </c>
      <c r="C229" s="20">
        <f t="shared" si="5"/>
        <v>1.6068933395435605E-2</v>
      </c>
      <c r="D229" s="4">
        <v>1.0475963401186074E-2</v>
      </c>
    </row>
    <row r="230" spans="1:4" x14ac:dyDescent="0.2">
      <c r="A230" s="21">
        <v>44148</v>
      </c>
      <c r="B230" s="2">
        <v>42.94</v>
      </c>
      <c r="C230" s="20">
        <f t="shared" si="5"/>
        <v>2.4087765323157595E-2</v>
      </c>
      <c r="D230" s="4">
        <v>3.3491821416824475E-3</v>
      </c>
    </row>
    <row r="231" spans="1:4" x14ac:dyDescent="0.2">
      <c r="A231" s="21">
        <v>44147</v>
      </c>
      <c r="B231" s="2">
        <v>41.93</v>
      </c>
      <c r="C231" s="20">
        <f t="shared" si="5"/>
        <v>4.1739130434782605E-2</v>
      </c>
      <c r="D231" s="4">
        <v>1.5723976818365606E-3</v>
      </c>
    </row>
    <row r="232" spans="1:4" x14ac:dyDescent="0.2">
      <c r="A232" s="21">
        <v>44146</v>
      </c>
      <c r="B232" s="2">
        <v>40.25</v>
      </c>
      <c r="C232" s="20">
        <f t="shared" si="5"/>
        <v>2.2410358565737904E-3</v>
      </c>
      <c r="D232" s="4">
        <v>1.001285638659908E-2</v>
      </c>
    </row>
    <row r="233" spans="1:4" x14ac:dyDescent="0.2">
      <c r="A233" s="21">
        <v>44145</v>
      </c>
      <c r="B233" s="2">
        <v>40.159999999999997</v>
      </c>
      <c r="C233" s="20">
        <f t="shared" si="5"/>
        <v>5.4621848739495757E-2</v>
      </c>
      <c r="D233" s="4">
        <v>1.9145098885514748E-2</v>
      </c>
    </row>
    <row r="234" spans="1:4" x14ac:dyDescent="0.2">
      <c r="A234" s="21">
        <v>44144</v>
      </c>
      <c r="B234" s="2">
        <v>38.08</v>
      </c>
      <c r="C234" s="20">
        <f t="shared" si="5"/>
        <v>2.3931164291476219E-2</v>
      </c>
      <c r="D234" s="4">
        <v>1.6865996833706973E-2</v>
      </c>
    </row>
    <row r="235" spans="1:4" x14ac:dyDescent="0.2">
      <c r="A235" s="21">
        <v>44141</v>
      </c>
      <c r="B235" s="2">
        <v>37.19</v>
      </c>
      <c r="C235" s="20">
        <f t="shared" si="5"/>
        <v>2.4258760107815714E-3</v>
      </c>
      <c r="D235" s="4">
        <v>2.1363157977410743E-3</v>
      </c>
    </row>
    <row r="236" spans="1:4" x14ac:dyDescent="0.2">
      <c r="A236" s="21">
        <v>44140</v>
      </c>
      <c r="B236" s="2">
        <v>37.1</v>
      </c>
      <c r="C236" s="20">
        <f t="shared" si="5"/>
        <v>2.702702702702741E-3</v>
      </c>
      <c r="D236" s="4">
        <v>2.0159287213755778E-2</v>
      </c>
    </row>
    <row r="237" spans="1:4" x14ac:dyDescent="0.2">
      <c r="A237" s="21">
        <v>44139</v>
      </c>
      <c r="B237" s="2">
        <v>37</v>
      </c>
      <c r="C237" s="20">
        <f t="shared" si="5"/>
        <v>-1.3333333333333334E-2</v>
      </c>
      <c r="D237" s="4">
        <v>3.1830238726790745E-3</v>
      </c>
    </row>
    <row r="238" spans="1:4" x14ac:dyDescent="0.2">
      <c r="A238" s="21">
        <v>44138</v>
      </c>
      <c r="B238" s="2">
        <v>37.5</v>
      </c>
      <c r="C238" s="20">
        <f t="shared" si="5"/>
        <v>-1.3157894736842105E-2</v>
      </c>
      <c r="D238" s="4">
        <v>3.7273695420660868E-3</v>
      </c>
    </row>
    <row r="239" spans="1:4" x14ac:dyDescent="0.2">
      <c r="A239" s="21">
        <v>44137</v>
      </c>
      <c r="B239" s="2">
        <v>38</v>
      </c>
      <c r="C239" s="20">
        <f t="shared" si="5"/>
        <v>1.1714589989350311E-2</v>
      </c>
      <c r="D239" s="4">
        <v>-9.8892847443005673E-3</v>
      </c>
    </row>
    <row r="240" spans="1:4" x14ac:dyDescent="0.2">
      <c r="A240" s="21">
        <v>44134</v>
      </c>
      <c r="B240" s="2">
        <v>37.56</v>
      </c>
      <c r="C240" s="20">
        <f t="shared" si="5"/>
        <v>1.8990775908844352E-2</v>
      </c>
      <c r="D240" s="4">
        <v>1.6803226219434132E-3</v>
      </c>
    </row>
    <row r="241" spans="1:4" x14ac:dyDescent="0.2">
      <c r="A241" s="21">
        <v>44133</v>
      </c>
      <c r="B241" s="2">
        <v>36.86</v>
      </c>
      <c r="C241" s="20">
        <f t="shared" si="5"/>
        <v>-9.1397849462366496E-3</v>
      </c>
      <c r="D241" s="4">
        <v>-5.4749172396230646E-3</v>
      </c>
    </row>
    <row r="242" spans="1:4" x14ac:dyDescent="0.2">
      <c r="A242" s="21">
        <v>44132</v>
      </c>
      <c r="B242" s="2">
        <v>37.200000000000003</v>
      </c>
      <c r="C242" s="20">
        <f t="shared" si="5"/>
        <v>-4.0160642570280739E-3</v>
      </c>
      <c r="D242" s="4">
        <v>-5.1144010767160452E-3</v>
      </c>
    </row>
    <row r="243" spans="1:4" x14ac:dyDescent="0.2">
      <c r="A243" s="21">
        <v>44131</v>
      </c>
      <c r="B243" s="2">
        <v>37.35</v>
      </c>
      <c r="C243" s="20">
        <f t="shared" si="5"/>
        <v>1.3293543136191048E-2</v>
      </c>
      <c r="D243" s="4">
        <v>1.431003469099325E-2</v>
      </c>
    </row>
    <row r="244" spans="1:4" x14ac:dyDescent="0.2">
      <c r="A244" s="21">
        <v>44130</v>
      </c>
      <c r="B244" s="2">
        <v>36.86</v>
      </c>
      <c r="C244" s="20">
        <f t="shared" si="5"/>
        <v>1.5426997245179127E-2</v>
      </c>
      <c r="D244" s="4">
        <v>-1.243497018144914E-2</v>
      </c>
    </row>
    <row r="245" spans="1:4" x14ac:dyDescent="0.2">
      <c r="A245" s="21">
        <v>44127</v>
      </c>
      <c r="B245" s="2">
        <v>36.299999999999997</v>
      </c>
      <c r="C245" s="20">
        <f t="shared" si="5"/>
        <v>1.3793103448275078E-3</v>
      </c>
      <c r="D245" s="4">
        <v>2.3210708721503868E-3</v>
      </c>
    </row>
    <row r="246" spans="1:4" x14ac:dyDescent="0.2">
      <c r="A246" s="21">
        <v>44126</v>
      </c>
      <c r="B246" s="2">
        <v>36.25</v>
      </c>
      <c r="C246" s="20">
        <f t="shared" si="5"/>
        <v>0</v>
      </c>
      <c r="D246" s="4">
        <v>7.382969523229841E-3</v>
      </c>
    </row>
    <row r="247" spans="1:4" x14ac:dyDescent="0.2">
      <c r="A247" s="21">
        <v>44125</v>
      </c>
      <c r="B247" s="2">
        <v>36.25</v>
      </c>
      <c r="C247" s="20">
        <f t="shared" si="5"/>
        <v>8.3449235048677923E-3</v>
      </c>
      <c r="D247" s="4">
        <v>9.3432261610332801E-3</v>
      </c>
    </row>
    <row r="248" spans="1:4" x14ac:dyDescent="0.2">
      <c r="A248" s="21">
        <v>44124</v>
      </c>
      <c r="B248" s="2">
        <v>35.950000000000003</v>
      </c>
      <c r="C248" s="20">
        <f t="shared" si="5"/>
        <v>1.3927576601672498E-3</v>
      </c>
      <c r="D248" s="4">
        <v>7.7651055569039583E-4</v>
      </c>
    </row>
    <row r="249" spans="1:4" x14ac:dyDescent="0.2">
      <c r="A249" s="21">
        <v>44123</v>
      </c>
      <c r="B249" s="2">
        <v>35.9</v>
      </c>
      <c r="C249" s="20">
        <f t="shared" si="5"/>
        <v>-4.160887656033248E-3</v>
      </c>
      <c r="D249" s="4">
        <v>4.909531318583034E-3</v>
      </c>
    </row>
    <row r="250" spans="1:4" x14ac:dyDescent="0.2">
      <c r="A250" s="21">
        <v>44120</v>
      </c>
      <c r="B250" s="2">
        <v>36.049999999999997</v>
      </c>
      <c r="C250" s="20">
        <f t="shared" si="5"/>
        <v>9.8039215686272912E-3</v>
      </c>
      <c r="D250" s="4">
        <v>1.0347716111229735E-2</v>
      </c>
    </row>
    <row r="251" spans="1:4" x14ac:dyDescent="0.2">
      <c r="A251" s="21">
        <v>44119</v>
      </c>
      <c r="B251" s="2">
        <v>35.700000000000003</v>
      </c>
      <c r="C251" s="20">
        <f t="shared" si="5"/>
        <v>7.3363431151242985E-3</v>
      </c>
      <c r="D251" s="4">
        <v>-2.1094943323418252E-2</v>
      </c>
    </row>
    <row r="252" spans="1:4" x14ac:dyDescent="0.2">
      <c r="A252" s="21">
        <v>44118</v>
      </c>
      <c r="B252" s="2">
        <v>35.44</v>
      </c>
      <c r="C252" s="20">
        <f t="shared" si="5"/>
        <v>2.2799422799422774E-2</v>
      </c>
      <c r="D252" s="4">
        <v>4.0212321055171305E-4</v>
      </c>
    </row>
    <row r="253" spans="1:4" x14ac:dyDescent="0.2">
      <c r="A253" s="21">
        <v>44117</v>
      </c>
      <c r="B253" s="2">
        <v>34.65</v>
      </c>
      <c r="C253" s="20">
        <f t="shared" si="5"/>
        <v>1.0204081632653104E-2</v>
      </c>
      <c r="D253" s="4">
        <v>2.6125661205005511E-3</v>
      </c>
    </row>
    <row r="254" spans="1:4" x14ac:dyDescent="0.2">
      <c r="A254" s="21">
        <v>44116</v>
      </c>
      <c r="B254" s="2">
        <v>34.299999999999997</v>
      </c>
      <c r="C254" s="20">
        <f t="shared" si="5"/>
        <v>-2.9069767441860881E-3</v>
      </c>
      <c r="D254" s="4">
        <v>-5.9953191625788911E-3</v>
      </c>
    </row>
    <row r="255" spans="1:4" x14ac:dyDescent="0.2">
      <c r="A255" s="21">
        <v>44113</v>
      </c>
      <c r="B255" s="2">
        <v>34.4</v>
      </c>
      <c r="C255" s="20">
        <f t="shared" si="5"/>
        <v>1.1764705882352899E-2</v>
      </c>
      <c r="D255" s="4">
        <v>3.4261448631955128E-3</v>
      </c>
    </row>
    <row r="256" spans="1:4" x14ac:dyDescent="0.2">
      <c r="A256" s="21">
        <v>44112</v>
      </c>
      <c r="B256" s="2">
        <v>34</v>
      </c>
      <c r="C256" s="20">
        <f t="shared" si="5"/>
        <v>0</v>
      </c>
      <c r="D256" s="4">
        <v>-3.2169339402732396E-5</v>
      </c>
    </row>
    <row r="257" spans="1:4" x14ac:dyDescent="0.2">
      <c r="A257" s="21">
        <v>44111</v>
      </c>
      <c r="B257" s="2">
        <v>34</v>
      </c>
      <c r="C257" s="20">
        <f t="shared" si="5"/>
        <v>-8.7463556851311124E-3</v>
      </c>
      <c r="D257" s="4">
        <v>3.8590712394239723E-3</v>
      </c>
    </row>
    <row r="258" spans="1:4" x14ac:dyDescent="0.2">
      <c r="A258" s="21">
        <v>44110</v>
      </c>
      <c r="B258" s="2">
        <v>34.299999999999997</v>
      </c>
      <c r="C258" s="20">
        <f t="shared" ref="C258:C321" si="6">(B258-B259)/B259</f>
        <v>4.3923865300145998E-3</v>
      </c>
      <c r="D258" s="4">
        <v>3.6787942630256572E-3</v>
      </c>
    </row>
    <row r="259" spans="1:4" x14ac:dyDescent="0.2">
      <c r="A259" s="21">
        <v>44109</v>
      </c>
      <c r="B259" s="2">
        <v>34.15</v>
      </c>
      <c r="C259" s="20">
        <f t="shared" si="6"/>
        <v>8.7924970691679769E-4</v>
      </c>
      <c r="D259" s="4">
        <v>-5.1271302581300778E-3</v>
      </c>
    </row>
    <row r="260" spans="1:4" x14ac:dyDescent="0.2">
      <c r="A260" s="21">
        <v>44105</v>
      </c>
      <c r="B260" s="2">
        <v>34.119999999999997</v>
      </c>
      <c r="C260" s="20">
        <f t="shared" si="6"/>
        <v>5.007363770250209E-3</v>
      </c>
      <c r="D260" s="4">
        <v>6.5564192862591977E-3</v>
      </c>
    </row>
    <row r="261" spans="1:4" x14ac:dyDescent="0.2">
      <c r="A261" s="21">
        <v>44104</v>
      </c>
      <c r="B261" s="2">
        <v>33.950000000000003</v>
      </c>
      <c r="C261" s="20">
        <f t="shared" si="6"/>
        <v>-1.4705882352940341E-3</v>
      </c>
      <c r="D261" s="4">
        <v>-6.0650052423583132E-3</v>
      </c>
    </row>
    <row r="262" spans="1:4" x14ac:dyDescent="0.2">
      <c r="A262" s="21">
        <v>44103</v>
      </c>
      <c r="B262" s="2">
        <v>34</v>
      </c>
      <c r="C262" s="20">
        <f t="shared" si="6"/>
        <v>2.9420417769926476E-4</v>
      </c>
      <c r="D262" s="4">
        <v>-3.7122746118986214E-3</v>
      </c>
    </row>
    <row r="263" spans="1:4" x14ac:dyDescent="0.2">
      <c r="A263" s="21">
        <v>44102</v>
      </c>
      <c r="B263" s="2">
        <v>33.99</v>
      </c>
      <c r="C263" s="20">
        <f t="shared" si="6"/>
        <v>-2.9411764705876501E-4</v>
      </c>
      <c r="D263" s="4">
        <v>2.0165256738146762E-2</v>
      </c>
    </row>
    <row r="264" spans="1:4" x14ac:dyDescent="0.2">
      <c r="A264" s="21">
        <v>44099</v>
      </c>
      <c r="B264" s="2">
        <v>34</v>
      </c>
      <c r="C264" s="20">
        <f t="shared" si="6"/>
        <v>1.7678255745433788E-3</v>
      </c>
      <c r="D264" s="4">
        <v>3.0233422288281592E-2</v>
      </c>
    </row>
    <row r="265" spans="1:4" x14ac:dyDescent="0.2">
      <c r="A265" s="21">
        <v>44098</v>
      </c>
      <c r="B265" s="2">
        <v>33.94</v>
      </c>
      <c r="C265" s="20">
        <f t="shared" si="6"/>
        <v>-2.6111908177905412E-2</v>
      </c>
      <c r="D265" s="4">
        <v>-2.5495843963459736E-2</v>
      </c>
    </row>
    <row r="266" spans="1:4" x14ac:dyDescent="0.2">
      <c r="A266" s="21">
        <v>44097</v>
      </c>
      <c r="B266" s="2">
        <v>34.85</v>
      </c>
      <c r="C266" s="20">
        <f t="shared" si="6"/>
        <v>1.9005847953216332E-2</v>
      </c>
      <c r="D266" s="4">
        <v>-1.1712078080520537E-2</v>
      </c>
    </row>
    <row r="267" spans="1:4" x14ac:dyDescent="0.2">
      <c r="A267" s="21">
        <v>44096</v>
      </c>
      <c r="B267" s="2">
        <v>34.200000000000003</v>
      </c>
      <c r="C267" s="20">
        <f t="shared" si="6"/>
        <v>-1.7241379310344664E-2</v>
      </c>
      <c r="D267" s="4">
        <v>-1.5943397736549816E-2</v>
      </c>
    </row>
    <row r="268" spans="1:4" x14ac:dyDescent="0.2">
      <c r="A268" s="21">
        <v>44095</v>
      </c>
      <c r="B268" s="2">
        <v>34.799999999999997</v>
      </c>
      <c r="C268" s="20">
        <f t="shared" si="6"/>
        <v>-5.7142857142857958E-3</v>
      </c>
      <c r="D268" s="4">
        <v>-2.9501320490911857E-2</v>
      </c>
    </row>
    <row r="269" spans="1:4" x14ac:dyDescent="0.2">
      <c r="A269" s="21">
        <v>44092</v>
      </c>
      <c r="B269" s="2">
        <v>35</v>
      </c>
      <c r="C269" s="20">
        <f t="shared" si="6"/>
        <v>5.7175528873651025E-4</v>
      </c>
      <c r="D269" s="4">
        <v>7.8915228760216127E-3</v>
      </c>
    </row>
    <row r="270" spans="1:4" x14ac:dyDescent="0.2">
      <c r="A270" s="21">
        <v>44091</v>
      </c>
      <c r="B270" s="2">
        <v>34.979999999999997</v>
      </c>
      <c r="C270" s="20">
        <f t="shared" si="6"/>
        <v>-5.4339010543390243E-2</v>
      </c>
      <c r="D270" s="4">
        <v>-7.7526606074729493E-3</v>
      </c>
    </row>
    <row r="271" spans="1:4" x14ac:dyDescent="0.2">
      <c r="A271" s="21">
        <v>44090</v>
      </c>
      <c r="B271" s="2">
        <v>36.99</v>
      </c>
      <c r="C271" s="20">
        <f t="shared" si="6"/>
        <v>-2.702702702702165E-4</v>
      </c>
      <c r="D271" s="4">
        <v>1.6495743786863108E-3</v>
      </c>
    </row>
    <row r="272" spans="1:4" x14ac:dyDescent="0.2">
      <c r="A272" s="21">
        <v>44089</v>
      </c>
      <c r="B272" s="2">
        <v>37</v>
      </c>
      <c r="C272" s="20">
        <f t="shared" si="6"/>
        <v>0</v>
      </c>
      <c r="D272" s="4">
        <v>9.6948555985041044E-3</v>
      </c>
    </row>
    <row r="273" spans="1:4" x14ac:dyDescent="0.2">
      <c r="A273" s="21">
        <v>44088</v>
      </c>
      <c r="B273" s="2">
        <v>37</v>
      </c>
      <c r="C273" s="20">
        <f t="shared" si="6"/>
        <v>9.549795361528007E-3</v>
      </c>
      <c r="D273" s="4">
        <v>-6.1372686811900024E-3</v>
      </c>
    </row>
    <row r="274" spans="1:4" x14ac:dyDescent="0.2">
      <c r="A274" s="21">
        <v>44085</v>
      </c>
      <c r="B274" s="2">
        <v>36.65</v>
      </c>
      <c r="C274" s="20">
        <f t="shared" si="6"/>
        <v>-3.5345296356716301E-3</v>
      </c>
      <c r="D274" s="4">
        <v>-7.8021377857532962E-4</v>
      </c>
    </row>
    <row r="275" spans="1:4" x14ac:dyDescent="0.2">
      <c r="A275" s="21">
        <v>44084</v>
      </c>
      <c r="B275" s="2">
        <v>36.78</v>
      </c>
      <c r="C275" s="20">
        <f t="shared" si="6"/>
        <v>-5.9459459459459156E-3</v>
      </c>
      <c r="D275" s="4">
        <v>2.2774426250438861E-2</v>
      </c>
    </row>
    <row r="276" spans="1:4" x14ac:dyDescent="0.2">
      <c r="A276" s="21">
        <v>44083</v>
      </c>
      <c r="B276" s="2">
        <v>37</v>
      </c>
      <c r="C276" s="20">
        <f t="shared" si="6"/>
        <v>1.092896174863384E-2</v>
      </c>
      <c r="D276" s="4">
        <v>3.61993849308053E-3</v>
      </c>
    </row>
    <row r="277" spans="1:4" x14ac:dyDescent="0.2">
      <c r="A277" s="21">
        <v>44082</v>
      </c>
      <c r="B277" s="2">
        <v>36.6</v>
      </c>
      <c r="C277" s="20">
        <f t="shared" si="6"/>
        <v>-1.0543390105433917E-2</v>
      </c>
      <c r="D277" s="4">
        <v>-1.0821516279806731E-2</v>
      </c>
    </row>
    <row r="278" spans="1:4" x14ac:dyDescent="0.2">
      <c r="A278" s="21">
        <v>44081</v>
      </c>
      <c r="B278" s="2">
        <v>36.99</v>
      </c>
      <c r="C278" s="20">
        <f t="shared" si="6"/>
        <v>-2.702702702702165E-4</v>
      </c>
      <c r="D278" s="4">
        <v>-4.8249002696268365E-3</v>
      </c>
    </row>
    <row r="279" spans="1:4" x14ac:dyDescent="0.2">
      <c r="A279" s="21">
        <v>44078</v>
      </c>
      <c r="B279" s="2">
        <v>37</v>
      </c>
      <c r="C279" s="20">
        <f t="shared" si="6"/>
        <v>-8.1015392924658754E-4</v>
      </c>
      <c r="D279" s="4">
        <v>-1.951053599863949E-2</v>
      </c>
    </row>
    <row r="280" spans="1:4" x14ac:dyDescent="0.2">
      <c r="A280" s="21">
        <v>44077</v>
      </c>
      <c r="B280" s="2">
        <v>37.03</v>
      </c>
      <c r="C280" s="20">
        <f t="shared" si="6"/>
        <v>-3.7664783427495442E-3</v>
      </c>
      <c r="D280" s="4">
        <v>-5.4080781235514076E-4</v>
      </c>
    </row>
    <row r="281" spans="1:4" x14ac:dyDescent="0.2">
      <c r="A281" s="21">
        <v>44076</v>
      </c>
      <c r="B281" s="2">
        <v>37.17</v>
      </c>
      <c r="C281" s="20">
        <f t="shared" si="6"/>
        <v>5.1379123850731432E-3</v>
      </c>
      <c r="D281" s="4">
        <v>1.0303162758749883E-2</v>
      </c>
    </row>
    <row r="282" spans="1:4" x14ac:dyDescent="0.2">
      <c r="A282" s="21">
        <v>44075</v>
      </c>
      <c r="B282" s="2">
        <v>36.979999999999997</v>
      </c>
      <c r="C282" s="20">
        <f t="shared" si="6"/>
        <v>-2.0397350993377566E-2</v>
      </c>
      <c r="D282" s="4">
        <v>1.2454559822980904E-2</v>
      </c>
    </row>
    <row r="283" spans="1:4" x14ac:dyDescent="0.2">
      <c r="A283" s="21">
        <v>44074</v>
      </c>
      <c r="B283" s="2">
        <v>37.75</v>
      </c>
      <c r="C283" s="20">
        <f t="shared" si="6"/>
        <v>-6.5789473684210523E-3</v>
      </c>
      <c r="D283" s="4">
        <v>-2.7946350381784887E-2</v>
      </c>
    </row>
    <row r="284" spans="1:4" x14ac:dyDescent="0.2">
      <c r="A284" s="21">
        <v>44071</v>
      </c>
      <c r="B284" s="2">
        <v>38</v>
      </c>
      <c r="C284" s="20">
        <f t="shared" si="6"/>
        <v>2.6385224274406709E-3</v>
      </c>
      <c r="D284" s="4">
        <v>5.0802964793081589E-3</v>
      </c>
    </row>
    <row r="285" spans="1:4" x14ac:dyDescent="0.2">
      <c r="A285" s="21">
        <v>44070</v>
      </c>
      <c r="B285" s="2">
        <v>37.9</v>
      </c>
      <c r="C285" s="20">
        <f t="shared" si="6"/>
        <v>-2.6315789473684583E-3</v>
      </c>
      <c r="D285" s="4">
        <v>-3.4163306761872238E-3</v>
      </c>
    </row>
    <row r="286" spans="1:4" x14ac:dyDescent="0.2">
      <c r="A286" s="21">
        <v>44069</v>
      </c>
      <c r="B286" s="2">
        <v>38</v>
      </c>
      <c r="C286" s="20">
        <f t="shared" si="6"/>
        <v>0</v>
      </c>
      <c r="D286" s="4">
        <v>8.9335222721954627E-4</v>
      </c>
    </row>
    <row r="287" spans="1:4" x14ac:dyDescent="0.2">
      <c r="A287" s="21">
        <v>44068</v>
      </c>
      <c r="B287" s="2">
        <v>38</v>
      </c>
      <c r="C287" s="20">
        <f t="shared" si="6"/>
        <v>5.2659294365463738E-4</v>
      </c>
      <c r="D287" s="4">
        <v>-4.2942150788295198E-3</v>
      </c>
    </row>
    <row r="288" spans="1:4" x14ac:dyDescent="0.2">
      <c r="A288" s="21">
        <v>44067</v>
      </c>
      <c r="B288" s="2">
        <v>37.979999999999997</v>
      </c>
      <c r="C288" s="20">
        <f t="shared" si="6"/>
        <v>-4.090909090909102E-2</v>
      </c>
      <c r="D288" s="4">
        <v>-1.6867285133793816E-4</v>
      </c>
    </row>
    <row r="289" spans="1:4" x14ac:dyDescent="0.2">
      <c r="A289" s="21">
        <v>44064</v>
      </c>
      <c r="B289" s="2">
        <v>39.6</v>
      </c>
      <c r="C289" s="20">
        <f t="shared" si="6"/>
        <v>2.8304336535964775E-2</v>
      </c>
      <c r="D289" s="4">
        <v>2.2591750169053634E-3</v>
      </c>
    </row>
    <row r="290" spans="1:4" x14ac:dyDescent="0.2">
      <c r="A290" s="21">
        <v>44063</v>
      </c>
      <c r="B290" s="2">
        <v>38.51</v>
      </c>
      <c r="C290" s="20">
        <f t="shared" si="6"/>
        <v>1.3421052631578894E-2</v>
      </c>
      <c r="D290" s="4">
        <v>-9.6728132532898029E-4</v>
      </c>
    </row>
    <row r="291" spans="1:4" x14ac:dyDescent="0.2">
      <c r="A291" s="21">
        <v>44062</v>
      </c>
      <c r="B291" s="2">
        <v>38</v>
      </c>
      <c r="C291" s="20">
        <f t="shared" si="6"/>
        <v>-5.7561486132914411E-3</v>
      </c>
      <c r="D291" s="4">
        <v>4.7669001265003468E-3</v>
      </c>
    </row>
    <row r="292" spans="1:4" x14ac:dyDescent="0.2">
      <c r="A292" s="21">
        <v>44061</v>
      </c>
      <c r="B292" s="2">
        <v>38.22</v>
      </c>
      <c r="C292" s="20">
        <f t="shared" si="6"/>
        <v>-9.8445595854922945E-3</v>
      </c>
      <c r="D292" s="4">
        <v>1.1800330908750266E-2</v>
      </c>
    </row>
    <row r="293" spans="1:4" x14ac:dyDescent="0.2">
      <c r="A293" s="21">
        <v>44060</v>
      </c>
      <c r="B293" s="2">
        <v>38.6</v>
      </c>
      <c r="C293" s="20">
        <f t="shared" si="6"/>
        <v>-7.7659849857626543E-4</v>
      </c>
      <c r="D293" s="4">
        <v>6.3144006031667392E-3</v>
      </c>
    </row>
    <row r="294" spans="1:4" x14ac:dyDescent="0.2">
      <c r="A294" s="21">
        <v>44057</v>
      </c>
      <c r="B294" s="2">
        <v>38.630000000000003</v>
      </c>
      <c r="C294" s="20">
        <f t="shared" si="6"/>
        <v>-1.8087855297157695E-3</v>
      </c>
      <c r="D294" s="4">
        <v>-1.04451628948024E-2</v>
      </c>
    </row>
    <row r="295" spans="1:4" x14ac:dyDescent="0.2">
      <c r="A295" s="21">
        <v>44056</v>
      </c>
      <c r="B295" s="2">
        <v>38.700000000000003</v>
      </c>
      <c r="C295" s="20">
        <f t="shared" si="6"/>
        <v>-7.4378045652731244E-3</v>
      </c>
      <c r="D295" s="4">
        <v>6.2719949949167691E-3</v>
      </c>
    </row>
    <row r="296" spans="1:4" x14ac:dyDescent="0.2">
      <c r="A296" s="21">
        <v>44055</v>
      </c>
      <c r="B296" s="2">
        <v>38.99</v>
      </c>
      <c r="C296" s="20">
        <f t="shared" si="6"/>
        <v>-1.5364916773366241E-3</v>
      </c>
      <c r="D296" s="4">
        <v>-1.5640640640697541E-5</v>
      </c>
    </row>
    <row r="297" spans="1:4" x14ac:dyDescent="0.2">
      <c r="A297" s="21">
        <v>44054</v>
      </c>
      <c r="B297" s="2">
        <v>39.049999999999997</v>
      </c>
      <c r="C297" s="20">
        <f t="shared" si="6"/>
        <v>-3.5802469135802539E-2</v>
      </c>
      <c r="D297" s="4">
        <v>-7.3457012018814658E-4</v>
      </c>
    </row>
    <row r="298" spans="1:4" x14ac:dyDescent="0.2">
      <c r="A298" s="21">
        <v>44053</v>
      </c>
      <c r="B298" s="2">
        <v>40.5</v>
      </c>
      <c r="C298" s="20">
        <f t="shared" si="6"/>
        <v>-1.6990291262135991E-2</v>
      </c>
      <c r="D298" s="4">
        <v>3.4188034188034474E-3</v>
      </c>
    </row>
    <row r="299" spans="1:4" x14ac:dyDescent="0.2">
      <c r="A299" s="21">
        <v>44050</v>
      </c>
      <c r="B299" s="2">
        <v>41.2</v>
      </c>
      <c r="C299" s="20">
        <f t="shared" si="6"/>
        <v>2.4330900243309346E-3</v>
      </c>
      <c r="D299" s="4">
        <v>3.5726651767445964E-3</v>
      </c>
    </row>
    <row r="300" spans="1:4" x14ac:dyDescent="0.2">
      <c r="A300" s="21">
        <v>44049</v>
      </c>
      <c r="B300" s="2">
        <v>41.1</v>
      </c>
      <c r="C300" s="20">
        <f t="shared" si="6"/>
        <v>7.3046018991967704E-4</v>
      </c>
      <c r="D300" s="4">
        <v>-5.3482665324350916E-4</v>
      </c>
    </row>
    <row r="301" spans="1:4" x14ac:dyDescent="0.2">
      <c r="A301" s="21">
        <v>44048</v>
      </c>
      <c r="B301" s="2">
        <v>41.07</v>
      </c>
      <c r="C301" s="20">
        <f t="shared" si="6"/>
        <v>1.4630577907827915E-3</v>
      </c>
      <c r="D301" s="4">
        <v>3.4568213028585283E-3</v>
      </c>
    </row>
    <row r="302" spans="1:4" x14ac:dyDescent="0.2">
      <c r="A302" s="21">
        <v>44047</v>
      </c>
      <c r="B302" s="2">
        <v>41.01</v>
      </c>
      <c r="C302" s="20">
        <f t="shared" si="6"/>
        <v>-2.3571428571428618E-2</v>
      </c>
      <c r="D302" s="4">
        <v>1.7490042400102875E-2</v>
      </c>
    </row>
    <row r="303" spans="1:4" x14ac:dyDescent="0.2">
      <c r="A303" s="21">
        <v>44046</v>
      </c>
      <c r="B303" s="2">
        <v>42</v>
      </c>
      <c r="C303" s="20">
        <f t="shared" si="6"/>
        <v>7.1479628305935522E-4</v>
      </c>
      <c r="D303" s="4">
        <v>-1.2748144859516797E-2</v>
      </c>
    </row>
    <row r="304" spans="1:4" x14ac:dyDescent="0.2">
      <c r="A304" s="21">
        <v>44043</v>
      </c>
      <c r="B304" s="2">
        <v>41.97</v>
      </c>
      <c r="C304" s="20">
        <f t="shared" si="6"/>
        <v>-1.0141509433962258E-2</v>
      </c>
      <c r="D304" s="4">
        <v>-2.7828726835746405E-3</v>
      </c>
    </row>
    <row r="305" spans="1:4" x14ac:dyDescent="0.2">
      <c r="A305" s="21">
        <v>44042</v>
      </c>
      <c r="B305" s="2">
        <v>42.4</v>
      </c>
      <c r="C305" s="20">
        <f t="shared" si="6"/>
        <v>6.8867252434100966E-3</v>
      </c>
      <c r="D305" s="4">
        <v>-1.1889696117490878E-2</v>
      </c>
    </row>
    <row r="306" spans="1:4" x14ac:dyDescent="0.2">
      <c r="A306" s="21">
        <v>44041</v>
      </c>
      <c r="B306" s="2">
        <v>42.11</v>
      </c>
      <c r="C306" s="20">
        <f t="shared" si="6"/>
        <v>-1.8414918414918397E-2</v>
      </c>
      <c r="D306" s="4">
        <v>-5.824790307548928E-3</v>
      </c>
    </row>
    <row r="307" spans="1:4" x14ac:dyDescent="0.2">
      <c r="A307" s="21">
        <v>44040</v>
      </c>
      <c r="B307" s="2">
        <v>42.9</v>
      </c>
      <c r="C307" s="20">
        <f t="shared" si="6"/>
        <v>5.8616647127784291E-3</v>
      </c>
      <c r="D307" s="4">
        <v>1.4545282632333735E-2</v>
      </c>
    </row>
    <row r="308" spans="1:4" x14ac:dyDescent="0.2">
      <c r="A308" s="21">
        <v>44039</v>
      </c>
      <c r="B308" s="2">
        <v>42.65</v>
      </c>
      <c r="C308" s="20">
        <f t="shared" si="6"/>
        <v>1.4087814040853524E-3</v>
      </c>
      <c r="D308" s="4">
        <v>-9.603576938821064E-4</v>
      </c>
    </row>
    <row r="309" spans="1:4" x14ac:dyDescent="0.2">
      <c r="A309" s="21">
        <v>44036</v>
      </c>
      <c r="B309" s="2">
        <v>42.59</v>
      </c>
      <c r="C309" s="20">
        <f t="shared" si="6"/>
        <v>9.0026060175314518E-3</v>
      </c>
      <c r="D309" s="4">
        <v>-1.2264922322158911E-3</v>
      </c>
    </row>
    <row r="310" spans="1:4" x14ac:dyDescent="0.2">
      <c r="A310" s="21">
        <v>44035</v>
      </c>
      <c r="B310" s="2">
        <v>42.21</v>
      </c>
      <c r="C310" s="20">
        <f t="shared" si="6"/>
        <v>1.0050251256281449E-2</v>
      </c>
      <c r="D310" s="4">
        <v>7.6210092687951144E-3</v>
      </c>
    </row>
    <row r="311" spans="1:4" x14ac:dyDescent="0.2">
      <c r="A311" s="21">
        <v>44034</v>
      </c>
      <c r="B311" s="2">
        <v>41.79</v>
      </c>
      <c r="C311" s="20">
        <f t="shared" si="6"/>
        <v>-2.0164126611957784E-2</v>
      </c>
      <c r="D311" s="4">
        <v>-3.1678149996040232E-4</v>
      </c>
    </row>
    <row r="312" spans="1:4" x14ac:dyDescent="0.2">
      <c r="A312" s="21">
        <v>44033</v>
      </c>
      <c r="B312" s="2">
        <v>42.65</v>
      </c>
      <c r="C312" s="20">
        <f t="shared" si="6"/>
        <v>4.7114252061247518E-3</v>
      </c>
      <c r="D312" s="4">
        <v>1.6912297656438754E-2</v>
      </c>
    </row>
    <row r="313" spans="1:4" x14ac:dyDescent="0.2">
      <c r="A313" s="21">
        <v>44032</v>
      </c>
      <c r="B313" s="2">
        <v>42.45</v>
      </c>
      <c r="C313" s="20">
        <f t="shared" si="6"/>
        <v>2.0923520923521035E-2</v>
      </c>
      <c r="D313" s="4">
        <v>4.0105438491518323E-3</v>
      </c>
    </row>
    <row r="314" spans="1:4" x14ac:dyDescent="0.2">
      <c r="A314" s="21">
        <v>44029</v>
      </c>
      <c r="B314" s="2">
        <v>41.58</v>
      </c>
      <c r="C314" s="20">
        <f t="shared" si="6"/>
        <v>1.2417823228633992E-2</v>
      </c>
      <c r="D314" s="4">
        <v>2.5200192317257158E-2</v>
      </c>
    </row>
    <row r="315" spans="1:4" x14ac:dyDescent="0.2">
      <c r="A315" s="21">
        <v>44028</v>
      </c>
      <c r="B315" s="2">
        <v>41.07</v>
      </c>
      <c r="C315" s="20">
        <f t="shared" si="6"/>
        <v>-1.0361445783132523E-2</v>
      </c>
      <c r="D315" s="4">
        <v>6.9680630443796237E-4</v>
      </c>
    </row>
    <row r="316" spans="1:4" x14ac:dyDescent="0.2">
      <c r="A316" s="21">
        <v>44027</v>
      </c>
      <c r="B316" s="2">
        <v>41.5</v>
      </c>
      <c r="C316" s="20">
        <f t="shared" si="6"/>
        <v>5.7324840764331211E-2</v>
      </c>
      <c r="D316" s="4">
        <v>-1.8801888328178414E-2</v>
      </c>
    </row>
    <row r="317" spans="1:4" x14ac:dyDescent="0.2">
      <c r="A317" s="21">
        <v>44026</v>
      </c>
      <c r="B317" s="2">
        <v>39.25</v>
      </c>
      <c r="C317" s="20">
        <f t="shared" si="6"/>
        <v>2.5542784163474185E-3</v>
      </c>
      <c r="D317" s="4">
        <v>-1.2998280820707217E-2</v>
      </c>
    </row>
    <row r="318" spans="1:4" x14ac:dyDescent="0.2">
      <c r="A318" s="21">
        <v>44025</v>
      </c>
      <c r="B318" s="2">
        <v>39.15</v>
      </c>
      <c r="C318" s="20">
        <f t="shared" si="6"/>
        <v>3.8461538461538095E-3</v>
      </c>
      <c r="D318" s="4">
        <v>9.0629053177690728E-3</v>
      </c>
    </row>
    <row r="319" spans="1:4" x14ac:dyDescent="0.2">
      <c r="A319" s="21">
        <v>44022</v>
      </c>
      <c r="B319" s="2">
        <v>39</v>
      </c>
      <c r="C319" s="20">
        <f t="shared" si="6"/>
        <v>-6.1145883485796804E-2</v>
      </c>
      <c r="D319" s="4">
        <v>6.8139783899539533E-4</v>
      </c>
    </row>
    <row r="320" spans="1:4" x14ac:dyDescent="0.2">
      <c r="A320" s="21">
        <v>44021</v>
      </c>
      <c r="B320" s="2">
        <v>41.54</v>
      </c>
      <c r="C320" s="20">
        <f t="shared" si="6"/>
        <v>-2.4882629107981273E-2</v>
      </c>
      <c r="D320" s="4">
        <v>7.0416782394171198E-3</v>
      </c>
    </row>
    <row r="321" spans="1:4" x14ac:dyDescent="0.2">
      <c r="A321" s="21">
        <v>44020</v>
      </c>
      <c r="B321" s="2">
        <v>42.6</v>
      </c>
      <c r="C321" s="20">
        <f t="shared" si="6"/>
        <v>9.3984962406013027E-4</v>
      </c>
      <c r="D321" s="4">
        <v>-1.0444117504405666E-2</v>
      </c>
    </row>
    <row r="322" spans="1:4" x14ac:dyDescent="0.2">
      <c r="A322" s="21">
        <v>44019</v>
      </c>
      <c r="B322" s="2">
        <v>42.56</v>
      </c>
      <c r="C322" s="20">
        <f t="shared" ref="C322:C385" si="7">(B322-B323)/B323</f>
        <v>3.4264884568651365E-2</v>
      </c>
      <c r="D322" s="4">
        <v>-1.5440205020454291E-2</v>
      </c>
    </row>
    <row r="323" spans="1:4" x14ac:dyDescent="0.2">
      <c r="A323" s="21">
        <v>44018</v>
      </c>
      <c r="B323" s="2">
        <v>41.15</v>
      </c>
      <c r="C323" s="20">
        <f t="shared" si="7"/>
        <v>3.5220125786163486E-2</v>
      </c>
      <c r="D323" s="4">
        <v>1.1284247126621868E-2</v>
      </c>
    </row>
    <row r="324" spans="1:4" x14ac:dyDescent="0.2">
      <c r="A324" s="21">
        <v>44015</v>
      </c>
      <c r="B324" s="2">
        <v>39.75</v>
      </c>
      <c r="C324" s="20">
        <f t="shared" si="7"/>
        <v>9.9085365853658677E-3</v>
      </c>
      <c r="D324" s="4">
        <v>1.5231246935773789E-2</v>
      </c>
    </row>
    <row r="325" spans="1:4" x14ac:dyDescent="0.2">
      <c r="A325" s="21">
        <v>44014</v>
      </c>
      <c r="B325" s="2">
        <v>39.36</v>
      </c>
      <c r="C325" s="20">
        <f t="shared" si="7"/>
        <v>6.6496163682863941E-3</v>
      </c>
      <c r="D325" s="4">
        <v>9.2696443887312491E-3</v>
      </c>
    </row>
    <row r="326" spans="1:4" x14ac:dyDescent="0.2">
      <c r="A326" s="21">
        <v>44013</v>
      </c>
      <c r="B326" s="2">
        <v>39.1</v>
      </c>
      <c r="C326" s="20">
        <f t="shared" si="7"/>
        <v>2.5641025641026005E-3</v>
      </c>
      <c r="D326" s="4">
        <v>-3.1328837370350325E-4</v>
      </c>
    </row>
    <row r="327" spans="1:4" x14ac:dyDescent="0.2">
      <c r="A327" s="21">
        <v>44012</v>
      </c>
      <c r="B327" s="2">
        <v>39</v>
      </c>
      <c r="C327" s="20">
        <f t="shared" si="7"/>
        <v>5.1546391752578056E-3</v>
      </c>
      <c r="D327" s="4">
        <v>-3.3852069741837484E-3</v>
      </c>
    </row>
    <row r="328" spans="1:4" x14ac:dyDescent="0.2">
      <c r="A328" s="21">
        <v>44011</v>
      </c>
      <c r="B328" s="2">
        <v>38.799999999999997</v>
      </c>
      <c r="C328" s="20">
        <f t="shared" si="7"/>
        <v>1.9710906701708279E-2</v>
      </c>
      <c r="D328" s="4">
        <v>-1.1645281793081016E-2</v>
      </c>
    </row>
    <row r="329" spans="1:4" x14ac:dyDescent="0.2">
      <c r="A329" s="21">
        <v>44008</v>
      </c>
      <c r="B329" s="2">
        <v>38.049999999999997</v>
      </c>
      <c r="C329" s="20">
        <f t="shared" si="7"/>
        <v>6.6137566137566143E-3</v>
      </c>
      <c r="D329" s="4">
        <v>1.3197735650342254E-2</v>
      </c>
    </row>
    <row r="330" spans="1:4" x14ac:dyDescent="0.2">
      <c r="A330" s="21">
        <v>44007</v>
      </c>
      <c r="B330" s="2">
        <v>37.799999999999997</v>
      </c>
      <c r="C330" s="20">
        <f t="shared" si="7"/>
        <v>2.1621621621621546E-2</v>
      </c>
      <c r="D330" s="4">
        <v>-6.8153959303750618E-3</v>
      </c>
    </row>
    <row r="331" spans="1:4" x14ac:dyDescent="0.2">
      <c r="A331" s="21">
        <v>44006</v>
      </c>
      <c r="B331" s="2">
        <v>37</v>
      </c>
      <c r="C331" s="20">
        <f t="shared" si="7"/>
        <v>-8.0428954423591732E-3</v>
      </c>
      <c r="D331" s="4">
        <v>-1.4892931895024955E-2</v>
      </c>
    </row>
    <row r="332" spans="1:4" x14ac:dyDescent="0.2">
      <c r="A332" s="21">
        <v>44005</v>
      </c>
      <c r="B332" s="2">
        <v>37.299999999999997</v>
      </c>
      <c r="C332" s="20">
        <f t="shared" si="7"/>
        <v>3.4961154273029912E-2</v>
      </c>
      <c r="D332" s="4">
        <v>1.410704372530445E-2</v>
      </c>
    </row>
    <row r="333" spans="1:4" x14ac:dyDescent="0.2">
      <c r="A333" s="21">
        <v>44004</v>
      </c>
      <c r="B333" s="2">
        <v>36.04</v>
      </c>
      <c r="C333" s="20">
        <f t="shared" si="7"/>
        <v>2.9126213592232893E-2</v>
      </c>
      <c r="D333" s="4">
        <v>7.7830615569414348E-3</v>
      </c>
    </row>
    <row r="334" spans="1:4" x14ac:dyDescent="0.2">
      <c r="A334" s="21">
        <v>44001</v>
      </c>
      <c r="B334" s="2">
        <v>35.020000000000003</v>
      </c>
      <c r="C334" s="20">
        <f t="shared" si="7"/>
        <v>4.5373134328358301E-2</v>
      </c>
      <c r="D334" s="4">
        <v>2.740397619691648E-2</v>
      </c>
    </row>
    <row r="335" spans="1:4" x14ac:dyDescent="0.2">
      <c r="A335" s="21">
        <v>44000</v>
      </c>
      <c r="B335" s="2">
        <v>33.5</v>
      </c>
      <c r="C335" s="20">
        <f t="shared" si="7"/>
        <v>-3.5693039857227081E-3</v>
      </c>
      <c r="D335" s="4">
        <v>1.3136935856812507E-2</v>
      </c>
    </row>
    <row r="336" spans="1:4" x14ac:dyDescent="0.2">
      <c r="A336" s="21">
        <v>43998</v>
      </c>
      <c r="B336" s="2">
        <v>33.619999999999997</v>
      </c>
      <c r="C336" s="20">
        <f t="shared" si="7"/>
        <v>2.0643594414086211E-2</v>
      </c>
      <c r="D336" s="4">
        <v>1.8844005893040803E-4</v>
      </c>
    </row>
    <row r="337" spans="1:4" x14ac:dyDescent="0.2">
      <c r="A337" s="21">
        <v>43997</v>
      </c>
      <c r="B337" s="2">
        <v>32.94</v>
      </c>
      <c r="C337" s="20">
        <f t="shared" si="7"/>
        <v>-6.6344993968636577E-3</v>
      </c>
      <c r="D337" s="4">
        <v>-2.4778277140757705E-3</v>
      </c>
    </row>
    <row r="338" spans="1:4" x14ac:dyDescent="0.2">
      <c r="A338" s="21">
        <v>43994</v>
      </c>
      <c r="B338" s="2">
        <v>33.159999999999997</v>
      </c>
      <c r="C338" s="20">
        <f t="shared" si="7"/>
        <v>4.5440775522568493E-3</v>
      </c>
      <c r="D338" s="4">
        <v>-9.5626565567666372E-3</v>
      </c>
    </row>
    <row r="339" spans="1:4" x14ac:dyDescent="0.2">
      <c r="A339" s="21">
        <v>43993</v>
      </c>
      <c r="B339" s="2">
        <v>33.01</v>
      </c>
      <c r="C339" s="20">
        <f t="shared" si="7"/>
        <v>-3.1680844822528753E-2</v>
      </c>
      <c r="D339" s="4">
        <v>1.5625268586162377E-2</v>
      </c>
    </row>
    <row r="340" spans="1:4" x14ac:dyDescent="0.2">
      <c r="A340" s="21">
        <v>43992</v>
      </c>
      <c r="B340" s="2">
        <v>34.090000000000003</v>
      </c>
      <c r="C340" s="20">
        <f t="shared" si="7"/>
        <v>-3.9718309859154831E-2</v>
      </c>
      <c r="D340" s="4">
        <v>-2.0688842502188345E-2</v>
      </c>
    </row>
    <row r="341" spans="1:4" x14ac:dyDescent="0.2">
      <c r="A341" s="21">
        <v>43991</v>
      </c>
      <c r="B341" s="2">
        <v>35.5</v>
      </c>
      <c r="C341" s="20">
        <f t="shared" si="7"/>
        <v>-1.33407448582545E-2</v>
      </c>
      <c r="D341" s="4">
        <v>3.5985200452770304E-3</v>
      </c>
    </row>
    <row r="342" spans="1:4" x14ac:dyDescent="0.2">
      <c r="A342" s="21">
        <v>43990</v>
      </c>
      <c r="B342" s="2">
        <v>35.979999999999997</v>
      </c>
      <c r="C342" s="20">
        <f t="shared" si="7"/>
        <v>-5.555555555556424E-4</v>
      </c>
      <c r="D342" s="4">
        <v>-1.4337574102444458E-2</v>
      </c>
    </row>
    <row r="343" spans="1:4" x14ac:dyDescent="0.2">
      <c r="A343" s="21">
        <v>43987</v>
      </c>
      <c r="B343" s="2">
        <v>36</v>
      </c>
      <c r="C343" s="20">
        <f t="shared" si="7"/>
        <v>2.1276595744680851E-2</v>
      </c>
      <c r="D343" s="4">
        <v>4.9959199986707838E-5</v>
      </c>
    </row>
    <row r="344" spans="1:4" x14ac:dyDescent="0.2">
      <c r="A344" s="21">
        <v>43986</v>
      </c>
      <c r="B344" s="2">
        <v>35.25</v>
      </c>
      <c r="C344" s="20">
        <f t="shared" si="7"/>
        <v>5.1325919589392558E-3</v>
      </c>
      <c r="D344" s="4">
        <v>1.8193841562669438E-2</v>
      </c>
    </row>
    <row r="345" spans="1:4" x14ac:dyDescent="0.2">
      <c r="A345" s="21">
        <v>43985</v>
      </c>
      <c r="B345" s="2">
        <v>35.07</v>
      </c>
      <c r="C345" s="20">
        <f t="shared" si="7"/>
        <v>1.6521739130434792E-2</v>
      </c>
      <c r="D345" s="4">
        <v>8.8438050599566765E-3</v>
      </c>
    </row>
    <row r="346" spans="1:4" x14ac:dyDescent="0.2">
      <c r="A346" s="21">
        <v>43984</v>
      </c>
      <c r="B346" s="2">
        <v>34.5</v>
      </c>
      <c r="C346" s="20">
        <f t="shared" si="7"/>
        <v>2.5260029717682063E-2</v>
      </c>
      <c r="D346" s="4">
        <v>3.6052121066456077E-3</v>
      </c>
    </row>
    <row r="347" spans="1:4" x14ac:dyDescent="0.2">
      <c r="A347" s="21">
        <v>43983</v>
      </c>
      <c r="B347" s="2">
        <v>33.65</v>
      </c>
      <c r="C347" s="20">
        <f t="shared" si="7"/>
        <v>5.9790732436471065E-3</v>
      </c>
      <c r="D347" s="4">
        <v>9.1999029765410193E-3</v>
      </c>
    </row>
    <row r="348" spans="1:4" x14ac:dyDescent="0.2">
      <c r="A348" s="21">
        <v>43980</v>
      </c>
      <c r="B348" s="2">
        <v>33.450000000000003</v>
      </c>
      <c r="C348" s="20">
        <f t="shared" si="7"/>
        <v>-1.4925373134327511E-3</v>
      </c>
      <c r="D348" s="4">
        <v>1.4322619194067096E-2</v>
      </c>
    </row>
    <row r="349" spans="1:4" x14ac:dyDescent="0.2">
      <c r="A349" s="21">
        <v>43979</v>
      </c>
      <c r="B349" s="2">
        <v>33.5</v>
      </c>
      <c r="C349" s="20">
        <f t="shared" si="7"/>
        <v>3.0769230769230771E-2</v>
      </c>
      <c r="D349" s="4">
        <v>1.0674576391602495E-2</v>
      </c>
    </row>
    <row r="350" spans="1:4" x14ac:dyDescent="0.2">
      <c r="A350" s="21">
        <v>43978</v>
      </c>
      <c r="B350" s="2">
        <v>32.5</v>
      </c>
      <c r="C350" s="20">
        <f t="shared" si="7"/>
        <v>-1.8126888217522702E-2</v>
      </c>
      <c r="D350" s="4">
        <v>2.0056164507654645E-2</v>
      </c>
    </row>
    <row r="351" spans="1:4" x14ac:dyDescent="0.2">
      <c r="A351" s="21">
        <v>43977</v>
      </c>
      <c r="B351" s="2">
        <v>33.1</v>
      </c>
      <c r="C351" s="20">
        <f t="shared" si="7"/>
        <v>-2.1867612293144264E-2</v>
      </c>
      <c r="D351" s="4">
        <v>1.2956743562921024E-2</v>
      </c>
    </row>
    <row r="352" spans="1:4" x14ac:dyDescent="0.2">
      <c r="A352" s="21">
        <v>43973</v>
      </c>
      <c r="B352" s="2">
        <v>33.840000000000003</v>
      </c>
      <c r="C352" s="20">
        <f t="shared" si="7"/>
        <v>2.6666666666667676E-3</v>
      </c>
      <c r="D352" s="4">
        <v>1.5807951767364767E-3</v>
      </c>
    </row>
    <row r="353" spans="1:4" x14ac:dyDescent="0.2">
      <c r="A353" s="21">
        <v>43972</v>
      </c>
      <c r="B353" s="2">
        <v>33.75</v>
      </c>
      <c r="C353" s="20">
        <f t="shared" si="7"/>
        <v>7.7635114959688865E-3</v>
      </c>
      <c r="D353" s="4">
        <v>-1.944632996385818E-3</v>
      </c>
    </row>
    <row r="354" spans="1:4" x14ac:dyDescent="0.2">
      <c r="A354" s="21">
        <v>43971</v>
      </c>
      <c r="B354" s="2">
        <v>33.49</v>
      </c>
      <c r="C354" s="20">
        <f t="shared" si="7"/>
        <v>5.4803149606299277E-2</v>
      </c>
      <c r="D354" s="4">
        <v>1.4330069262000096E-3</v>
      </c>
    </row>
    <row r="355" spans="1:4" x14ac:dyDescent="0.2">
      <c r="A355" s="21">
        <v>43970</v>
      </c>
      <c r="B355" s="2">
        <v>31.75</v>
      </c>
      <c r="C355" s="20">
        <f t="shared" si="7"/>
        <v>-1.0595200997195494E-2</v>
      </c>
      <c r="D355" s="4">
        <v>1.8849206349206487E-2</v>
      </c>
    </row>
    <row r="356" spans="1:4" x14ac:dyDescent="0.2">
      <c r="A356" s="21">
        <v>43969</v>
      </c>
      <c r="B356" s="2">
        <v>32.090000000000003</v>
      </c>
      <c r="C356" s="20">
        <f t="shared" si="7"/>
        <v>-4.3437790878061893E-3</v>
      </c>
      <c r="D356" s="4">
        <v>1.7638767191130986E-2</v>
      </c>
    </row>
    <row r="357" spans="1:4" x14ac:dyDescent="0.2">
      <c r="A357" s="21">
        <v>43966</v>
      </c>
      <c r="B357" s="2">
        <v>32.229999999999997</v>
      </c>
      <c r="C357" s="20">
        <f t="shared" si="7"/>
        <v>-2.1671826625387085E-3</v>
      </c>
      <c r="D357" s="4">
        <v>-3.8145840967387289E-2</v>
      </c>
    </row>
    <row r="358" spans="1:4" x14ac:dyDescent="0.2">
      <c r="A358" s="21">
        <v>43965</v>
      </c>
      <c r="B358" s="2">
        <v>32.299999999999997</v>
      </c>
      <c r="C358" s="20">
        <f t="shared" si="7"/>
        <v>-3.6108624291256372E-2</v>
      </c>
      <c r="D358" s="4">
        <v>8.1829432735467771E-3</v>
      </c>
    </row>
    <row r="359" spans="1:4" x14ac:dyDescent="0.2">
      <c r="A359" s="21">
        <v>43964</v>
      </c>
      <c r="B359" s="2">
        <v>33.51</v>
      </c>
      <c r="C359" s="20">
        <f t="shared" si="7"/>
        <v>-7.1111111111111704E-3</v>
      </c>
      <c r="D359" s="4">
        <v>-2.0073851500561225E-2</v>
      </c>
    </row>
    <row r="360" spans="1:4" x14ac:dyDescent="0.2">
      <c r="A360" s="21">
        <v>43963</v>
      </c>
      <c r="B360" s="2">
        <v>33.75</v>
      </c>
      <c r="C360" s="20">
        <f t="shared" si="7"/>
        <v>-2.4566473988439346E-2</v>
      </c>
      <c r="D360" s="4">
        <v>2.2771030805687202E-2</v>
      </c>
    </row>
    <row r="361" spans="1:4" x14ac:dyDescent="0.2">
      <c r="A361" s="21">
        <v>43962</v>
      </c>
      <c r="B361" s="2">
        <v>34.6</v>
      </c>
      <c r="C361" s="20">
        <f t="shared" si="7"/>
        <v>-2.2598870056497095E-2</v>
      </c>
      <c r="D361" s="4">
        <v>-9.4441693715501263E-3</v>
      </c>
    </row>
    <row r="362" spans="1:4" x14ac:dyDescent="0.2">
      <c r="A362" s="21">
        <v>43959</v>
      </c>
      <c r="B362" s="2">
        <v>35.4</v>
      </c>
      <c r="C362" s="20">
        <f t="shared" si="7"/>
        <v>2.2650056625141079E-3</v>
      </c>
      <c r="D362" s="4">
        <v>1.0638100709824591E-2</v>
      </c>
    </row>
    <row r="363" spans="1:4" x14ac:dyDescent="0.2">
      <c r="A363" s="21">
        <v>43958</v>
      </c>
      <c r="B363" s="2">
        <v>35.32</v>
      </c>
      <c r="C363" s="20">
        <f t="shared" si="7"/>
        <v>-6.1902082160945095E-3</v>
      </c>
      <c r="D363" s="4">
        <v>7.6380070217374387E-3</v>
      </c>
    </row>
    <row r="364" spans="1:4" x14ac:dyDescent="0.2">
      <c r="A364" s="21">
        <v>43957</v>
      </c>
      <c r="B364" s="2">
        <v>35.54</v>
      </c>
      <c r="C364" s="20">
        <f t="shared" si="7"/>
        <v>1.2535612535612471E-2</v>
      </c>
      <c r="D364" s="4">
        <v>-4.6285108835064474E-3</v>
      </c>
    </row>
    <row r="365" spans="1:4" x14ac:dyDescent="0.2">
      <c r="A365" s="21">
        <v>43956</v>
      </c>
      <c r="B365" s="2">
        <v>35.1</v>
      </c>
      <c r="C365" s="20">
        <f t="shared" si="7"/>
        <v>2.4219433907207419E-2</v>
      </c>
      <c r="D365" s="4">
        <v>7.3212747631351254E-3</v>
      </c>
    </row>
    <row r="366" spans="1:4" x14ac:dyDescent="0.2">
      <c r="A366" s="21">
        <v>43955</v>
      </c>
      <c r="B366" s="2">
        <v>34.270000000000003</v>
      </c>
      <c r="C366" s="20">
        <f t="shared" si="7"/>
        <v>-8.1041968162082218E-3</v>
      </c>
      <c r="D366" s="4">
        <v>1.3875346883673114E-3</v>
      </c>
    </row>
    <row r="367" spans="1:4" x14ac:dyDescent="0.2">
      <c r="A367" s="21">
        <v>43951</v>
      </c>
      <c r="B367" s="2">
        <v>34.549999999999997</v>
      </c>
      <c r="C367" s="20">
        <f t="shared" si="7"/>
        <v>-1.0028653295128981E-2</v>
      </c>
      <c r="D367" s="4">
        <v>-3.1436717941267338E-2</v>
      </c>
    </row>
    <row r="368" spans="1:4" x14ac:dyDescent="0.2">
      <c r="A368" s="21">
        <v>43950</v>
      </c>
      <c r="B368" s="2">
        <v>34.9</v>
      </c>
      <c r="C368" s="20">
        <f t="shared" si="7"/>
        <v>-9.648127128263434E-3</v>
      </c>
      <c r="D368" s="4">
        <v>3.3328954529247355E-2</v>
      </c>
    </row>
    <row r="369" spans="1:4" x14ac:dyDescent="0.2">
      <c r="A369" s="21">
        <v>43949</v>
      </c>
      <c r="B369" s="2">
        <v>35.24</v>
      </c>
      <c r="C369" s="20">
        <f t="shared" si="7"/>
        <v>6.857142857142914E-3</v>
      </c>
      <c r="D369" s="4">
        <v>1.2079542648762502E-2</v>
      </c>
    </row>
    <row r="370" spans="1:4" x14ac:dyDescent="0.2">
      <c r="A370" s="21">
        <v>43948</v>
      </c>
      <c r="B370" s="2">
        <v>35</v>
      </c>
      <c r="C370" s="20">
        <f t="shared" si="7"/>
        <v>2.3990637799882981E-2</v>
      </c>
      <c r="D370" s="4">
        <v>-1.0056162720095767E-3</v>
      </c>
    </row>
    <row r="371" spans="1:4" x14ac:dyDescent="0.2">
      <c r="A371" s="21">
        <v>43945</v>
      </c>
      <c r="B371" s="2">
        <v>34.18</v>
      </c>
      <c r="C371" s="20">
        <f t="shared" si="7"/>
        <v>2.029850746268656E-2</v>
      </c>
      <c r="D371" s="4">
        <v>7.7439339184305631E-3</v>
      </c>
    </row>
    <row r="372" spans="1:4" x14ac:dyDescent="0.2">
      <c r="A372" s="21">
        <v>43944</v>
      </c>
      <c r="B372" s="2">
        <v>33.5</v>
      </c>
      <c r="C372" s="20">
        <f t="shared" si="7"/>
        <v>1.6075219896875981E-2</v>
      </c>
      <c r="D372" s="4">
        <v>-1.5845137642702038E-3</v>
      </c>
    </row>
    <row r="373" spans="1:4" x14ac:dyDescent="0.2">
      <c r="A373" s="21">
        <v>43943</v>
      </c>
      <c r="B373" s="2">
        <v>32.97</v>
      </c>
      <c r="C373" s="20">
        <f t="shared" si="7"/>
        <v>1.7906761346094421E-2</v>
      </c>
      <c r="D373" s="4">
        <v>-3.1400460540087923E-3</v>
      </c>
    </row>
    <row r="374" spans="1:4" x14ac:dyDescent="0.2">
      <c r="A374" s="21">
        <v>43942</v>
      </c>
      <c r="B374" s="2">
        <v>32.39</v>
      </c>
      <c r="C374" s="20">
        <f t="shared" si="7"/>
        <v>-2.9949086552860136E-2</v>
      </c>
      <c r="D374" s="4">
        <v>2.4208166845336675E-2</v>
      </c>
    </row>
    <row r="375" spans="1:4" x14ac:dyDescent="0.2">
      <c r="A375" s="21">
        <v>43941</v>
      </c>
      <c r="B375" s="2">
        <v>33.39</v>
      </c>
      <c r="C375" s="20">
        <f t="shared" si="7"/>
        <v>9.010773751224295E-2</v>
      </c>
      <c r="D375" s="4">
        <v>-2.0354776498443864E-2</v>
      </c>
    </row>
    <row r="376" spans="1:4" x14ac:dyDescent="0.2">
      <c r="A376" s="21">
        <v>43938</v>
      </c>
      <c r="B376" s="2">
        <v>30.63</v>
      </c>
      <c r="C376" s="20">
        <f t="shared" si="7"/>
        <v>3.8305084745762677E-2</v>
      </c>
      <c r="D376" s="4">
        <v>-2.4191397767533655E-3</v>
      </c>
    </row>
    <row r="377" spans="1:4" x14ac:dyDescent="0.2">
      <c r="A377" s="21">
        <v>43937</v>
      </c>
      <c r="B377" s="2">
        <v>29.5</v>
      </c>
      <c r="C377" s="20">
        <f t="shared" si="7"/>
        <v>1.2006861063464887E-2</v>
      </c>
      <c r="D377" s="4">
        <v>1.9834100666317068E-2</v>
      </c>
    </row>
    <row r="378" spans="1:4" x14ac:dyDescent="0.2">
      <c r="A378" s="21">
        <v>43936</v>
      </c>
      <c r="B378" s="2">
        <v>29.15</v>
      </c>
      <c r="C378" s="20">
        <f t="shared" si="7"/>
        <v>6.8548387096774091E-2</v>
      </c>
      <c r="D378" s="4">
        <v>1.4005436709608686E-2</v>
      </c>
    </row>
    <row r="379" spans="1:4" x14ac:dyDescent="0.2">
      <c r="A379" s="21">
        <v>43934</v>
      </c>
      <c r="B379" s="2">
        <v>27.28</v>
      </c>
      <c r="C379" s="20">
        <f t="shared" si="7"/>
        <v>1.1009174311927023E-3</v>
      </c>
      <c r="D379" s="4">
        <v>-1.8874601863865862E-3</v>
      </c>
    </row>
    <row r="380" spans="1:4" x14ac:dyDescent="0.2">
      <c r="A380" s="21">
        <v>43930</v>
      </c>
      <c r="B380" s="2">
        <v>27.25</v>
      </c>
      <c r="C380" s="20">
        <f t="shared" si="7"/>
        <v>9.2592592592592587E-3</v>
      </c>
      <c r="D380" s="4">
        <v>9.1066007975715013E-3</v>
      </c>
    </row>
    <row r="381" spans="1:4" x14ac:dyDescent="0.2">
      <c r="A381" s="21">
        <v>43929</v>
      </c>
      <c r="B381" s="2">
        <v>27</v>
      </c>
      <c r="C381" s="20">
        <f t="shared" si="7"/>
        <v>-4.8960901725959863E-2</v>
      </c>
      <c r="D381" s="4">
        <v>3.3102402230056567E-2</v>
      </c>
    </row>
    <row r="382" spans="1:4" x14ac:dyDescent="0.2">
      <c r="A382" s="21">
        <v>43928</v>
      </c>
      <c r="B382" s="2">
        <v>28.39</v>
      </c>
      <c r="C382" s="20">
        <f t="shared" si="7"/>
        <v>4.1834862385321123E-2</v>
      </c>
      <c r="D382" s="4">
        <v>-1.9025797344571882E-3</v>
      </c>
    </row>
    <row r="383" spans="1:4" x14ac:dyDescent="0.2">
      <c r="A383" s="21">
        <v>43924</v>
      </c>
      <c r="B383" s="2">
        <v>27.25</v>
      </c>
      <c r="C383" s="20">
        <f t="shared" si="7"/>
        <v>3.4155597722960097E-2</v>
      </c>
      <c r="D383" s="4">
        <v>7.1740226709640809E-2</v>
      </c>
    </row>
    <row r="384" spans="1:4" x14ac:dyDescent="0.2">
      <c r="A384" s="21">
        <v>43922</v>
      </c>
      <c r="B384" s="2">
        <v>26.35</v>
      </c>
      <c r="C384" s="20">
        <f t="shared" si="7"/>
        <v>3.1714956930305495E-2</v>
      </c>
      <c r="D384" s="4">
        <v>-1.3794009458749743E-3</v>
      </c>
    </row>
    <row r="385" spans="1:4" x14ac:dyDescent="0.2">
      <c r="A385" s="21">
        <v>43921</v>
      </c>
      <c r="B385" s="2">
        <v>25.54</v>
      </c>
      <c r="C385" s="20">
        <f t="shared" si="7"/>
        <v>-7.9639639639639673E-2</v>
      </c>
      <c r="D385" s="4">
        <v>-3.2577843677187072E-2</v>
      </c>
    </row>
    <row r="386" spans="1:4" x14ac:dyDescent="0.2">
      <c r="A386" s="21">
        <v>43920</v>
      </c>
      <c r="B386" s="2">
        <v>27.75</v>
      </c>
      <c r="C386" s="20">
        <f t="shared" ref="C386:C449" si="8">(B386-B387)/B387</f>
        <v>-7.8655702538433635E-3</v>
      </c>
      <c r="D386" s="4">
        <v>4.8784822499666855E-2</v>
      </c>
    </row>
    <row r="387" spans="1:4" x14ac:dyDescent="0.2">
      <c r="A387" s="21">
        <v>43917</v>
      </c>
      <c r="B387" s="2">
        <v>27.97</v>
      </c>
      <c r="C387" s="20">
        <f t="shared" si="8"/>
        <v>-1.7217146872804005E-2</v>
      </c>
      <c r="D387" s="4">
        <v>-2.7775377969762496E-2</v>
      </c>
    </row>
    <row r="388" spans="1:4" x14ac:dyDescent="0.2">
      <c r="A388" s="21">
        <v>43916</v>
      </c>
      <c r="B388" s="2">
        <v>28.46</v>
      </c>
      <c r="C388" s="20">
        <f t="shared" si="8"/>
        <v>2.5585585585585616E-2</v>
      </c>
      <c r="D388" s="4">
        <v>-8.6502226789995796E-3</v>
      </c>
    </row>
    <row r="389" spans="1:4" x14ac:dyDescent="0.2">
      <c r="A389" s="21">
        <v>43915</v>
      </c>
      <c r="B389" s="2">
        <v>27.75</v>
      </c>
      <c r="C389" s="20">
        <f t="shared" si="8"/>
        <v>1.834862385321101E-2</v>
      </c>
      <c r="D389" s="4">
        <v>3.2497678737233054E-2</v>
      </c>
    </row>
    <row r="390" spans="1:4" x14ac:dyDescent="0.2">
      <c r="A390" s="21">
        <v>43914</v>
      </c>
      <c r="B390" s="2">
        <v>27.25</v>
      </c>
      <c r="C390" s="20">
        <f t="shared" si="8"/>
        <v>-2.7827327863003962E-2</v>
      </c>
      <c r="D390" s="4">
        <v>6.4254287932616394E-2</v>
      </c>
    </row>
    <row r="391" spans="1:4" x14ac:dyDescent="0.2">
      <c r="A391" s="21">
        <v>43913</v>
      </c>
      <c r="B391" s="2">
        <v>28.03</v>
      </c>
      <c r="C391" s="20">
        <f t="shared" si="8"/>
        <v>-0.16027561414020375</v>
      </c>
      <c r="D391" s="4">
        <v>8.1595863279490845E-3</v>
      </c>
    </row>
    <row r="392" spans="1:4" x14ac:dyDescent="0.2">
      <c r="A392" s="21">
        <v>43910</v>
      </c>
      <c r="B392" s="2">
        <v>33.380000000000003</v>
      </c>
      <c r="C392" s="20">
        <f t="shared" si="8"/>
        <v>-1.5629607785313891E-2</v>
      </c>
      <c r="D392" s="4">
        <v>-0.12045980848267385</v>
      </c>
    </row>
    <row r="393" spans="1:4" x14ac:dyDescent="0.2">
      <c r="A393" s="21">
        <v>43909</v>
      </c>
      <c r="B393" s="2">
        <v>33.909999999999997</v>
      </c>
      <c r="C393" s="20">
        <f t="shared" si="8"/>
        <v>-3.664772727272745E-2</v>
      </c>
      <c r="D393" s="4">
        <v>6.9217042159268383E-2</v>
      </c>
    </row>
    <row r="394" spans="1:4" x14ac:dyDescent="0.2">
      <c r="A394" s="21">
        <v>43908</v>
      </c>
      <c r="B394" s="2">
        <v>35.200000000000003</v>
      </c>
      <c r="C394" s="20">
        <f t="shared" si="8"/>
        <v>-7.3684210526315713E-2</v>
      </c>
      <c r="D394" s="4">
        <v>-4.0227793358881513E-2</v>
      </c>
    </row>
    <row r="395" spans="1:4" x14ac:dyDescent="0.2">
      <c r="A395" s="21">
        <v>43907</v>
      </c>
      <c r="B395" s="2">
        <v>38</v>
      </c>
      <c r="C395" s="20">
        <f t="shared" si="8"/>
        <v>-4.0646301439030537E-2</v>
      </c>
      <c r="D395" s="4">
        <v>-5.4358829007571774E-2</v>
      </c>
    </row>
    <row r="396" spans="1:4" x14ac:dyDescent="0.2">
      <c r="A396" s="21">
        <v>43906</v>
      </c>
      <c r="B396" s="2">
        <v>39.61</v>
      </c>
      <c r="C396" s="20">
        <f t="shared" si="8"/>
        <v>-3.2722832722832801E-2</v>
      </c>
      <c r="D396" s="4">
        <v>-1.2060723643418642E-2</v>
      </c>
    </row>
    <row r="397" spans="1:4" x14ac:dyDescent="0.2">
      <c r="A397" s="21">
        <v>43903</v>
      </c>
      <c r="B397" s="2">
        <v>40.950000000000003</v>
      </c>
      <c r="C397" s="20">
        <f t="shared" si="8"/>
        <v>-7.9941860465115866E-3</v>
      </c>
      <c r="D397" s="4">
        <v>-6.5441698755093716E-2</v>
      </c>
    </row>
    <row r="398" spans="1:4" x14ac:dyDescent="0.2">
      <c r="A398" s="21">
        <v>43902</v>
      </c>
      <c r="B398" s="2">
        <v>41.28</v>
      </c>
      <c r="C398" s="20">
        <f t="shared" si="8"/>
        <v>-6.0750853242320851E-2</v>
      </c>
      <c r="D398" s="4">
        <v>4.4107888676373004E-2</v>
      </c>
    </row>
    <row r="399" spans="1:4" x14ac:dyDescent="0.2">
      <c r="A399" s="21">
        <v>43901</v>
      </c>
      <c r="B399" s="2">
        <v>43.95</v>
      </c>
      <c r="C399" s="20">
        <f t="shared" si="8"/>
        <v>-2.1158129175946453E-2</v>
      </c>
      <c r="D399" s="4">
        <v>-8.0998672740969169E-2</v>
      </c>
    </row>
    <row r="400" spans="1:4" x14ac:dyDescent="0.2">
      <c r="A400" s="21">
        <v>43899</v>
      </c>
      <c r="B400" s="2">
        <v>44.9</v>
      </c>
      <c r="C400" s="20">
        <f t="shared" si="8"/>
        <v>-6.4173489710112669E-3</v>
      </c>
      <c r="D400" s="4">
        <v>-1.4149338205005186E-3</v>
      </c>
    </row>
    <row r="401" spans="1:4" x14ac:dyDescent="0.2">
      <c r="A401" s="21">
        <v>43896</v>
      </c>
      <c r="B401" s="2">
        <v>45.19</v>
      </c>
      <c r="C401" s="20">
        <f t="shared" si="8"/>
        <v>-1.3259668508287794E-3</v>
      </c>
      <c r="D401" s="4">
        <v>-5.3533589869641157E-2</v>
      </c>
    </row>
    <row r="402" spans="1:4" x14ac:dyDescent="0.2">
      <c r="A402" s="21">
        <v>43895</v>
      </c>
      <c r="B402" s="2">
        <v>45.25</v>
      </c>
      <c r="C402" s="20">
        <f t="shared" si="8"/>
        <v>-1.4375952951426631E-2</v>
      </c>
      <c r="D402" s="4">
        <v>-2.1610773874680612E-2</v>
      </c>
    </row>
    <row r="403" spans="1:4" x14ac:dyDescent="0.2">
      <c r="A403" s="21">
        <v>43894</v>
      </c>
      <c r="B403" s="2">
        <v>45.91</v>
      </c>
      <c r="C403" s="20">
        <f t="shared" si="8"/>
        <v>6.5387968613762058E-4</v>
      </c>
      <c r="D403" s="4">
        <v>-3.2896368174831045E-3</v>
      </c>
    </row>
    <row r="404" spans="1:4" x14ac:dyDescent="0.2">
      <c r="A404" s="21">
        <v>43893</v>
      </c>
      <c r="B404" s="2">
        <v>45.88</v>
      </c>
      <c r="C404" s="20">
        <f t="shared" si="8"/>
        <v>-1.5233949945593097E-3</v>
      </c>
      <c r="D404" s="4">
        <v>-6.6178402522333452E-3</v>
      </c>
    </row>
    <row r="405" spans="1:4" x14ac:dyDescent="0.2">
      <c r="A405" s="21">
        <v>43892</v>
      </c>
      <c r="B405" s="2">
        <v>45.95</v>
      </c>
      <c r="C405" s="20">
        <f t="shared" si="8"/>
        <v>9.6682047901561156E-3</v>
      </c>
      <c r="D405" s="4">
        <v>2.4374653052298779E-2</v>
      </c>
    </row>
    <row r="406" spans="1:4" x14ac:dyDescent="0.2">
      <c r="A406" s="21">
        <v>43889</v>
      </c>
      <c r="B406" s="2">
        <v>45.51</v>
      </c>
      <c r="C406" s="20">
        <f t="shared" si="8"/>
        <v>-4.810846271594115E-3</v>
      </c>
      <c r="D406" s="4">
        <v>-1.2918223329182264E-2</v>
      </c>
    </row>
    <row r="407" spans="1:4" x14ac:dyDescent="0.2">
      <c r="A407" s="21">
        <v>43888</v>
      </c>
      <c r="B407" s="2">
        <v>45.73</v>
      </c>
      <c r="C407" s="20">
        <f t="shared" si="8"/>
        <v>-1.1884183232497932E-2</v>
      </c>
      <c r="D407" s="4">
        <v>-2.9411764705882353E-2</v>
      </c>
    </row>
    <row r="408" spans="1:4" x14ac:dyDescent="0.2">
      <c r="A408" s="21">
        <v>43887</v>
      </c>
      <c r="B408" s="2">
        <v>46.28</v>
      </c>
      <c r="C408" s="20">
        <f t="shared" si="8"/>
        <v>2.844444444444447E-2</v>
      </c>
      <c r="D408" s="4">
        <v>-4.4922188352318308E-3</v>
      </c>
    </row>
    <row r="409" spans="1:4" x14ac:dyDescent="0.2">
      <c r="A409" s="21">
        <v>43886</v>
      </c>
      <c r="B409" s="2">
        <v>45</v>
      </c>
      <c r="C409" s="20">
        <f t="shared" si="8"/>
        <v>1.2373453318335143E-2</v>
      </c>
      <c r="D409" s="4">
        <v>-1.3453624564735676E-2</v>
      </c>
    </row>
    <row r="410" spans="1:4" x14ac:dyDescent="0.2">
      <c r="A410" s="21">
        <v>43885</v>
      </c>
      <c r="B410" s="2">
        <v>44.45</v>
      </c>
      <c r="C410" s="20">
        <f t="shared" si="8"/>
        <v>2.028854824165992E-3</v>
      </c>
      <c r="D410" s="4">
        <v>-9.0499866681305295E-3</v>
      </c>
    </row>
    <row r="411" spans="1:4" x14ac:dyDescent="0.2">
      <c r="A411" s="21">
        <v>43881</v>
      </c>
      <c r="B411" s="2">
        <v>44.36</v>
      </c>
      <c r="C411" s="20">
        <f t="shared" si="8"/>
        <v>-2.5054945054945068E-2</v>
      </c>
      <c r="D411" s="4">
        <v>-2.1861863704703752E-2</v>
      </c>
    </row>
    <row r="412" spans="1:4" x14ac:dyDescent="0.2">
      <c r="A412" s="21">
        <v>43880</v>
      </c>
      <c r="B412" s="2">
        <v>45.5</v>
      </c>
      <c r="C412" s="20">
        <f t="shared" si="8"/>
        <v>-2.6737967914438502E-2</v>
      </c>
      <c r="D412" s="4">
        <v>-3.7750844426782957E-3</v>
      </c>
    </row>
    <row r="413" spans="1:4" x14ac:dyDescent="0.2">
      <c r="A413" s="21">
        <v>43879</v>
      </c>
      <c r="B413" s="2">
        <v>46.75</v>
      </c>
      <c r="C413" s="20">
        <f t="shared" si="8"/>
        <v>-1.4752370916754538E-2</v>
      </c>
      <c r="D413" s="4">
        <v>1.292689723503731E-2</v>
      </c>
    </row>
    <row r="414" spans="1:4" x14ac:dyDescent="0.2">
      <c r="A414" s="21">
        <v>43878</v>
      </c>
      <c r="B414" s="2">
        <v>47.45</v>
      </c>
      <c r="C414" s="20">
        <f t="shared" si="8"/>
        <v>-3.7525354969573925E-2</v>
      </c>
      <c r="D414" s="4">
        <v>-5.496451170882777E-3</v>
      </c>
    </row>
    <row r="415" spans="1:4" x14ac:dyDescent="0.2">
      <c r="A415" s="21">
        <v>43875</v>
      </c>
      <c r="B415" s="2">
        <v>49.3</v>
      </c>
      <c r="C415" s="20">
        <f t="shared" si="8"/>
        <v>3.0518819938962073E-3</v>
      </c>
      <c r="D415" s="4">
        <v>-9.863105582487243E-3</v>
      </c>
    </row>
    <row r="416" spans="1:4" x14ac:dyDescent="0.2">
      <c r="A416" s="21">
        <v>43874</v>
      </c>
      <c r="B416" s="2">
        <v>49.15</v>
      </c>
      <c r="C416" s="20">
        <f t="shared" si="8"/>
        <v>-1.2457303596544194E-2</v>
      </c>
      <c r="D416" s="4">
        <v>-5.9417706476524469E-4</v>
      </c>
    </row>
    <row r="417" spans="1:4" x14ac:dyDescent="0.2">
      <c r="A417" s="21">
        <v>43873</v>
      </c>
      <c r="B417" s="2">
        <v>49.77</v>
      </c>
      <c r="C417" s="20">
        <f t="shared" si="8"/>
        <v>-5.9879108424631559E-2</v>
      </c>
      <c r="D417" s="4">
        <v>-2.5226813367172263E-3</v>
      </c>
    </row>
    <row r="418" spans="1:4" x14ac:dyDescent="0.2">
      <c r="A418" s="21">
        <v>43872</v>
      </c>
      <c r="B418" s="2">
        <v>52.94</v>
      </c>
      <c r="C418" s="20">
        <f t="shared" si="8"/>
        <v>-1.1320754716981562E-3</v>
      </c>
      <c r="D418" s="4">
        <v>2.7582213282131549E-3</v>
      </c>
    </row>
    <row r="419" spans="1:4" x14ac:dyDescent="0.2">
      <c r="A419" s="21">
        <v>43871</v>
      </c>
      <c r="B419" s="2">
        <v>53</v>
      </c>
      <c r="C419" s="20">
        <f t="shared" si="8"/>
        <v>-1.8832391713747914E-3</v>
      </c>
      <c r="D419" s="4">
        <v>5.7936361964318842E-3</v>
      </c>
    </row>
    <row r="420" spans="1:4" x14ac:dyDescent="0.2">
      <c r="A420" s="21">
        <v>43868</v>
      </c>
      <c r="B420" s="2">
        <v>53.1</v>
      </c>
      <c r="C420" s="20">
        <f t="shared" si="8"/>
        <v>-3.5653968849689945E-3</v>
      </c>
      <c r="D420" s="4">
        <v>-9.2930029154520057E-3</v>
      </c>
    </row>
    <row r="421" spans="1:4" x14ac:dyDescent="0.2">
      <c r="A421" s="21">
        <v>43867</v>
      </c>
      <c r="B421" s="2">
        <v>53.29</v>
      </c>
      <c r="C421" s="20">
        <f t="shared" si="8"/>
        <v>1.5047619047619032E-2</v>
      </c>
      <c r="D421" s="4">
        <v>-7.325676042326046E-3</v>
      </c>
    </row>
    <row r="422" spans="1:4" x14ac:dyDescent="0.2">
      <c r="A422" s="21">
        <v>43865</v>
      </c>
      <c r="B422" s="2">
        <v>52.5</v>
      </c>
      <c r="C422" s="20">
        <f t="shared" si="8"/>
        <v>2.8653295128939554E-3</v>
      </c>
      <c r="D422" s="4">
        <v>7.8847819151359917E-3</v>
      </c>
    </row>
    <row r="423" spans="1:4" x14ac:dyDescent="0.2">
      <c r="A423" s="21">
        <v>43864</v>
      </c>
      <c r="B423" s="2">
        <v>52.35</v>
      </c>
      <c r="C423" s="20">
        <f t="shared" si="8"/>
        <v>2.6814786439379539E-3</v>
      </c>
      <c r="D423" s="4">
        <v>1.1494429504418008E-2</v>
      </c>
    </row>
    <row r="424" spans="1:4" x14ac:dyDescent="0.2">
      <c r="A424" s="21">
        <v>43862</v>
      </c>
      <c r="B424" s="2">
        <v>52.21</v>
      </c>
      <c r="C424" s="20">
        <f t="shared" si="8"/>
        <v>-1.1735756199129234E-2</v>
      </c>
      <c r="D424" s="4">
        <v>2.222745837260446E-2</v>
      </c>
    </row>
    <row r="425" spans="1:4" x14ac:dyDescent="0.2">
      <c r="A425" s="21">
        <v>43861</v>
      </c>
      <c r="B425" s="2">
        <v>52.83</v>
      </c>
      <c r="C425" s="20">
        <f t="shared" si="8"/>
        <v>1.5165876777250861E-3</v>
      </c>
      <c r="D425" s="4">
        <v>8.7788799797166098E-3</v>
      </c>
    </row>
    <row r="426" spans="1:4" x14ac:dyDescent="0.2">
      <c r="A426" s="21">
        <v>43859</v>
      </c>
      <c r="B426" s="2">
        <v>52.75</v>
      </c>
      <c r="C426" s="20">
        <f t="shared" si="8"/>
        <v>-1.7032551097653937E-3</v>
      </c>
      <c r="D426" s="4">
        <v>-2.9735547355473499E-2</v>
      </c>
    </row>
    <row r="427" spans="1:4" x14ac:dyDescent="0.2">
      <c r="A427" s="21">
        <v>43858</v>
      </c>
      <c r="B427" s="2">
        <v>52.84</v>
      </c>
      <c r="C427" s="20">
        <f t="shared" si="8"/>
        <v>1.8928639030863366E-4</v>
      </c>
      <c r="D427" s="4">
        <v>-1.4142149060979518E-2</v>
      </c>
    </row>
    <row r="428" spans="1:4" x14ac:dyDescent="0.2">
      <c r="A428" s="21">
        <v>43857</v>
      </c>
      <c r="B428" s="2">
        <v>52.83</v>
      </c>
      <c r="C428" s="20">
        <f t="shared" si="8"/>
        <v>-2.3113905325443787E-2</v>
      </c>
      <c r="D428" s="4">
        <v>-9.5333893826567376E-3</v>
      </c>
    </row>
    <row r="429" spans="1:4" x14ac:dyDescent="0.2">
      <c r="A429" s="21">
        <v>43854</v>
      </c>
      <c r="B429" s="2">
        <v>54.08</v>
      </c>
      <c r="C429" s="20">
        <f t="shared" si="8"/>
        <v>-6.9775982372383867E-3</v>
      </c>
      <c r="D429" s="4">
        <v>3.8430816993956563E-3</v>
      </c>
    </row>
    <row r="430" spans="1:4" x14ac:dyDescent="0.2">
      <c r="A430" s="21">
        <v>43853</v>
      </c>
      <c r="B430" s="2">
        <v>54.46</v>
      </c>
      <c r="C430" s="20">
        <f t="shared" si="8"/>
        <v>2.0239190432382601E-3</v>
      </c>
      <c r="D430" s="4">
        <v>-1.1854234612577917E-2</v>
      </c>
    </row>
    <row r="431" spans="1:4" x14ac:dyDescent="0.2">
      <c r="A431" s="21">
        <v>43852</v>
      </c>
      <c r="B431" s="2">
        <v>54.35</v>
      </c>
      <c r="C431" s="20">
        <f t="shared" si="8"/>
        <v>-7.3542930685786259E-4</v>
      </c>
      <c r="D431" s="4">
        <v>-8.417135515881807E-3</v>
      </c>
    </row>
    <row r="432" spans="1:4" x14ac:dyDescent="0.2">
      <c r="A432" s="21">
        <v>43851</v>
      </c>
      <c r="B432" s="2">
        <v>54.39</v>
      </c>
      <c r="C432" s="20">
        <f t="shared" si="8"/>
        <v>-4.5754026354319181E-3</v>
      </c>
      <c r="D432" s="4">
        <v>5.6580237013275497E-3</v>
      </c>
    </row>
    <row r="433" spans="1:4" x14ac:dyDescent="0.2">
      <c r="A433" s="21">
        <v>43850</v>
      </c>
      <c r="B433" s="2">
        <v>54.64</v>
      </c>
      <c r="C433" s="20">
        <f t="shared" si="8"/>
        <v>4.4117647058823893E-3</v>
      </c>
      <c r="D433" s="4">
        <v>1.3622747730796442E-2</v>
      </c>
    </row>
    <row r="434" spans="1:4" x14ac:dyDescent="0.2">
      <c r="A434" s="21">
        <v>43847</v>
      </c>
      <c r="B434" s="2">
        <v>54.4</v>
      </c>
      <c r="C434" s="20">
        <f t="shared" si="8"/>
        <v>6.6617320503330763E-3</v>
      </c>
      <c r="D434" s="4">
        <v>-4.1523010043471474E-3</v>
      </c>
    </row>
    <row r="435" spans="1:4" x14ac:dyDescent="0.2">
      <c r="A435" s="21">
        <v>43846</v>
      </c>
      <c r="B435" s="2">
        <v>54.04</v>
      </c>
      <c r="C435" s="20">
        <f t="shared" si="8"/>
        <v>-7.1651662686018844E-3</v>
      </c>
      <c r="D435" s="4">
        <v>-1.1230066631728681E-3</v>
      </c>
    </row>
    <row r="436" spans="1:4" x14ac:dyDescent="0.2">
      <c r="A436" s="21">
        <v>43845</v>
      </c>
      <c r="B436" s="2">
        <v>54.43</v>
      </c>
      <c r="C436" s="20">
        <f t="shared" si="8"/>
        <v>-2.0168683535020065E-3</v>
      </c>
      <c r="D436" s="4">
        <v>-6.1312260964030861E-3</v>
      </c>
    </row>
    <row r="437" spans="1:4" x14ac:dyDescent="0.2">
      <c r="A437" s="21">
        <v>43844</v>
      </c>
      <c r="B437" s="2">
        <v>54.54</v>
      </c>
      <c r="C437" s="20">
        <f t="shared" si="8"/>
        <v>-3.8356164383561799E-3</v>
      </c>
      <c r="D437" s="4">
        <v>7.1794718067087794E-3</v>
      </c>
    </row>
    <row r="438" spans="1:4" x14ac:dyDescent="0.2">
      <c r="A438" s="21">
        <v>43843</v>
      </c>
      <c r="B438" s="2">
        <v>54.75</v>
      </c>
      <c r="C438" s="20">
        <f t="shared" si="8"/>
        <v>4.7715177096714625E-3</v>
      </c>
      <c r="D438" s="4">
        <v>9.601824346626678E-4</v>
      </c>
    </row>
    <row r="439" spans="1:4" x14ac:dyDescent="0.2">
      <c r="A439" s="21">
        <v>43839</v>
      </c>
      <c r="B439" s="2">
        <v>54.49</v>
      </c>
      <c r="C439" s="20">
        <f t="shared" si="8"/>
        <v>-5.656934306569255E-3</v>
      </c>
      <c r="D439" s="4">
        <v>5.4039448797614075E-4</v>
      </c>
    </row>
    <row r="440" spans="1:4" x14ac:dyDescent="0.2">
      <c r="A440" s="21">
        <v>43838</v>
      </c>
      <c r="B440" s="2">
        <v>54.8</v>
      </c>
      <c r="C440" s="20">
        <f t="shared" si="8"/>
        <v>0</v>
      </c>
      <c r="D440" s="4">
        <v>-5.2510764706764884E-4</v>
      </c>
    </row>
    <row r="441" spans="1:4" x14ac:dyDescent="0.2">
      <c r="A441" s="21">
        <v>43837</v>
      </c>
      <c r="B441" s="2">
        <v>54.8</v>
      </c>
      <c r="C441" s="20">
        <f t="shared" si="8"/>
        <v>-1.9677996422182494E-2</v>
      </c>
      <c r="D441" s="4">
        <v>6.5996133864926624E-3</v>
      </c>
    </row>
    <row r="442" spans="1:4" x14ac:dyDescent="0.2">
      <c r="A442" s="21">
        <v>43836</v>
      </c>
      <c r="B442" s="2">
        <v>55.9</v>
      </c>
      <c r="C442" s="20">
        <f t="shared" si="8"/>
        <v>9.0252707581227436E-3</v>
      </c>
      <c r="D442" s="4">
        <v>3.7289677125966901E-3</v>
      </c>
    </row>
    <row r="443" spans="1:4" x14ac:dyDescent="0.2">
      <c r="A443" s="21">
        <v>43833</v>
      </c>
      <c r="B443" s="2">
        <v>55.4</v>
      </c>
      <c r="C443" s="20">
        <f t="shared" si="8"/>
        <v>2.195166943368378E-2</v>
      </c>
      <c r="D443" s="4">
        <v>1.7270624518118737E-2</v>
      </c>
    </row>
    <row r="444" spans="1:4" x14ac:dyDescent="0.2">
      <c r="A444" s="21">
        <v>43832</v>
      </c>
      <c r="B444" s="2">
        <v>54.21</v>
      </c>
      <c r="C444" s="20">
        <f t="shared" si="8"/>
        <v>-1.1487964989059126E-2</v>
      </c>
      <c r="D444" s="4">
        <v>-4.3602419627229464E-3</v>
      </c>
    </row>
    <row r="445" spans="1:4" x14ac:dyDescent="0.2">
      <c r="A445" s="21">
        <v>43831</v>
      </c>
      <c r="B445" s="2">
        <v>54.84</v>
      </c>
      <c r="C445" s="20">
        <f t="shared" si="8"/>
        <v>-3.2715376226826556E-3</v>
      </c>
      <c r="D445" s="4">
        <v>6.039262931899889E-3</v>
      </c>
    </row>
    <row r="446" spans="1:4" x14ac:dyDescent="0.2">
      <c r="A446" s="21">
        <v>43830</v>
      </c>
      <c r="B446" s="2">
        <v>55.02</v>
      </c>
      <c r="C446" s="20">
        <f t="shared" si="8"/>
        <v>1.0468319559228655E-2</v>
      </c>
      <c r="D446" s="4">
        <v>-1.7333232146922641E-2</v>
      </c>
    </row>
    <row r="447" spans="1:4" x14ac:dyDescent="0.2">
      <c r="A447" s="21">
        <v>43829</v>
      </c>
      <c r="B447" s="2">
        <v>54.45</v>
      </c>
      <c r="C447" s="20">
        <f t="shared" si="8"/>
        <v>2.7552368371390842E-2</v>
      </c>
      <c r="D447" s="4">
        <v>-5.3442835791602588E-3</v>
      </c>
    </row>
    <row r="448" spans="1:4" x14ac:dyDescent="0.2">
      <c r="A448" s="21">
        <v>43826</v>
      </c>
      <c r="B448" s="2">
        <v>52.99</v>
      </c>
      <c r="C448" s="20">
        <f t="shared" si="8"/>
        <v>-3.9473684210526473E-3</v>
      </c>
      <c r="D448" s="4">
        <v>1.492377231287821E-2</v>
      </c>
    </row>
    <row r="449" spans="1:4" x14ac:dyDescent="0.2">
      <c r="A449" s="21">
        <v>43825</v>
      </c>
      <c r="B449" s="2">
        <v>53.2</v>
      </c>
      <c r="C449" s="20">
        <f t="shared" si="8"/>
        <v>2.8019323671497641E-2</v>
      </c>
      <c r="D449" s="4">
        <v>2.4421712284581508E-3</v>
      </c>
    </row>
    <row r="450" spans="1:4" x14ac:dyDescent="0.2">
      <c r="A450" s="21">
        <v>43823</v>
      </c>
      <c r="B450" s="2">
        <v>51.75</v>
      </c>
      <c r="C450" s="20">
        <f t="shared" ref="C450:C513" si="9">(B450-B451)/B451</f>
        <v>4.8543689320388345E-3</v>
      </c>
      <c r="D450" s="4">
        <v>-4.8606016140864631E-3</v>
      </c>
    </row>
    <row r="451" spans="1:4" x14ac:dyDescent="0.2">
      <c r="A451" s="21">
        <v>43822</v>
      </c>
      <c r="B451" s="2">
        <v>51.5</v>
      </c>
      <c r="C451" s="20">
        <f t="shared" si="9"/>
        <v>-2.9041626331074268E-3</v>
      </c>
      <c r="D451" s="4">
        <v>2.8818443804033466E-3</v>
      </c>
    </row>
    <row r="452" spans="1:4" x14ac:dyDescent="0.2">
      <c r="A452" s="21">
        <v>43819</v>
      </c>
      <c r="B452" s="2">
        <v>51.65</v>
      </c>
      <c r="C452" s="20">
        <f t="shared" si="9"/>
        <v>1.9398642095053624E-3</v>
      </c>
      <c r="D452" s="4">
        <v>1.315442078615924E-2</v>
      </c>
    </row>
    <row r="453" spans="1:4" x14ac:dyDescent="0.2">
      <c r="A453" s="21">
        <v>43818</v>
      </c>
      <c r="B453" s="2">
        <v>51.55</v>
      </c>
      <c r="C453" s="20">
        <f t="shared" si="9"/>
        <v>-1.1625653943034737E-3</v>
      </c>
      <c r="D453" s="4">
        <v>-1.0374400590188123E-2</v>
      </c>
    </row>
    <row r="454" spans="1:4" x14ac:dyDescent="0.2">
      <c r="A454" s="21">
        <v>43816</v>
      </c>
      <c r="B454" s="2">
        <v>51.61</v>
      </c>
      <c r="C454" s="20">
        <f t="shared" si="9"/>
        <v>-7.500000000000011E-3</v>
      </c>
      <c r="D454" s="4">
        <v>-5.3505365823829764E-3</v>
      </c>
    </row>
    <row r="455" spans="1:4" x14ac:dyDescent="0.2">
      <c r="A455" s="21">
        <v>43815</v>
      </c>
      <c r="B455" s="2">
        <v>52</v>
      </c>
      <c r="C455" s="20">
        <f t="shared" si="9"/>
        <v>9.9048358904641285E-3</v>
      </c>
      <c r="D455" s="4">
        <v>-4.3531202435312579E-3</v>
      </c>
    </row>
    <row r="456" spans="1:4" x14ac:dyDescent="0.2">
      <c r="A456" s="21">
        <v>43812</v>
      </c>
      <c r="B456" s="2">
        <v>51.49</v>
      </c>
      <c r="C456" s="20">
        <f t="shared" si="9"/>
        <v>6.8439577630035478E-3</v>
      </c>
      <c r="D456" s="4">
        <v>5.3300845199116733E-4</v>
      </c>
    </row>
    <row r="457" spans="1:4" x14ac:dyDescent="0.2">
      <c r="A457" s="21">
        <v>43811</v>
      </c>
      <c r="B457" s="2">
        <v>51.14</v>
      </c>
      <c r="C457" s="20">
        <f t="shared" si="9"/>
        <v>-6.9902912621359111E-3</v>
      </c>
      <c r="D457" s="4">
        <v>6.0671988233311934E-3</v>
      </c>
    </row>
    <row r="458" spans="1:4" x14ac:dyDescent="0.2">
      <c r="A458" s="21">
        <v>43810</v>
      </c>
      <c r="B458" s="2">
        <v>51.5</v>
      </c>
      <c r="C458" s="20">
        <f t="shared" si="9"/>
        <v>5.6629564538175966E-3</v>
      </c>
      <c r="D458" s="4">
        <v>-1.5603249147176465E-3</v>
      </c>
    </row>
    <row r="459" spans="1:4" x14ac:dyDescent="0.2">
      <c r="A459" s="21">
        <v>43809</v>
      </c>
      <c r="B459" s="2">
        <v>51.21</v>
      </c>
      <c r="C459" s="20">
        <f t="shared" si="9"/>
        <v>-8.518877057115154E-3</v>
      </c>
      <c r="D459" s="4">
        <v>7.6144088043529363E-3</v>
      </c>
    </row>
    <row r="460" spans="1:4" x14ac:dyDescent="0.2">
      <c r="A460" s="21">
        <v>43808</v>
      </c>
      <c r="B460" s="2">
        <v>51.65</v>
      </c>
      <c r="C460" s="20">
        <f t="shared" si="9"/>
        <v>-2.8957528957528683E-3</v>
      </c>
      <c r="D460" s="4">
        <v>-7.1315978758245508E-3</v>
      </c>
    </row>
    <row r="461" spans="1:4" x14ac:dyDescent="0.2">
      <c r="A461" s="21">
        <v>43805</v>
      </c>
      <c r="B461" s="2">
        <v>51.8</v>
      </c>
      <c r="C461" s="20">
        <f t="shared" si="9"/>
        <v>-3.846153846153901E-3</v>
      </c>
      <c r="D461" s="4">
        <v>8.3018285626109377E-3</v>
      </c>
    </row>
    <row r="462" spans="1:4" x14ac:dyDescent="0.2">
      <c r="A462" s="21">
        <v>43804</v>
      </c>
      <c r="B462" s="2">
        <v>52</v>
      </c>
      <c r="C462" s="20">
        <f t="shared" si="9"/>
        <v>-2.876318312559896E-3</v>
      </c>
      <c r="D462" s="4">
        <v>5.6017627707777859E-3</v>
      </c>
    </row>
    <row r="463" spans="1:4" x14ac:dyDescent="0.2">
      <c r="A463" s="21">
        <v>43803</v>
      </c>
      <c r="B463" s="2">
        <v>52.15</v>
      </c>
      <c r="C463" s="20">
        <f t="shared" si="9"/>
        <v>1.9179133103179919E-4</v>
      </c>
      <c r="D463" s="4">
        <v>2.4109878828415436E-3</v>
      </c>
    </row>
    <row r="464" spans="1:4" x14ac:dyDescent="0.2">
      <c r="A464" s="21">
        <v>43802</v>
      </c>
      <c r="B464" s="2">
        <v>52.14</v>
      </c>
      <c r="C464" s="20">
        <f t="shared" si="9"/>
        <v>-1.5319800842588721E-3</v>
      </c>
      <c r="D464" s="4">
        <v>-1.0283726157304092E-2</v>
      </c>
    </row>
    <row r="465" spans="1:4" x14ac:dyDescent="0.2">
      <c r="A465" s="21">
        <v>43801</v>
      </c>
      <c r="B465" s="2">
        <v>52.22</v>
      </c>
      <c r="C465" s="20">
        <f t="shared" si="9"/>
        <v>-1.4716981132075493E-2</v>
      </c>
      <c r="D465" s="4">
        <v>2.964564193623071E-3</v>
      </c>
    </row>
    <row r="466" spans="1:4" x14ac:dyDescent="0.2">
      <c r="A466" s="21">
        <v>43798</v>
      </c>
      <c r="B466" s="2">
        <v>53</v>
      </c>
      <c r="C466" s="20">
        <f t="shared" si="9"/>
        <v>1.3384321223709424E-2</v>
      </c>
      <c r="D466" s="4">
        <v>-5.5125606535224555E-3</v>
      </c>
    </row>
    <row r="467" spans="1:4" x14ac:dyDescent="0.2">
      <c r="A467" s="21">
        <v>43797</v>
      </c>
      <c r="B467" s="2">
        <v>52.3</v>
      </c>
      <c r="C467" s="20">
        <f t="shared" si="9"/>
        <v>1.9124115509653873E-4</v>
      </c>
      <c r="D467" s="4">
        <v>-5.8163498969544866E-3</v>
      </c>
    </row>
    <row r="468" spans="1:4" x14ac:dyDescent="0.2">
      <c r="A468" s="21">
        <v>43796</v>
      </c>
      <c r="B468" s="2">
        <v>52.29</v>
      </c>
      <c r="C468" s="20">
        <f t="shared" si="9"/>
        <v>-1.3368983957219305E-3</v>
      </c>
      <c r="D468" s="4">
        <v>-5.0729810598580836E-3</v>
      </c>
    </row>
    <row r="469" spans="1:4" x14ac:dyDescent="0.2">
      <c r="A469" s="21">
        <v>43795</v>
      </c>
      <c r="B469" s="2">
        <v>52.36</v>
      </c>
      <c r="C469" s="20">
        <f t="shared" si="9"/>
        <v>-3.994673768308938E-3</v>
      </c>
      <c r="D469" s="4">
        <v>-1.2464376781160996E-2</v>
      </c>
    </row>
    <row r="470" spans="1:4" x14ac:dyDescent="0.2">
      <c r="A470" s="21">
        <v>43794</v>
      </c>
      <c r="B470" s="2">
        <v>52.57</v>
      </c>
      <c r="C470" s="20">
        <f t="shared" si="9"/>
        <v>4.7782874617737E-3</v>
      </c>
      <c r="D470" s="4">
        <v>3.0692384076068417E-3</v>
      </c>
    </row>
    <row r="471" spans="1:4" x14ac:dyDescent="0.2">
      <c r="A471" s="21">
        <v>43791</v>
      </c>
      <c r="B471" s="2">
        <v>52.32</v>
      </c>
      <c r="C471" s="20">
        <f t="shared" si="9"/>
        <v>-1.1454753722795394E-3</v>
      </c>
      <c r="D471" s="4">
        <v>-5.2382662835249042E-3</v>
      </c>
    </row>
    <row r="472" spans="1:4" x14ac:dyDescent="0.2">
      <c r="A472" s="21">
        <v>43790</v>
      </c>
      <c r="B472" s="2">
        <v>52.38</v>
      </c>
      <c r="C472" s="20">
        <f t="shared" si="9"/>
        <v>4.2177914110430592E-3</v>
      </c>
      <c r="D472" s="4">
        <v>9.0003020235578917E-3</v>
      </c>
    </row>
    <row r="473" spans="1:4" x14ac:dyDescent="0.2">
      <c r="A473" s="21">
        <v>43789</v>
      </c>
      <c r="B473" s="2">
        <v>52.16</v>
      </c>
      <c r="C473" s="20">
        <f t="shared" si="9"/>
        <v>-4.5801526717557635E-3</v>
      </c>
      <c r="D473" s="4">
        <v>2.027660926671252E-3</v>
      </c>
    </row>
    <row r="474" spans="1:4" x14ac:dyDescent="0.2">
      <c r="A474" s="21">
        <v>43788</v>
      </c>
      <c r="B474" s="2">
        <v>52.4</v>
      </c>
      <c r="C474" s="20">
        <f t="shared" si="9"/>
        <v>-2.4747763182943567E-3</v>
      </c>
      <c r="D474" s="4">
        <v>-1.1872009569377936E-2</v>
      </c>
    </row>
    <row r="475" spans="1:4" x14ac:dyDescent="0.2">
      <c r="A475" s="21">
        <v>43787</v>
      </c>
      <c r="B475" s="2">
        <v>52.53</v>
      </c>
      <c r="C475" s="20">
        <f t="shared" si="9"/>
        <v>4.2056968074937655E-3</v>
      </c>
      <c r="D475" s="4">
        <v>1.2934298609638571E-2</v>
      </c>
    </row>
    <row r="476" spans="1:4" x14ac:dyDescent="0.2">
      <c r="A476" s="21">
        <v>43784</v>
      </c>
      <c r="B476" s="2">
        <v>52.31</v>
      </c>
      <c r="C476" s="20">
        <f t="shared" si="9"/>
        <v>-5.5133079847908585E-3</v>
      </c>
      <c r="D476" s="4">
        <v>1.5145778114405724E-5</v>
      </c>
    </row>
    <row r="477" spans="1:4" x14ac:dyDescent="0.2">
      <c r="A477" s="21">
        <v>43782</v>
      </c>
      <c r="B477" s="2">
        <v>52.6</v>
      </c>
      <c r="C477" s="20">
        <f t="shared" si="9"/>
        <v>-2.8436018957345701E-3</v>
      </c>
      <c r="D477" s="4">
        <v>-7.2473574210233241E-3</v>
      </c>
    </row>
    <row r="478" spans="1:4" x14ac:dyDescent="0.2">
      <c r="A478" s="21">
        <v>43780</v>
      </c>
      <c r="B478" s="2">
        <v>52.75</v>
      </c>
      <c r="C478" s="20">
        <f t="shared" si="9"/>
        <v>4.953324442750962E-3</v>
      </c>
      <c r="D478" s="4">
        <v>8.2623328583123611E-3</v>
      </c>
    </row>
    <row r="479" spans="1:4" x14ac:dyDescent="0.2">
      <c r="A479" s="21">
        <v>43777</v>
      </c>
      <c r="B479" s="2">
        <v>52.49</v>
      </c>
      <c r="C479" s="20">
        <f t="shared" si="9"/>
        <v>1.4299516908212599E-2</v>
      </c>
      <c r="D479" s="4">
        <v>1.5299839921191915E-2</v>
      </c>
    </row>
    <row r="480" spans="1:4" x14ac:dyDescent="0.2">
      <c r="A480" s="21">
        <v>43776</v>
      </c>
      <c r="B480" s="2">
        <v>51.75</v>
      </c>
      <c r="C480" s="20">
        <f t="shared" si="9"/>
        <v>3.8797284190107248E-3</v>
      </c>
      <c r="D480" s="4">
        <v>3.2273506385213711E-3</v>
      </c>
    </row>
    <row r="481" spans="1:4" x14ac:dyDescent="0.2">
      <c r="A481" s="21">
        <v>43775</v>
      </c>
      <c r="B481" s="2">
        <v>51.55</v>
      </c>
      <c r="C481" s="20">
        <f t="shared" si="9"/>
        <v>-3.8782237735123377E-4</v>
      </c>
      <c r="D481" s="4">
        <v>5.8556739461339841E-3</v>
      </c>
    </row>
    <row r="482" spans="1:4" x14ac:dyDescent="0.2">
      <c r="A482" s="21">
        <v>43774</v>
      </c>
      <c r="B482" s="2">
        <v>51.57</v>
      </c>
      <c r="C482" s="20">
        <f t="shared" si="9"/>
        <v>-8.2692307692307631E-3</v>
      </c>
      <c r="D482" s="4">
        <v>-5.3761779700293808E-3</v>
      </c>
    </row>
    <row r="483" spans="1:4" x14ac:dyDescent="0.2">
      <c r="A483" s="21">
        <v>43773</v>
      </c>
      <c r="B483" s="2">
        <v>52</v>
      </c>
      <c r="C483" s="20">
        <f t="shared" si="9"/>
        <v>-1.6641452344931969E-2</v>
      </c>
      <c r="D483" s="4">
        <v>-5.4391248233052114E-3</v>
      </c>
    </row>
    <row r="484" spans="1:4" x14ac:dyDescent="0.2">
      <c r="A484" s="21">
        <v>43770</v>
      </c>
      <c r="B484" s="2">
        <v>52.88</v>
      </c>
      <c r="C484" s="20">
        <f t="shared" si="9"/>
        <v>-2.2641509433961779E-3</v>
      </c>
      <c r="D484" s="4">
        <v>-1.2290296810670774E-4</v>
      </c>
    </row>
    <row r="485" spans="1:4" x14ac:dyDescent="0.2">
      <c r="A485" s="21">
        <v>43769</v>
      </c>
      <c r="B485" s="2">
        <v>53</v>
      </c>
      <c r="C485" s="20">
        <f t="shared" si="9"/>
        <v>-9.3457943925233638E-3</v>
      </c>
      <c r="D485" s="4">
        <v>-9.8118259123476884E-3</v>
      </c>
    </row>
    <row r="486" spans="1:4" x14ac:dyDescent="0.2">
      <c r="A486" s="21">
        <v>43768</v>
      </c>
      <c r="B486" s="2">
        <v>53.5</v>
      </c>
      <c r="C486" s="20">
        <f t="shared" si="9"/>
        <v>-3.4818690239942267E-2</v>
      </c>
      <c r="D486" s="4">
        <v>-1.5211901792017372E-5</v>
      </c>
    </row>
    <row r="487" spans="1:4" x14ac:dyDescent="0.2">
      <c r="A487" s="21">
        <v>43767</v>
      </c>
      <c r="B487" s="2">
        <v>55.43</v>
      </c>
      <c r="C487" s="20">
        <f t="shared" si="9"/>
        <v>-4.6283551273227766E-2</v>
      </c>
      <c r="D487" s="4">
        <v>-1.0788797884786966E-3</v>
      </c>
    </row>
    <row r="488" spans="1:4" x14ac:dyDescent="0.2">
      <c r="A488" s="21">
        <v>43765</v>
      </c>
      <c r="B488" s="2">
        <v>58.12</v>
      </c>
      <c r="C488" s="20">
        <f t="shared" si="9"/>
        <v>2.287926786342832E-2</v>
      </c>
      <c r="D488" s="4">
        <v>-5.7561565191117034E-3</v>
      </c>
    </row>
    <row r="489" spans="1:4" x14ac:dyDescent="0.2">
      <c r="A489" s="21">
        <v>43763</v>
      </c>
      <c r="B489" s="2">
        <v>56.82</v>
      </c>
      <c r="C489" s="20">
        <f t="shared" si="9"/>
        <v>-1.4059753954305501E-3</v>
      </c>
      <c r="D489" s="4">
        <v>2.1347787248861246E-3</v>
      </c>
    </row>
    <row r="490" spans="1:4" x14ac:dyDescent="0.2">
      <c r="A490" s="21">
        <v>43762</v>
      </c>
      <c r="B490" s="2">
        <v>56.9</v>
      </c>
      <c r="C490" s="20">
        <f t="shared" si="9"/>
        <v>-3.5137034434299237E-4</v>
      </c>
      <c r="D490" s="4">
        <v>-6.0495703601150808E-3</v>
      </c>
    </row>
    <row r="491" spans="1:4" x14ac:dyDescent="0.2">
      <c r="A491" s="21">
        <v>43761</v>
      </c>
      <c r="B491" s="2">
        <v>56.92</v>
      </c>
      <c r="C491" s="20">
        <f t="shared" si="9"/>
        <v>-2.6283511477133096E-3</v>
      </c>
      <c r="D491" s="4">
        <v>2.7615138528400106E-3</v>
      </c>
    </row>
    <row r="492" spans="1:4" x14ac:dyDescent="0.2">
      <c r="A492" s="21">
        <v>43760</v>
      </c>
      <c r="B492" s="2">
        <v>57.07</v>
      </c>
      <c r="C492" s="20">
        <f t="shared" si="9"/>
        <v>-7.4782608695652128E-3</v>
      </c>
      <c r="D492" s="4">
        <v>9.1676057624950225E-3</v>
      </c>
    </row>
    <row r="493" spans="1:4" x14ac:dyDescent="0.2">
      <c r="A493" s="21">
        <v>43756</v>
      </c>
      <c r="B493" s="2">
        <v>57.5</v>
      </c>
      <c r="C493" s="20">
        <f t="shared" si="9"/>
        <v>-4.329004329004329E-3</v>
      </c>
      <c r="D493" s="4">
        <v>9.2834527066491274E-3</v>
      </c>
    </row>
    <row r="494" spans="1:4" x14ac:dyDescent="0.2">
      <c r="A494" s="21">
        <v>43755</v>
      </c>
      <c r="B494" s="2">
        <v>57.75</v>
      </c>
      <c r="C494" s="20">
        <f t="shared" si="9"/>
        <v>-5.5105906664370636E-3</v>
      </c>
      <c r="D494" s="4">
        <v>-5.5787366072110904E-3</v>
      </c>
    </row>
    <row r="495" spans="1:4" x14ac:dyDescent="0.2">
      <c r="A495" s="21">
        <v>43754</v>
      </c>
      <c r="B495" s="2">
        <v>58.07</v>
      </c>
      <c r="C495" s="20">
        <f t="shared" si="9"/>
        <v>-1.207893841442669E-2</v>
      </c>
      <c r="D495" s="4">
        <v>2.7126436781608919E-3</v>
      </c>
    </row>
    <row r="496" spans="1:4" x14ac:dyDescent="0.2">
      <c r="A496" s="21">
        <v>43749</v>
      </c>
      <c r="B496" s="2">
        <v>58.78</v>
      </c>
      <c r="C496" s="20">
        <f t="shared" si="9"/>
        <v>-1.1894647408666149E-3</v>
      </c>
      <c r="D496" s="4">
        <v>-1.0554089709762588E-2</v>
      </c>
    </row>
    <row r="497" spans="1:4" x14ac:dyDescent="0.2">
      <c r="A497" s="21">
        <v>43745</v>
      </c>
      <c r="B497" s="2">
        <v>58.85</v>
      </c>
      <c r="C497" s="20">
        <f t="shared" si="9"/>
        <v>-1.7529215358931507E-2</v>
      </c>
      <c r="D497" s="4">
        <v>-1.0603490063015026E-3</v>
      </c>
    </row>
    <row r="498" spans="1:4" x14ac:dyDescent="0.2">
      <c r="A498" s="21">
        <v>43742</v>
      </c>
      <c r="B498" s="2">
        <v>59.9</v>
      </c>
      <c r="C498" s="20">
        <f t="shared" si="9"/>
        <v>-1.1551155115511597E-2</v>
      </c>
      <c r="D498" s="4">
        <v>1.3167991651063596E-2</v>
      </c>
    </row>
    <row r="499" spans="1:4" x14ac:dyDescent="0.2">
      <c r="A499" s="21">
        <v>43741</v>
      </c>
      <c r="B499" s="2">
        <v>60.6</v>
      </c>
      <c r="C499" s="20">
        <f t="shared" si="9"/>
        <v>-2.25806451612903E-2</v>
      </c>
      <c r="D499" s="4">
        <v>6.8609574435208069E-3</v>
      </c>
    </row>
    <row r="500" spans="1:4" x14ac:dyDescent="0.2">
      <c r="A500" s="21">
        <v>43738</v>
      </c>
      <c r="B500" s="2">
        <v>62</v>
      </c>
      <c r="C500" s="20">
        <f t="shared" si="9"/>
        <v>0</v>
      </c>
      <c r="D500" s="4">
        <v>4.1429391593091718E-3</v>
      </c>
    </row>
    <row r="501" spans="1:4" x14ac:dyDescent="0.2">
      <c r="A501" s="21">
        <v>43734</v>
      </c>
      <c r="B501" s="2">
        <v>62</v>
      </c>
      <c r="C501" s="20">
        <f t="shared" si="9"/>
        <v>-3.125E-2</v>
      </c>
      <c r="D501" s="4">
        <v>6.8113293027760001E-3</v>
      </c>
    </row>
    <row r="502" spans="1:4" x14ac:dyDescent="0.2">
      <c r="A502" s="21">
        <v>43733</v>
      </c>
      <c r="B502" s="2">
        <v>64</v>
      </c>
      <c r="C502" s="20">
        <f t="shared" si="9"/>
        <v>-2.9599626109985625E-3</v>
      </c>
      <c r="D502" s="4">
        <v>7.6346692692755716E-3</v>
      </c>
    </row>
    <row r="503" spans="1:4" x14ac:dyDescent="0.2">
      <c r="A503" s="21">
        <v>43732</v>
      </c>
      <c r="B503" s="2">
        <v>64.19</v>
      </c>
      <c r="C503" s="20">
        <f t="shared" si="9"/>
        <v>3.7529319781078167E-3</v>
      </c>
      <c r="D503" s="4">
        <v>1.3556116015132982E-3</v>
      </c>
    </row>
    <row r="504" spans="1:4" x14ac:dyDescent="0.2">
      <c r="A504" s="21">
        <v>43731</v>
      </c>
      <c r="B504" s="2">
        <v>63.95</v>
      </c>
      <c r="C504" s="20">
        <f t="shared" si="9"/>
        <v>1.1546978804175956E-2</v>
      </c>
      <c r="D504" s="4">
        <v>6.5208078820860821E-3</v>
      </c>
    </row>
    <row r="505" spans="1:4" x14ac:dyDescent="0.2">
      <c r="A505" s="21">
        <v>43728</v>
      </c>
      <c r="B505" s="2">
        <v>63.22</v>
      </c>
      <c r="C505" s="20">
        <f t="shared" si="9"/>
        <v>-1.5877957658779515E-2</v>
      </c>
      <c r="D505" s="4">
        <v>1.8502359252795555E-2</v>
      </c>
    </row>
    <row r="506" spans="1:4" x14ac:dyDescent="0.2">
      <c r="A506" s="21">
        <v>43726</v>
      </c>
      <c r="B506" s="2">
        <v>64.239999999999995</v>
      </c>
      <c r="C506" s="20">
        <f t="shared" si="9"/>
        <v>7.6862745098038414E-3</v>
      </c>
      <c r="D506" s="4">
        <v>-1.1879670434949311E-2</v>
      </c>
    </row>
    <row r="507" spans="1:4" x14ac:dyDescent="0.2">
      <c r="A507" s="21">
        <v>43725</v>
      </c>
      <c r="B507" s="2">
        <v>63.75</v>
      </c>
      <c r="C507" s="20">
        <f t="shared" si="9"/>
        <v>7.8492935635788316E-4</v>
      </c>
      <c r="D507" s="4">
        <v>-1.2550454086780944E-2</v>
      </c>
    </row>
    <row r="508" spans="1:4" x14ac:dyDescent="0.2">
      <c r="A508" s="21">
        <v>43724</v>
      </c>
      <c r="B508" s="2">
        <v>63.7</v>
      </c>
      <c r="C508" s="20">
        <f t="shared" si="9"/>
        <v>-7.8431372549015149E-4</v>
      </c>
      <c r="D508" s="4">
        <v>2.2122495417483093E-3</v>
      </c>
    </row>
    <row r="509" spans="1:4" x14ac:dyDescent="0.2">
      <c r="A509" s="21">
        <v>43721</v>
      </c>
      <c r="B509" s="2">
        <v>63.75</v>
      </c>
      <c r="C509" s="20">
        <f t="shared" si="9"/>
        <v>-3.90625E-3</v>
      </c>
      <c r="D509" s="4">
        <v>-1.3776337115073018E-2</v>
      </c>
    </row>
    <row r="510" spans="1:4" x14ac:dyDescent="0.2">
      <c r="A510" s="21">
        <v>43719</v>
      </c>
      <c r="B510" s="2">
        <v>64</v>
      </c>
      <c r="C510" s="20">
        <f t="shared" si="9"/>
        <v>-5.4390054390053514E-3</v>
      </c>
      <c r="D510" s="4">
        <v>7.0149558230410405E-3</v>
      </c>
    </row>
    <row r="511" spans="1:4" x14ac:dyDescent="0.2">
      <c r="A511" s="21">
        <v>43717</v>
      </c>
      <c r="B511" s="2">
        <v>64.349999999999994</v>
      </c>
      <c r="C511" s="20">
        <f t="shared" si="9"/>
        <v>-3.8699690402476785E-3</v>
      </c>
      <c r="D511" s="4">
        <v>-5.7109866275530845E-3</v>
      </c>
    </row>
    <row r="512" spans="1:4" x14ac:dyDescent="0.2">
      <c r="A512" s="21">
        <v>43713</v>
      </c>
      <c r="B512" s="2">
        <v>64.599999999999994</v>
      </c>
      <c r="C512" s="20">
        <f t="shared" si="9"/>
        <v>-6.000923218956772E-3</v>
      </c>
      <c r="D512" s="4">
        <v>1.5400459478729275E-2</v>
      </c>
    </row>
    <row r="513" spans="1:4" x14ac:dyDescent="0.2">
      <c r="A513" s="21">
        <v>43712</v>
      </c>
      <c r="B513" s="2">
        <v>64.989999999999995</v>
      </c>
      <c r="C513" s="20">
        <f t="shared" si="9"/>
        <v>1.0730948678071504E-2</v>
      </c>
      <c r="D513" s="4">
        <v>-6.1412487205731829E-3</v>
      </c>
    </row>
    <row r="514" spans="1:4" x14ac:dyDescent="0.2">
      <c r="A514" s="21">
        <v>43707</v>
      </c>
      <c r="B514" s="2">
        <v>64.3</v>
      </c>
      <c r="C514" s="20">
        <f t="shared" ref="C514:C577" si="10">(B514-B515)/B515</f>
        <v>-4.0272614622057796E-3</v>
      </c>
      <c r="D514" s="4">
        <v>-1.1687624501992087E-2</v>
      </c>
    </row>
    <row r="515" spans="1:4" x14ac:dyDescent="0.2">
      <c r="A515" s="21">
        <v>43705</v>
      </c>
      <c r="B515" s="2">
        <v>64.56</v>
      </c>
      <c r="C515" s="20">
        <f t="shared" si="10"/>
        <v>-6.769230769230734E-3</v>
      </c>
      <c r="D515" s="4">
        <v>2.9397158007721757E-2</v>
      </c>
    </row>
    <row r="516" spans="1:4" x14ac:dyDescent="0.2">
      <c r="A516" s="21">
        <v>43699</v>
      </c>
      <c r="B516" s="2">
        <v>65</v>
      </c>
      <c r="C516" s="20">
        <f t="shared" si="10"/>
        <v>-4.5941807044409984E-3</v>
      </c>
      <c r="D516" s="4">
        <v>4.6103569632981456E-2</v>
      </c>
    </row>
    <row r="517" spans="1:4" x14ac:dyDescent="0.2">
      <c r="A517" s="21">
        <v>43698</v>
      </c>
      <c r="B517" s="2">
        <v>65.3</v>
      </c>
      <c r="C517" s="20">
        <f t="shared" si="10"/>
        <v>0</v>
      </c>
      <c r="D517" s="4">
        <v>-6.906881917283848E-3</v>
      </c>
    </row>
    <row r="518" spans="1:4" x14ac:dyDescent="0.2">
      <c r="A518" s="21">
        <v>43697</v>
      </c>
      <c r="B518" s="2">
        <v>65.3</v>
      </c>
      <c r="C518" s="20">
        <f t="shared" si="10"/>
        <v>-2.9012062910367649E-3</v>
      </c>
      <c r="D518" s="4">
        <v>3.0884808013355593E-3</v>
      </c>
    </row>
    <row r="519" spans="1:4" x14ac:dyDescent="0.2">
      <c r="A519" s="21">
        <v>43693</v>
      </c>
      <c r="B519" s="2">
        <v>65.489999999999995</v>
      </c>
      <c r="C519" s="20">
        <f t="shared" si="10"/>
        <v>1.3761467889906605E-3</v>
      </c>
      <c r="D519" s="4">
        <v>-1.6597987227266069E-2</v>
      </c>
    </row>
    <row r="520" spans="1:4" x14ac:dyDescent="0.2">
      <c r="A520" s="21">
        <v>43690</v>
      </c>
      <c r="B520" s="2">
        <v>65.400000000000006</v>
      </c>
      <c r="C520" s="20">
        <f t="shared" si="10"/>
        <v>-1.5267175572518216E-3</v>
      </c>
      <c r="D520" s="4">
        <v>-8.3517843188329107E-3</v>
      </c>
    </row>
    <row r="521" spans="1:4" x14ac:dyDescent="0.2">
      <c r="A521" s="21">
        <v>43686</v>
      </c>
      <c r="B521" s="2">
        <v>65.5</v>
      </c>
      <c r="C521" s="20">
        <f t="shared" si="10"/>
        <v>-3.0441400304414435E-3</v>
      </c>
      <c r="D521" s="4">
        <v>3.9882314481856224E-3</v>
      </c>
    </row>
    <row r="522" spans="1:4" x14ac:dyDescent="0.2">
      <c r="A522" s="21">
        <v>43684</v>
      </c>
      <c r="B522" s="2">
        <v>65.7</v>
      </c>
      <c r="C522" s="20">
        <f t="shared" si="10"/>
        <v>2.336448598130841E-2</v>
      </c>
      <c r="D522" s="4">
        <v>-5.0576507131125468E-3</v>
      </c>
    </row>
    <row r="523" spans="1:4" x14ac:dyDescent="0.2">
      <c r="A523" s="21">
        <v>43683</v>
      </c>
      <c r="B523" s="2">
        <v>64.2</v>
      </c>
      <c r="C523" s="20">
        <f t="shared" si="10"/>
        <v>6.2344139650882563E-4</v>
      </c>
      <c r="D523" s="4">
        <v>2.1186095402617295E-3</v>
      </c>
    </row>
    <row r="524" spans="1:4" x14ac:dyDescent="0.2">
      <c r="A524" s="21">
        <v>43682</v>
      </c>
      <c r="B524" s="2">
        <v>64.16</v>
      </c>
      <c r="C524" s="20">
        <f t="shared" si="10"/>
        <v>-2.6994237185320007E-2</v>
      </c>
      <c r="D524" s="4">
        <v>1.4197877756107327E-2</v>
      </c>
    </row>
    <row r="525" spans="1:4" x14ac:dyDescent="0.2">
      <c r="A525" s="21">
        <v>43679</v>
      </c>
      <c r="B525" s="2">
        <v>65.94</v>
      </c>
      <c r="C525" s="20">
        <f t="shared" si="10"/>
        <v>-8.4210526315789819E-3</v>
      </c>
      <c r="D525" s="4">
        <v>1.1299435028248496E-2</v>
      </c>
    </row>
    <row r="526" spans="1:4" x14ac:dyDescent="0.2">
      <c r="A526" s="21">
        <v>43677</v>
      </c>
      <c r="B526" s="2">
        <v>66.5</v>
      </c>
      <c r="C526" s="20">
        <f t="shared" si="10"/>
        <v>-7.462686567164179E-3</v>
      </c>
      <c r="D526" s="4">
        <v>1.2027404212128962E-2</v>
      </c>
    </row>
    <row r="527" spans="1:4" x14ac:dyDescent="0.2">
      <c r="A527" s="21">
        <v>43675</v>
      </c>
      <c r="B527" s="2">
        <v>67</v>
      </c>
      <c r="C527" s="20">
        <f t="shared" si="10"/>
        <v>6.0060060060060918E-3</v>
      </c>
      <c r="D527" s="4">
        <v>1.0702867205799445E-2</v>
      </c>
    </row>
    <row r="528" spans="1:4" x14ac:dyDescent="0.2">
      <c r="A528" s="21">
        <v>43671</v>
      </c>
      <c r="B528" s="2">
        <v>66.599999999999994</v>
      </c>
      <c r="C528" s="20">
        <f t="shared" si="10"/>
        <v>-5.6733353239774506E-3</v>
      </c>
      <c r="D528" s="4">
        <v>-2.5556869866551247E-2</v>
      </c>
    </row>
    <row r="529" spans="1:4" x14ac:dyDescent="0.2">
      <c r="A529" s="21">
        <v>43670</v>
      </c>
      <c r="B529" s="2">
        <v>66.98</v>
      </c>
      <c r="C529" s="20">
        <f t="shared" si="10"/>
        <v>1.3313161875945684E-2</v>
      </c>
      <c r="D529" s="4">
        <v>-4.0155977764871516E-3</v>
      </c>
    </row>
    <row r="530" spans="1:4" x14ac:dyDescent="0.2">
      <c r="A530" s="21">
        <v>43669</v>
      </c>
      <c r="B530" s="2">
        <v>66.099999999999994</v>
      </c>
      <c r="C530" s="20">
        <f t="shared" si="10"/>
        <v>-6.0150375939850478E-3</v>
      </c>
      <c r="D530" s="4">
        <v>2.2618037885214063E-3</v>
      </c>
    </row>
    <row r="531" spans="1:4" x14ac:dyDescent="0.2">
      <c r="A531" s="21">
        <v>43668</v>
      </c>
      <c r="B531" s="2">
        <v>66.5</v>
      </c>
      <c r="C531" s="20">
        <f t="shared" si="10"/>
        <v>1.2638952337444774E-2</v>
      </c>
      <c r="D531" s="4">
        <v>-1.0385121790651805E-2</v>
      </c>
    </row>
    <row r="532" spans="1:4" x14ac:dyDescent="0.2">
      <c r="A532" s="21">
        <v>43665</v>
      </c>
      <c r="B532" s="2">
        <v>65.67</v>
      </c>
      <c r="C532" s="20">
        <f t="shared" si="10"/>
        <v>1.2196981247141073E-3</v>
      </c>
      <c r="D532" s="4">
        <v>7.5115658215464511E-3</v>
      </c>
    </row>
    <row r="533" spans="1:4" x14ac:dyDescent="0.2">
      <c r="A533" s="21">
        <v>43664</v>
      </c>
      <c r="B533" s="2">
        <v>65.59</v>
      </c>
      <c r="C533" s="20">
        <f t="shared" si="10"/>
        <v>-4.7040971168437369E-3</v>
      </c>
      <c r="D533" s="4">
        <v>2.2291158123135341E-2</v>
      </c>
    </row>
    <row r="534" spans="1:4" x14ac:dyDescent="0.2">
      <c r="A534" s="21">
        <v>43663</v>
      </c>
      <c r="B534" s="2">
        <v>65.900000000000006</v>
      </c>
      <c r="C534" s="20">
        <f t="shared" si="10"/>
        <v>-1.5151515151514291E-3</v>
      </c>
      <c r="D534" s="4">
        <v>7.3426454014548686E-3</v>
      </c>
    </row>
    <row r="535" spans="1:4" x14ac:dyDescent="0.2">
      <c r="A535" s="21">
        <v>43662</v>
      </c>
      <c r="B535" s="2">
        <v>66</v>
      </c>
      <c r="C535" s="20">
        <f t="shared" si="10"/>
        <v>-2.8705242483758535E-3</v>
      </c>
      <c r="D535" s="4">
        <v>-1.1828628317837498E-2</v>
      </c>
    </row>
    <row r="536" spans="1:4" x14ac:dyDescent="0.2">
      <c r="A536" s="21">
        <v>43661</v>
      </c>
      <c r="B536" s="2">
        <v>66.19</v>
      </c>
      <c r="C536" s="20">
        <f t="shared" si="10"/>
        <v>1.0534351145038133E-2</v>
      </c>
      <c r="D536" s="4">
        <v>-1.6430717142714886E-2</v>
      </c>
    </row>
    <row r="537" spans="1:4" x14ac:dyDescent="0.2">
      <c r="A537" s="21">
        <v>43655</v>
      </c>
      <c r="B537" s="2">
        <v>65.5</v>
      </c>
      <c r="C537" s="20">
        <f t="shared" si="10"/>
        <v>0</v>
      </c>
      <c r="D537" s="4">
        <v>-6.7422768784411386E-3</v>
      </c>
    </row>
    <row r="538" spans="1:4" x14ac:dyDescent="0.2">
      <c r="A538" s="21">
        <v>43654</v>
      </c>
      <c r="B538" s="2">
        <v>65.5</v>
      </c>
      <c r="C538" s="20">
        <f t="shared" si="10"/>
        <v>3.3700980392156687E-3</v>
      </c>
      <c r="D538" s="4">
        <v>3.9886794326474987E-3</v>
      </c>
    </row>
    <row r="539" spans="1:4" x14ac:dyDescent="0.2">
      <c r="A539" s="21">
        <v>43651</v>
      </c>
      <c r="B539" s="2">
        <v>65.28</v>
      </c>
      <c r="C539" s="20">
        <f t="shared" si="10"/>
        <v>-3.8150465435678313E-3</v>
      </c>
      <c r="D539" s="4">
        <v>5.0902436995758733E-3</v>
      </c>
    </row>
    <row r="540" spans="1:4" x14ac:dyDescent="0.2">
      <c r="A540" s="21">
        <v>43650</v>
      </c>
      <c r="B540" s="2">
        <v>65.53</v>
      </c>
      <c r="C540" s="20">
        <f t="shared" si="10"/>
        <v>-2.587519025875216E-3</v>
      </c>
      <c r="D540" s="4">
        <v>1.5936591631176941E-2</v>
      </c>
    </row>
    <row r="541" spans="1:4" x14ac:dyDescent="0.2">
      <c r="A541" s="21">
        <v>43649</v>
      </c>
      <c r="B541" s="2">
        <v>65.7</v>
      </c>
      <c r="C541" s="20">
        <f t="shared" si="10"/>
        <v>5.66355426297267E-3</v>
      </c>
      <c r="D541" s="4">
        <v>-3.6380809692863975E-2</v>
      </c>
    </row>
    <row r="542" spans="1:4" x14ac:dyDescent="0.2">
      <c r="A542" s="21">
        <v>43648</v>
      </c>
      <c r="B542" s="2">
        <v>65.33</v>
      </c>
      <c r="C542" s="20">
        <f t="shared" si="10"/>
        <v>-2.5954198473282703E-3</v>
      </c>
      <c r="D542" s="4">
        <v>-5.5338541666660745E-4</v>
      </c>
    </row>
    <row r="543" spans="1:4" x14ac:dyDescent="0.2">
      <c r="A543" s="21">
        <v>43643</v>
      </c>
      <c r="B543" s="2">
        <v>65.5</v>
      </c>
      <c r="C543" s="20">
        <f t="shared" si="10"/>
        <v>0</v>
      </c>
      <c r="D543" s="4">
        <v>8.9995401694804213E-3</v>
      </c>
    </row>
    <row r="544" spans="1:4" x14ac:dyDescent="0.2">
      <c r="A544" s="21">
        <v>43642</v>
      </c>
      <c r="B544" s="2">
        <v>65.5</v>
      </c>
      <c r="C544" s="20">
        <f t="shared" si="10"/>
        <v>-2.2848438690023713E-3</v>
      </c>
      <c r="D544" s="4">
        <v>-8.5319786374886911E-3</v>
      </c>
    </row>
    <row r="545" spans="1:4" x14ac:dyDescent="0.2">
      <c r="A545" s="21">
        <v>43641</v>
      </c>
      <c r="B545" s="2">
        <v>65.650000000000006</v>
      </c>
      <c r="C545" s="20">
        <f t="shared" si="10"/>
        <v>-1.2171002586337789E-3</v>
      </c>
      <c r="D545" s="4">
        <v>1.6888535664613548E-2</v>
      </c>
    </row>
    <row r="546" spans="1:4" x14ac:dyDescent="0.2">
      <c r="A546" s="21">
        <v>43637</v>
      </c>
      <c r="B546" s="2">
        <v>65.73</v>
      </c>
      <c r="C546" s="20">
        <f t="shared" si="10"/>
        <v>7.3563218390805211E-3</v>
      </c>
      <c r="D546" s="4">
        <v>-1.3185628155482545E-2</v>
      </c>
    </row>
    <row r="547" spans="1:4" x14ac:dyDescent="0.2">
      <c r="A547" s="21">
        <v>43636</v>
      </c>
      <c r="B547" s="2">
        <v>65.25</v>
      </c>
      <c r="C547" s="20">
        <f t="shared" si="10"/>
        <v>8.6566702736126499E-3</v>
      </c>
      <c r="D547" s="4">
        <v>3.9368141331627381E-3</v>
      </c>
    </row>
    <row r="548" spans="1:4" x14ac:dyDescent="0.2">
      <c r="A548" s="21">
        <v>43635</v>
      </c>
      <c r="B548" s="2">
        <v>64.69</v>
      </c>
      <c r="C548" s="20">
        <f t="shared" si="10"/>
        <v>-1.3871951219512145E-2</v>
      </c>
      <c r="D548" s="4">
        <v>-1.2473069509014627E-2</v>
      </c>
    </row>
    <row r="549" spans="1:4" x14ac:dyDescent="0.2">
      <c r="A549" s="21">
        <v>43633</v>
      </c>
      <c r="B549" s="2">
        <v>65.599999999999994</v>
      </c>
      <c r="C549" s="20">
        <f t="shared" si="10"/>
        <v>-7.6161462300093467E-4</v>
      </c>
      <c r="D549" s="4">
        <v>3.2828980513887013E-3</v>
      </c>
    </row>
    <row r="550" spans="1:4" x14ac:dyDescent="0.2">
      <c r="A550" s="21">
        <v>43630</v>
      </c>
      <c r="B550" s="2">
        <v>65.650000000000006</v>
      </c>
      <c r="C550" s="20">
        <f t="shared" si="10"/>
        <v>6.1302681992338034E-3</v>
      </c>
      <c r="D550" s="4">
        <v>-8.2816407391761459E-4</v>
      </c>
    </row>
    <row r="551" spans="1:4" x14ac:dyDescent="0.2">
      <c r="A551" s="21">
        <v>43629</v>
      </c>
      <c r="B551" s="2">
        <v>65.25</v>
      </c>
      <c r="C551" s="20">
        <f t="shared" si="10"/>
        <v>-3.8167938931297708E-3</v>
      </c>
      <c r="D551" s="4">
        <v>-1.8504056229380228E-2</v>
      </c>
    </row>
    <row r="552" spans="1:4" x14ac:dyDescent="0.2">
      <c r="A552" s="21">
        <v>43628</v>
      </c>
      <c r="B552" s="2">
        <v>65.5</v>
      </c>
      <c r="C552" s="20">
        <f t="shared" si="10"/>
        <v>0</v>
      </c>
      <c r="D552" s="4">
        <v>2.7969569108809616E-3</v>
      </c>
    </row>
    <row r="553" spans="1:4" x14ac:dyDescent="0.2">
      <c r="A553" s="21">
        <v>43627</v>
      </c>
      <c r="B553" s="2">
        <v>65.5</v>
      </c>
      <c r="C553" s="20">
        <f t="shared" si="10"/>
        <v>-3.8022813688212928E-3</v>
      </c>
      <c r="D553" s="4">
        <v>-6.5417592886630391E-3</v>
      </c>
    </row>
    <row r="554" spans="1:4" x14ac:dyDescent="0.2">
      <c r="A554" s="21">
        <v>43626</v>
      </c>
      <c r="B554" s="2">
        <v>65.75</v>
      </c>
      <c r="C554" s="20">
        <f t="shared" si="10"/>
        <v>5.3516819571864573E-3</v>
      </c>
      <c r="D554" s="4">
        <v>-1.376470035547059E-2</v>
      </c>
    </row>
    <row r="555" spans="1:4" x14ac:dyDescent="0.2">
      <c r="A555" s="21">
        <v>43622</v>
      </c>
      <c r="B555" s="2">
        <v>65.400000000000006</v>
      </c>
      <c r="C555" s="20">
        <f t="shared" si="10"/>
        <v>1.0714832389408754E-3</v>
      </c>
      <c r="D555" s="4">
        <v>4.7674491786769578E-3</v>
      </c>
    </row>
    <row r="556" spans="1:4" x14ac:dyDescent="0.2">
      <c r="A556" s="21">
        <v>43619</v>
      </c>
      <c r="B556" s="2">
        <v>65.33</v>
      </c>
      <c r="C556" s="20">
        <f t="shared" si="10"/>
        <v>1.2260536398467172E-3</v>
      </c>
      <c r="D556" s="4">
        <v>2.1128315095708975E-3</v>
      </c>
    </row>
    <row r="557" spans="1:4" x14ac:dyDescent="0.2">
      <c r="A557" s="21">
        <v>43616</v>
      </c>
      <c r="B557" s="2">
        <v>65.25</v>
      </c>
      <c r="C557" s="20">
        <f t="shared" si="10"/>
        <v>3.8461538461538464E-3</v>
      </c>
      <c r="D557" s="4">
        <v>-7.2318577421576326E-3</v>
      </c>
    </row>
    <row r="558" spans="1:4" x14ac:dyDescent="0.2">
      <c r="A558" s="21">
        <v>43615</v>
      </c>
      <c r="B558" s="2">
        <v>65</v>
      </c>
      <c r="C558" s="20">
        <f t="shared" si="10"/>
        <v>3.8610038610038611E-3</v>
      </c>
      <c r="D558" s="4">
        <v>-1.4485599247180868E-2</v>
      </c>
    </row>
    <row r="559" spans="1:4" x14ac:dyDescent="0.2">
      <c r="A559" s="21">
        <v>43614</v>
      </c>
      <c r="B559" s="2">
        <v>64.75</v>
      </c>
      <c r="C559" s="20">
        <f t="shared" si="10"/>
        <v>-3.8461538461538464E-3</v>
      </c>
      <c r="D559" s="4">
        <v>-4.6372360844529475E-3</v>
      </c>
    </row>
    <row r="560" spans="1:4" x14ac:dyDescent="0.2">
      <c r="A560" s="21">
        <v>43613</v>
      </c>
      <c r="B560" s="2">
        <v>65</v>
      </c>
      <c r="C560" s="20">
        <f t="shared" si="10"/>
        <v>7.7519379844961239E-3</v>
      </c>
      <c r="D560" s="4">
        <v>1.2814730719584397E-2</v>
      </c>
    </row>
    <row r="561" spans="1:4" x14ac:dyDescent="0.2">
      <c r="A561" s="21">
        <v>43609</v>
      </c>
      <c r="B561" s="2">
        <v>64.5</v>
      </c>
      <c r="C561" s="20">
        <f t="shared" si="10"/>
        <v>3.110419906687447E-3</v>
      </c>
      <c r="D561" s="4">
        <v>-1.0662522694402449E-2</v>
      </c>
    </row>
    <row r="562" spans="1:4" x14ac:dyDescent="0.2">
      <c r="A562" s="21">
        <v>43607</v>
      </c>
      <c r="B562" s="2">
        <v>64.3</v>
      </c>
      <c r="C562" s="20">
        <f t="shared" si="10"/>
        <v>3.1201248049922445E-3</v>
      </c>
      <c r="D562" s="4">
        <v>-9.6605107576035448E-3</v>
      </c>
    </row>
    <row r="563" spans="1:4" x14ac:dyDescent="0.2">
      <c r="A563" s="21">
        <v>43606</v>
      </c>
      <c r="B563" s="2">
        <v>64.099999999999994</v>
      </c>
      <c r="C563" s="20">
        <f t="shared" si="10"/>
        <v>7.8064012490237564E-4</v>
      </c>
      <c r="D563" s="4">
        <v>4.3001208930785444E-3</v>
      </c>
    </row>
    <row r="564" spans="1:4" x14ac:dyDescent="0.2">
      <c r="A564" s="21">
        <v>43605</v>
      </c>
      <c r="B564" s="2">
        <v>64.05</v>
      </c>
      <c r="C564" s="20">
        <f t="shared" si="10"/>
        <v>-6.9767441860465558E-3</v>
      </c>
      <c r="D564" s="4">
        <v>-1.4106393892761233E-2</v>
      </c>
    </row>
    <row r="565" spans="1:4" x14ac:dyDescent="0.2">
      <c r="A565" s="21">
        <v>43602</v>
      </c>
      <c r="B565" s="2">
        <v>64.5</v>
      </c>
      <c r="C565" s="20">
        <f t="shared" si="10"/>
        <v>1.5506280043425517E-4</v>
      </c>
      <c r="D565" s="4">
        <v>1.4106487148102788E-2</v>
      </c>
    </row>
    <row r="566" spans="1:4" x14ac:dyDescent="0.2">
      <c r="A566" s="21">
        <v>43601</v>
      </c>
      <c r="B566" s="2">
        <v>64.489999999999995</v>
      </c>
      <c r="C566" s="20">
        <f t="shared" si="10"/>
        <v>-1.550387596900018E-4</v>
      </c>
      <c r="D566" s="4">
        <v>-3.1258800337932921E-2</v>
      </c>
    </row>
    <row r="567" spans="1:4" x14ac:dyDescent="0.2">
      <c r="A567" s="21">
        <v>43600</v>
      </c>
      <c r="B567" s="2">
        <v>64.5</v>
      </c>
      <c r="C567" s="20">
        <f t="shared" si="10"/>
        <v>-6.0101710587147569E-3</v>
      </c>
      <c r="D567" s="4">
        <v>-1.8647001498160131E-2</v>
      </c>
    </row>
    <row r="568" spans="1:4" x14ac:dyDescent="0.2">
      <c r="A568" s="21">
        <v>43599</v>
      </c>
      <c r="B568" s="2">
        <v>64.89</v>
      </c>
      <c r="C568" s="20">
        <f t="shared" si="10"/>
        <v>2.9366306027820356E-3</v>
      </c>
      <c r="D568" s="4">
        <v>3.4152108235913051E-3</v>
      </c>
    </row>
    <row r="569" spans="1:4" x14ac:dyDescent="0.2">
      <c r="A569" s="21">
        <v>43598</v>
      </c>
      <c r="B569" s="2">
        <v>64.7</v>
      </c>
      <c r="C569" s="20">
        <f t="shared" si="10"/>
        <v>-4.6153846153845716E-3</v>
      </c>
      <c r="D569" s="4">
        <v>5.6212757213726164E-3</v>
      </c>
    </row>
    <row r="570" spans="1:4" x14ac:dyDescent="0.2">
      <c r="A570" s="21">
        <v>43595</v>
      </c>
      <c r="B570" s="2">
        <v>65</v>
      </c>
      <c r="C570" s="20">
        <f t="shared" si="10"/>
        <v>7.7519379844961239E-3</v>
      </c>
      <c r="D570" s="4">
        <v>5.2376104693194056E-3</v>
      </c>
    </row>
    <row r="571" spans="1:4" x14ac:dyDescent="0.2">
      <c r="A571" s="21">
        <v>43594</v>
      </c>
      <c r="B571" s="2">
        <v>64.5</v>
      </c>
      <c r="C571" s="20">
        <f t="shared" si="10"/>
        <v>-5.1470588235294115E-2</v>
      </c>
      <c r="D571" s="4">
        <v>5.8619256796865731E-3</v>
      </c>
    </row>
    <row r="572" spans="1:4" x14ac:dyDescent="0.2">
      <c r="A572" s="21">
        <v>43592</v>
      </c>
      <c r="B572" s="2">
        <v>68</v>
      </c>
      <c r="C572" s="20">
        <f t="shared" si="10"/>
        <v>2.9498525073746733E-3</v>
      </c>
      <c r="D572" s="4">
        <v>-2.1324487619951049E-3</v>
      </c>
    </row>
    <row r="573" spans="1:4" x14ac:dyDescent="0.2">
      <c r="A573" s="21">
        <v>43591</v>
      </c>
      <c r="B573" s="2">
        <v>67.8</v>
      </c>
      <c r="C573" s="20">
        <f t="shared" si="10"/>
        <v>7.3800738007375876E-4</v>
      </c>
      <c r="D573" s="4">
        <v>-2.961646675548913E-5</v>
      </c>
    </row>
    <row r="574" spans="1:4" x14ac:dyDescent="0.2">
      <c r="A574" s="21">
        <v>43588</v>
      </c>
      <c r="B574" s="2">
        <v>67.75</v>
      </c>
      <c r="C574" s="20">
        <f t="shared" si="10"/>
        <v>2.0706996006507996E-3</v>
      </c>
      <c r="D574" s="4">
        <v>1.3188099203312723E-2</v>
      </c>
    </row>
    <row r="575" spans="1:4" x14ac:dyDescent="0.2">
      <c r="A575" s="21">
        <v>43587</v>
      </c>
      <c r="B575" s="2">
        <v>67.61</v>
      </c>
      <c r="C575" s="20">
        <f t="shared" si="10"/>
        <v>6.850335070737062E-3</v>
      </c>
      <c r="D575" s="4">
        <v>5.218309328105024E-3</v>
      </c>
    </row>
    <row r="576" spans="1:4" x14ac:dyDescent="0.2">
      <c r="A576" s="21">
        <v>43581</v>
      </c>
      <c r="B576" s="2">
        <v>67.150000000000006</v>
      </c>
      <c r="C576" s="20">
        <f t="shared" si="10"/>
        <v>4.4876589379208888E-3</v>
      </c>
      <c r="D576" s="4">
        <v>2.6917900403768784E-3</v>
      </c>
    </row>
    <row r="577" spans="1:4" x14ac:dyDescent="0.2">
      <c r="A577" s="21">
        <v>43580</v>
      </c>
      <c r="B577" s="2">
        <v>66.849999999999994</v>
      </c>
      <c r="C577" s="20">
        <f t="shared" si="10"/>
        <v>-2.2388059701493384E-3</v>
      </c>
      <c r="D577" s="4">
        <v>-5.8183239618726616E-3</v>
      </c>
    </row>
    <row r="578" spans="1:4" x14ac:dyDescent="0.2">
      <c r="A578" s="21">
        <v>43579</v>
      </c>
      <c r="B578" s="2">
        <v>67</v>
      </c>
      <c r="C578" s="20">
        <f t="shared" ref="C578:C641" si="11">(B578-B579)/B579</f>
        <v>-7.5544363797956614E-3</v>
      </c>
      <c r="D578" s="4">
        <v>1.9684194389084721E-2</v>
      </c>
    </row>
    <row r="579" spans="1:4" x14ac:dyDescent="0.2">
      <c r="A579" s="21">
        <v>43578</v>
      </c>
      <c r="B579" s="2">
        <v>67.510000000000005</v>
      </c>
      <c r="C579" s="20">
        <f t="shared" si="11"/>
        <v>1.0477473432120982E-2</v>
      </c>
      <c r="D579" s="4">
        <v>-3.2395097949328901E-3</v>
      </c>
    </row>
    <row r="580" spans="1:4" x14ac:dyDescent="0.2">
      <c r="A580" s="21">
        <v>43577</v>
      </c>
      <c r="B580" s="2">
        <v>66.81</v>
      </c>
      <c r="C580" s="20">
        <f t="shared" si="11"/>
        <v>-1.1832569146575909E-2</v>
      </c>
      <c r="D580" s="4">
        <v>2.7581134503999265E-3</v>
      </c>
    </row>
    <row r="581" spans="1:4" x14ac:dyDescent="0.2">
      <c r="A581" s="21">
        <v>43573</v>
      </c>
      <c r="B581" s="2">
        <v>67.61</v>
      </c>
      <c r="C581" s="20">
        <f t="shared" si="11"/>
        <v>-1.2992700729927016E-2</v>
      </c>
      <c r="D581" s="4">
        <v>-1.3722230618104909E-2</v>
      </c>
    </row>
    <row r="582" spans="1:4" x14ac:dyDescent="0.2">
      <c r="A582" s="21">
        <v>43571</v>
      </c>
      <c r="B582" s="2">
        <v>68.5</v>
      </c>
      <c r="C582" s="20">
        <f t="shared" si="11"/>
        <v>1.4814814814814815E-2</v>
      </c>
      <c r="D582" s="4">
        <v>-4.0788067608856522E-3</v>
      </c>
    </row>
    <row r="583" spans="1:4" x14ac:dyDescent="0.2">
      <c r="A583" s="21">
        <v>43570</v>
      </c>
      <c r="B583" s="2">
        <v>67.5</v>
      </c>
      <c r="C583" s="20">
        <f t="shared" si="11"/>
        <v>0</v>
      </c>
      <c r="D583" s="4">
        <v>4.6268995237015746E-3</v>
      </c>
    </row>
    <row r="584" spans="1:4" x14ac:dyDescent="0.2">
      <c r="A584" s="21">
        <v>43567</v>
      </c>
      <c r="B584" s="2">
        <v>67.5</v>
      </c>
      <c r="C584" s="20">
        <f t="shared" si="11"/>
        <v>0</v>
      </c>
      <c r="D584" s="4">
        <v>-9.8068573139691567E-3</v>
      </c>
    </row>
    <row r="585" spans="1:4" x14ac:dyDescent="0.2">
      <c r="A585" s="21">
        <v>43565</v>
      </c>
      <c r="B585" s="2">
        <v>67.5</v>
      </c>
      <c r="C585" s="20">
        <f t="shared" si="11"/>
        <v>1.4836795252224674E-3</v>
      </c>
      <c r="D585" s="4">
        <v>2.0965616389116392E-4</v>
      </c>
    </row>
    <row r="586" spans="1:4" x14ac:dyDescent="0.2">
      <c r="A586" s="21">
        <v>43564</v>
      </c>
      <c r="B586" s="2">
        <v>67.400000000000006</v>
      </c>
      <c r="C586" s="20">
        <f t="shared" si="11"/>
        <v>0</v>
      </c>
      <c r="D586" s="4">
        <v>6.6632496155818628E-3</v>
      </c>
    </row>
    <row r="587" spans="1:4" x14ac:dyDescent="0.2">
      <c r="A587" s="21">
        <v>43563</v>
      </c>
      <c r="B587" s="2">
        <v>67.400000000000006</v>
      </c>
      <c r="C587" s="20">
        <f t="shared" si="11"/>
        <v>0</v>
      </c>
      <c r="D587" s="4">
        <v>-1.2947907256850894E-3</v>
      </c>
    </row>
    <row r="588" spans="1:4" x14ac:dyDescent="0.2">
      <c r="A588" s="21">
        <v>43560</v>
      </c>
      <c r="B588" s="2">
        <v>67.400000000000006</v>
      </c>
      <c r="C588" s="20">
        <f t="shared" si="11"/>
        <v>-4.5783488406437468E-3</v>
      </c>
      <c r="D588" s="4">
        <v>-1.4510816344698682E-2</v>
      </c>
    </row>
    <row r="589" spans="1:4" x14ac:dyDescent="0.2">
      <c r="A589" s="21">
        <v>43557</v>
      </c>
      <c r="B589" s="2">
        <v>67.709999999999994</v>
      </c>
      <c r="C589" s="20">
        <f t="shared" si="11"/>
        <v>1.6272189349112343E-3</v>
      </c>
      <c r="D589" s="4">
        <v>3.5736621102474761E-3</v>
      </c>
    </row>
    <row r="590" spans="1:4" x14ac:dyDescent="0.2">
      <c r="A590" s="21">
        <v>43556</v>
      </c>
      <c r="B590" s="2">
        <v>67.599999999999994</v>
      </c>
      <c r="C590" s="20">
        <f t="shared" si="11"/>
        <v>1.364522417153991E-2</v>
      </c>
      <c r="D590" s="4">
        <v>5.7055573026641455E-3</v>
      </c>
    </row>
    <row r="591" spans="1:4" x14ac:dyDescent="0.2">
      <c r="A591" s="21">
        <v>43553</v>
      </c>
      <c r="B591" s="2">
        <v>66.69</v>
      </c>
      <c r="C591" s="20">
        <f t="shared" si="11"/>
        <v>2.0504973221117117E-2</v>
      </c>
      <c r="D591" s="4">
        <v>-4.4279452544950084E-3</v>
      </c>
    </row>
    <row r="592" spans="1:4" x14ac:dyDescent="0.2">
      <c r="A592" s="21">
        <v>43552</v>
      </c>
      <c r="B592" s="2">
        <v>65.349999999999994</v>
      </c>
      <c r="C592" s="20">
        <f t="shared" si="11"/>
        <v>-6.0836501901141548E-3</v>
      </c>
      <c r="D592" s="4">
        <v>1.1292875989445856E-2</v>
      </c>
    </row>
    <row r="593" spans="1:4" x14ac:dyDescent="0.2">
      <c r="A593" s="21">
        <v>43551</v>
      </c>
      <c r="B593" s="2">
        <v>65.75</v>
      </c>
      <c r="C593" s="20">
        <f t="shared" si="11"/>
        <v>-3.787878787878788E-3</v>
      </c>
      <c r="D593" s="4">
        <v>-1.2109386636480113E-2</v>
      </c>
    </row>
    <row r="594" spans="1:4" x14ac:dyDescent="0.2">
      <c r="A594" s="21">
        <v>43550</v>
      </c>
      <c r="B594" s="2">
        <v>66</v>
      </c>
      <c r="C594" s="20">
        <f t="shared" si="11"/>
        <v>-9.6038415366146539E-3</v>
      </c>
      <c r="D594" s="4">
        <v>-6.8490111093031433E-3</v>
      </c>
    </row>
    <row r="595" spans="1:4" x14ac:dyDescent="0.2">
      <c r="A595" s="21">
        <v>43549</v>
      </c>
      <c r="B595" s="2">
        <v>66.64</v>
      </c>
      <c r="C595" s="20">
        <f t="shared" si="11"/>
        <v>-1.6479400749063585E-3</v>
      </c>
      <c r="D595" s="4">
        <v>2.2429595571553915E-2</v>
      </c>
    </row>
    <row r="596" spans="1:4" x14ac:dyDescent="0.2">
      <c r="A596" s="21">
        <v>43546</v>
      </c>
      <c r="B596" s="2">
        <v>66.75</v>
      </c>
      <c r="C596" s="20">
        <f t="shared" si="11"/>
        <v>-2.242152466367798E-3</v>
      </c>
      <c r="D596" s="4">
        <v>2.9442446323197466E-2</v>
      </c>
    </row>
    <row r="597" spans="1:4" x14ac:dyDescent="0.2">
      <c r="A597" s="21">
        <v>43544</v>
      </c>
      <c r="B597" s="2">
        <v>66.900000000000006</v>
      </c>
      <c r="C597" s="20">
        <f t="shared" si="11"/>
        <v>9.0497737556562378E-3</v>
      </c>
      <c r="D597" s="4">
        <v>1.3235943711743491E-2</v>
      </c>
    </row>
    <row r="598" spans="1:4" x14ac:dyDescent="0.2">
      <c r="A598" s="21">
        <v>43543</v>
      </c>
      <c r="B598" s="2">
        <v>66.3</v>
      </c>
      <c r="C598" s="20">
        <f t="shared" si="11"/>
        <v>4.5454545454545027E-3</v>
      </c>
      <c r="D598" s="4">
        <v>5.5522066055395157E-3</v>
      </c>
    </row>
    <row r="599" spans="1:4" x14ac:dyDescent="0.2">
      <c r="A599" s="21">
        <v>43542</v>
      </c>
      <c r="B599" s="2">
        <v>66</v>
      </c>
      <c r="C599" s="20">
        <f t="shared" si="11"/>
        <v>1.1494252873563218E-2</v>
      </c>
      <c r="D599" s="4">
        <v>-1.1354725385025508E-2</v>
      </c>
    </row>
    <row r="600" spans="1:4" x14ac:dyDescent="0.2">
      <c r="A600" s="21">
        <v>43539</v>
      </c>
      <c r="B600" s="2">
        <v>65.25</v>
      </c>
      <c r="C600" s="20">
        <f t="shared" si="11"/>
        <v>-1.1363636363636364E-2</v>
      </c>
      <c r="D600" s="4">
        <v>5.143215210329298E-2</v>
      </c>
    </row>
    <row r="601" spans="1:4" x14ac:dyDescent="0.2">
      <c r="A601" s="21">
        <v>43538</v>
      </c>
      <c r="B601" s="2">
        <v>66</v>
      </c>
      <c r="C601" s="20">
        <f t="shared" si="11"/>
        <v>-6.7720090293454148E-3</v>
      </c>
      <c r="D601" s="4">
        <v>7.2249534945522187E-3</v>
      </c>
    </row>
    <row r="602" spans="1:4" x14ac:dyDescent="0.2">
      <c r="A602" s="21">
        <v>43537</v>
      </c>
      <c r="B602" s="2">
        <v>66.45</v>
      </c>
      <c r="C602" s="20">
        <f t="shared" si="11"/>
        <v>-9.0211998195763451E-4</v>
      </c>
      <c r="D602" s="4">
        <v>4.789639692261447E-3</v>
      </c>
    </row>
    <row r="603" spans="1:4" x14ac:dyDescent="0.2">
      <c r="A603" s="21">
        <v>43536</v>
      </c>
      <c r="B603" s="2">
        <v>66.510000000000005</v>
      </c>
      <c r="C603" s="20">
        <f t="shared" si="11"/>
        <v>-1.9507803121247816E-3</v>
      </c>
      <c r="D603" s="4">
        <v>-1.5784632567918178E-2</v>
      </c>
    </row>
    <row r="604" spans="1:4" x14ac:dyDescent="0.2">
      <c r="A604" s="21">
        <v>43535</v>
      </c>
      <c r="B604" s="2">
        <v>66.64</v>
      </c>
      <c r="C604" s="20">
        <f t="shared" si="11"/>
        <v>-1.5003750937742108E-4</v>
      </c>
      <c r="D604" s="4">
        <v>1.9816077321228191E-2</v>
      </c>
    </row>
    <row r="605" spans="1:4" x14ac:dyDescent="0.2">
      <c r="A605" s="21">
        <v>43532</v>
      </c>
      <c r="B605" s="2">
        <v>66.650000000000006</v>
      </c>
      <c r="C605" s="20">
        <f t="shared" si="11"/>
        <v>-2.2455089820358006E-3</v>
      </c>
      <c r="D605" s="4">
        <v>-2.2209483252804908E-2</v>
      </c>
    </row>
    <row r="606" spans="1:4" x14ac:dyDescent="0.2">
      <c r="A606" s="21">
        <v>43531</v>
      </c>
      <c r="B606" s="2">
        <v>66.8</v>
      </c>
      <c r="C606" s="20">
        <f t="shared" si="11"/>
        <v>-2.9850746268657142E-3</v>
      </c>
      <c r="D606" s="4">
        <v>2.9568788501026693E-3</v>
      </c>
    </row>
    <row r="607" spans="1:4" x14ac:dyDescent="0.2">
      <c r="A607" s="21">
        <v>43530</v>
      </c>
      <c r="B607" s="2">
        <v>67</v>
      </c>
      <c r="C607" s="20">
        <f t="shared" si="11"/>
        <v>-7.4074074074074077E-3</v>
      </c>
      <c r="D607" s="4">
        <v>-1.032352463014144E-2</v>
      </c>
    </row>
    <row r="608" spans="1:4" x14ac:dyDescent="0.2">
      <c r="A608" s="21">
        <v>43529</v>
      </c>
      <c r="B608" s="2">
        <v>67.5</v>
      </c>
      <c r="C608" s="20">
        <f t="shared" si="11"/>
        <v>4.7633224173860246E-3</v>
      </c>
      <c r="D608" s="4">
        <v>-1.0552391982755906E-2</v>
      </c>
    </row>
    <row r="609" spans="1:4" x14ac:dyDescent="0.2">
      <c r="A609" s="21">
        <v>43525</v>
      </c>
      <c r="B609" s="2">
        <v>67.180000000000007</v>
      </c>
      <c r="C609" s="20">
        <f t="shared" si="11"/>
        <v>2.6865671641792062E-3</v>
      </c>
      <c r="D609" s="4">
        <v>-5.7894063459569822E-3</v>
      </c>
    </row>
    <row r="610" spans="1:4" x14ac:dyDescent="0.2">
      <c r="A610" s="21">
        <v>43523</v>
      </c>
      <c r="B610" s="2">
        <v>67</v>
      </c>
      <c r="C610" s="20">
        <f t="shared" si="11"/>
        <v>-2.9841838257230711E-4</v>
      </c>
      <c r="D610" s="4">
        <v>-7.6023298998523399E-3</v>
      </c>
    </row>
    <row r="611" spans="1:4" x14ac:dyDescent="0.2">
      <c r="A611" s="21">
        <v>43518</v>
      </c>
      <c r="B611" s="2">
        <v>67.02</v>
      </c>
      <c r="C611" s="20">
        <f t="shared" si="11"/>
        <v>-5.9648076349547055E-4</v>
      </c>
      <c r="D611" s="4">
        <v>5.8107051067157762E-3</v>
      </c>
    </row>
    <row r="612" spans="1:4" x14ac:dyDescent="0.2">
      <c r="A612" s="21">
        <v>43517</v>
      </c>
      <c r="B612" s="2">
        <v>67.06</v>
      </c>
      <c r="C612" s="20">
        <f t="shared" si="11"/>
        <v>7.4615728995668042E-4</v>
      </c>
      <c r="D612" s="4">
        <v>7.9324215607401733E-3</v>
      </c>
    </row>
    <row r="613" spans="1:4" x14ac:dyDescent="0.2">
      <c r="A613" s="21">
        <v>43516</v>
      </c>
      <c r="B613" s="2">
        <v>67.010000000000005</v>
      </c>
      <c r="C613" s="20">
        <f t="shared" si="11"/>
        <v>-4.3090638930162271E-3</v>
      </c>
      <c r="D613" s="4">
        <v>-1.1121895336441255E-2</v>
      </c>
    </row>
    <row r="614" spans="1:4" x14ac:dyDescent="0.2">
      <c r="A614" s="21">
        <v>43515</v>
      </c>
      <c r="B614" s="2">
        <v>67.3</v>
      </c>
      <c r="C614" s="20">
        <f t="shared" si="11"/>
        <v>-5.9084194977844263E-3</v>
      </c>
      <c r="D614" s="4">
        <v>-3.0222052554567438E-4</v>
      </c>
    </row>
    <row r="615" spans="1:4" x14ac:dyDescent="0.2">
      <c r="A615" s="21">
        <v>43510</v>
      </c>
      <c r="B615" s="2">
        <v>67.7</v>
      </c>
      <c r="C615" s="20">
        <f t="shared" si="11"/>
        <v>-8.8547815820546444E-4</v>
      </c>
      <c r="D615" s="4">
        <v>-8.3911671924289926E-3</v>
      </c>
    </row>
    <row r="616" spans="1:4" x14ac:dyDescent="0.2">
      <c r="A616" s="21">
        <v>43509</v>
      </c>
      <c r="B616" s="2">
        <v>67.760000000000005</v>
      </c>
      <c r="C616" s="20">
        <f t="shared" si="11"/>
        <v>-4.8465266558965821E-3</v>
      </c>
      <c r="D616" s="4">
        <v>7.9010540037835735E-3</v>
      </c>
    </row>
    <row r="617" spans="1:4" x14ac:dyDescent="0.2">
      <c r="A617" s="21">
        <v>43508</v>
      </c>
      <c r="B617" s="2">
        <v>68.09</v>
      </c>
      <c r="C617" s="20">
        <f t="shared" si="11"/>
        <v>2.7982326951398778E-3</v>
      </c>
      <c r="D617" s="4">
        <v>-8.9801963039402577E-3</v>
      </c>
    </row>
    <row r="618" spans="1:4" x14ac:dyDescent="0.2">
      <c r="A618" s="21">
        <v>43507</v>
      </c>
      <c r="B618" s="2">
        <v>67.900000000000006</v>
      </c>
      <c r="C618" s="20">
        <f t="shared" si="11"/>
        <v>5.1813471502591942E-3</v>
      </c>
      <c r="D618" s="4">
        <v>-6.8688196269870508E-3</v>
      </c>
    </row>
    <row r="619" spans="1:4" x14ac:dyDescent="0.2">
      <c r="A619" s="21">
        <v>43503</v>
      </c>
      <c r="B619" s="2">
        <v>67.55</v>
      </c>
      <c r="C619" s="20">
        <f t="shared" si="11"/>
        <v>-6.617647058823571E-3</v>
      </c>
      <c r="D619" s="4">
        <v>-1.391674638195449E-2</v>
      </c>
    </row>
    <row r="620" spans="1:4" x14ac:dyDescent="0.2">
      <c r="A620" s="21">
        <v>43502</v>
      </c>
      <c r="B620" s="2">
        <v>68</v>
      </c>
      <c r="C620" s="20">
        <f t="shared" si="11"/>
        <v>0</v>
      </c>
      <c r="D620" s="4">
        <v>1.1770215423040842E-2</v>
      </c>
    </row>
    <row r="621" spans="1:4" x14ac:dyDescent="0.2">
      <c r="A621" s="21">
        <v>43501</v>
      </c>
      <c r="B621" s="2">
        <v>68</v>
      </c>
      <c r="C621" s="20">
        <f t="shared" si="11"/>
        <v>0</v>
      </c>
      <c r="D621" s="4">
        <v>2.7392971746106284E-3</v>
      </c>
    </row>
    <row r="622" spans="1:4" x14ac:dyDescent="0.2">
      <c r="A622" s="21">
        <v>43500</v>
      </c>
      <c r="B622" s="2">
        <v>68</v>
      </c>
      <c r="C622" s="20">
        <f t="shared" si="11"/>
        <v>2.9498525073746733E-3</v>
      </c>
      <c r="D622" s="4">
        <v>-4.5373470601114567E-4</v>
      </c>
    </row>
    <row r="623" spans="1:4" x14ac:dyDescent="0.2">
      <c r="A623" s="21">
        <v>43497</v>
      </c>
      <c r="B623" s="2">
        <v>67.8</v>
      </c>
      <c r="C623" s="20">
        <f t="shared" si="11"/>
        <v>-7.1752818860742282E-3</v>
      </c>
      <c r="D623" s="4">
        <v>4.0057179660377955E-3</v>
      </c>
    </row>
    <row r="624" spans="1:4" x14ac:dyDescent="0.2">
      <c r="A624" s="21">
        <v>43496</v>
      </c>
      <c r="B624" s="2">
        <v>68.290000000000006</v>
      </c>
      <c r="C624" s="20">
        <f t="shared" si="11"/>
        <v>1.46455770357427E-4</v>
      </c>
      <c r="D624" s="4">
        <v>-6.5699126092385084E-3</v>
      </c>
    </row>
    <row r="625" spans="1:4" x14ac:dyDescent="0.2">
      <c r="A625" s="21">
        <v>43495</v>
      </c>
      <c r="B625" s="2">
        <v>68.28</v>
      </c>
      <c r="C625" s="20">
        <f t="shared" si="11"/>
        <v>-1.0241404535478154E-3</v>
      </c>
      <c r="D625" s="4">
        <v>-1.1379046965847555E-3</v>
      </c>
    </row>
    <row r="626" spans="1:4" x14ac:dyDescent="0.2">
      <c r="A626" s="21">
        <v>43494</v>
      </c>
      <c r="B626" s="2">
        <v>68.349999999999994</v>
      </c>
      <c r="C626" s="20">
        <f t="shared" si="11"/>
        <v>-5.8488083053087083E-4</v>
      </c>
      <c r="D626" s="4">
        <v>-2.0259950752737926E-4</v>
      </c>
    </row>
    <row r="627" spans="1:4" x14ac:dyDescent="0.2">
      <c r="A627" s="21">
        <v>43493</v>
      </c>
      <c r="B627" s="2">
        <v>68.39</v>
      </c>
      <c r="C627" s="20">
        <f t="shared" si="11"/>
        <v>-2.8275078147200837E-2</v>
      </c>
      <c r="D627" s="4">
        <v>1.9205846072170543E-3</v>
      </c>
    </row>
    <row r="628" spans="1:4" x14ac:dyDescent="0.2">
      <c r="A628" s="21">
        <v>43490</v>
      </c>
      <c r="B628" s="2">
        <v>70.38</v>
      </c>
      <c r="C628" s="20">
        <f t="shared" si="11"/>
        <v>1.0335917312661484E-2</v>
      </c>
      <c r="D628" s="4">
        <v>-1.8235660847880015E-3</v>
      </c>
    </row>
    <row r="629" spans="1:4" x14ac:dyDescent="0.2">
      <c r="A629" s="21">
        <v>43489</v>
      </c>
      <c r="B629" s="2">
        <v>69.66</v>
      </c>
      <c r="C629" s="20">
        <f t="shared" si="11"/>
        <v>-1.7196904557180359E-3</v>
      </c>
      <c r="D629" s="4">
        <v>-1.2649656828044661E-2</v>
      </c>
    </row>
    <row r="630" spans="1:4" x14ac:dyDescent="0.2">
      <c r="A630" s="21">
        <v>43488</v>
      </c>
      <c r="B630" s="2">
        <v>69.78</v>
      </c>
      <c r="C630" s="20">
        <f t="shared" si="11"/>
        <v>-3.0004286326617198E-3</v>
      </c>
      <c r="D630" s="4">
        <v>3.2266530807589021E-3</v>
      </c>
    </row>
    <row r="631" spans="1:4" x14ac:dyDescent="0.2">
      <c r="A631" s="21">
        <v>43487</v>
      </c>
      <c r="B631" s="2">
        <v>69.989999999999995</v>
      </c>
      <c r="C631" s="20">
        <f t="shared" si="11"/>
        <v>5.7183702644734871E-4</v>
      </c>
      <c r="D631" s="4">
        <v>9.5857102777517997E-3</v>
      </c>
    </row>
    <row r="632" spans="1:4" x14ac:dyDescent="0.2">
      <c r="A632" s="21">
        <v>43486</v>
      </c>
      <c r="B632" s="2">
        <v>69.95</v>
      </c>
      <c r="C632" s="20">
        <f t="shared" si="11"/>
        <v>0</v>
      </c>
      <c r="D632" s="4">
        <v>3.2211658744058613E-3</v>
      </c>
    </row>
    <row r="633" spans="1:4" x14ac:dyDescent="0.2">
      <c r="A633" s="21">
        <v>43483</v>
      </c>
      <c r="B633" s="2">
        <v>69.95</v>
      </c>
      <c r="C633" s="20">
        <f t="shared" si="11"/>
        <v>7.9250720461094687E-3</v>
      </c>
      <c r="D633" s="4">
        <v>1.0172490048650982E-2</v>
      </c>
    </row>
    <row r="634" spans="1:4" x14ac:dyDescent="0.2">
      <c r="A634" s="21">
        <v>43482</v>
      </c>
      <c r="B634" s="2">
        <v>69.400000000000006</v>
      </c>
      <c r="C634" s="20">
        <f t="shared" si="11"/>
        <v>6.6724688134610962E-3</v>
      </c>
      <c r="D634" s="4">
        <v>-7.7427039904704609E-3</v>
      </c>
    </row>
    <row r="635" spans="1:4" x14ac:dyDescent="0.2">
      <c r="A635" s="21">
        <v>43481</v>
      </c>
      <c r="B635" s="2">
        <v>68.94</v>
      </c>
      <c r="C635" s="20">
        <f t="shared" si="11"/>
        <v>4.2243262927893956E-3</v>
      </c>
      <c r="D635" s="4">
        <v>9.8928407490067594E-3</v>
      </c>
    </row>
    <row r="636" spans="1:4" x14ac:dyDescent="0.2">
      <c r="A636" s="21">
        <v>43480</v>
      </c>
      <c r="B636" s="2">
        <v>68.650000000000006</v>
      </c>
      <c r="C636" s="20">
        <f t="shared" si="11"/>
        <v>-3.6284470246734394E-3</v>
      </c>
      <c r="D636" s="4">
        <v>-8.4905364261276817E-3</v>
      </c>
    </row>
    <row r="637" spans="1:4" x14ac:dyDescent="0.2">
      <c r="A637" s="21">
        <v>43479</v>
      </c>
      <c r="B637" s="2">
        <v>68.900000000000006</v>
      </c>
      <c r="C637" s="20">
        <f t="shared" si="11"/>
        <v>2.9112081513828652E-3</v>
      </c>
      <c r="D637" s="4">
        <v>7.3992094861660366E-3</v>
      </c>
    </row>
    <row r="638" spans="1:4" x14ac:dyDescent="0.2">
      <c r="A638" s="21">
        <v>43475</v>
      </c>
      <c r="B638" s="2">
        <v>68.7</v>
      </c>
      <c r="C638" s="20">
        <f t="shared" si="11"/>
        <v>-4.2035077547469494E-3</v>
      </c>
      <c r="D638" s="4">
        <v>-2.9792398997461559E-3</v>
      </c>
    </row>
    <row r="639" spans="1:4" x14ac:dyDescent="0.2">
      <c r="A639" s="21">
        <v>43474</v>
      </c>
      <c r="B639" s="2">
        <v>68.989999999999995</v>
      </c>
      <c r="C639" s="20">
        <f t="shared" si="11"/>
        <v>-1.4492753623195821E-4</v>
      </c>
      <c r="D639" s="4">
        <v>2.4809582503713249E-3</v>
      </c>
    </row>
    <row r="640" spans="1:4" x14ac:dyDescent="0.2">
      <c r="A640" s="21">
        <v>43473</v>
      </c>
      <c r="B640" s="2">
        <v>69</v>
      </c>
      <c r="C640" s="20">
        <f t="shared" si="11"/>
        <v>0</v>
      </c>
      <c r="D640" s="4">
        <v>-2.88347908295914E-3</v>
      </c>
    </row>
    <row r="641" spans="1:4" x14ac:dyDescent="0.2">
      <c r="A641" s="21">
        <v>43472</v>
      </c>
      <c r="B641" s="2">
        <v>69</v>
      </c>
      <c r="C641" s="20">
        <f t="shared" si="11"/>
        <v>-7.2411296162197189E-4</v>
      </c>
      <c r="D641" s="4">
        <v>9.7370053935372722E-3</v>
      </c>
    </row>
    <row r="642" spans="1:4" x14ac:dyDescent="0.2">
      <c r="A642" s="21">
        <v>43469</v>
      </c>
      <c r="B642" s="2">
        <v>69.05</v>
      </c>
      <c r="C642" s="20">
        <f t="shared" ref="C642:C705" si="12">(B642-B643)/B643</f>
        <v>2.0316354665505815E-3</v>
      </c>
      <c r="D642" s="4">
        <v>0</v>
      </c>
    </row>
    <row r="643" spans="1:4" x14ac:dyDescent="0.2">
      <c r="A643" s="21">
        <v>43468</v>
      </c>
      <c r="B643" s="2">
        <v>68.91</v>
      </c>
      <c r="C643" s="20">
        <f t="shared" si="12"/>
        <v>8.7834870443565267E-3</v>
      </c>
      <c r="D643" s="4">
        <v>-8.2366863905325161E-3</v>
      </c>
    </row>
    <row r="644" spans="1:4" x14ac:dyDescent="0.2">
      <c r="A644" s="21">
        <v>43466</v>
      </c>
      <c r="B644" s="2">
        <v>68.31</v>
      </c>
      <c r="C644" s="20">
        <f t="shared" si="12"/>
        <v>-9.9999999999999672E-3</v>
      </c>
      <c r="D644" s="4">
        <v>1.828494304031367E-2</v>
      </c>
    </row>
    <row r="645" spans="1:4" x14ac:dyDescent="0.2">
      <c r="A645" s="21">
        <v>43465</v>
      </c>
      <c r="B645" s="2">
        <v>69</v>
      </c>
      <c r="C645" s="20">
        <f t="shared" si="12"/>
        <v>0</v>
      </c>
      <c r="D645" s="4">
        <v>2.4123348307580828E-2</v>
      </c>
    </row>
    <row r="646" spans="1:4" x14ac:dyDescent="0.2">
      <c r="A646" s="21">
        <v>43462</v>
      </c>
      <c r="B646" s="2">
        <v>69</v>
      </c>
      <c r="C646" s="20">
        <f t="shared" si="12"/>
        <v>8.1823495032145276E-3</v>
      </c>
      <c r="D646" s="4">
        <v>1.8959377472962278E-3</v>
      </c>
    </row>
    <row r="647" spans="1:4" x14ac:dyDescent="0.2">
      <c r="A647" s="21">
        <v>43458</v>
      </c>
      <c r="B647" s="2">
        <v>68.44</v>
      </c>
      <c r="C647" s="20">
        <f t="shared" si="12"/>
        <v>-6.6763425253992441E-3</v>
      </c>
      <c r="D647" s="4">
        <v>7.8928565494092821E-3</v>
      </c>
    </row>
    <row r="648" spans="1:4" x14ac:dyDescent="0.2">
      <c r="A648" s="21">
        <v>43455</v>
      </c>
      <c r="B648" s="2">
        <v>68.900000000000006</v>
      </c>
      <c r="C648" s="20">
        <f t="shared" si="12"/>
        <v>-1.4492753623187582E-3</v>
      </c>
      <c r="D648" s="4">
        <v>9.9008239499253237E-3</v>
      </c>
    </row>
    <row r="649" spans="1:4" x14ac:dyDescent="0.2">
      <c r="A649" s="21">
        <v>43454</v>
      </c>
      <c r="B649" s="2">
        <v>69</v>
      </c>
      <c r="C649" s="20">
        <f t="shared" si="12"/>
        <v>0</v>
      </c>
      <c r="D649" s="4">
        <v>1.2539717601481688E-2</v>
      </c>
    </row>
    <row r="650" spans="1:4" x14ac:dyDescent="0.2">
      <c r="A650" s="21">
        <v>43453</v>
      </c>
      <c r="B650" s="2">
        <v>69</v>
      </c>
      <c r="C650" s="20">
        <f t="shared" si="12"/>
        <v>-2.8901734104046653E-3</v>
      </c>
      <c r="D650" s="4">
        <v>8.5512561264010269E-3</v>
      </c>
    </row>
    <row r="651" spans="1:4" x14ac:dyDescent="0.2">
      <c r="A651" s="21">
        <v>43452</v>
      </c>
      <c r="B651" s="2">
        <v>69.2</v>
      </c>
      <c r="C651" s="20">
        <f t="shared" si="12"/>
        <v>7.2306579898766667E-4</v>
      </c>
      <c r="D651" s="4">
        <v>6.0861019637591194E-3</v>
      </c>
    </row>
    <row r="652" spans="1:4" x14ac:dyDescent="0.2">
      <c r="A652" s="21">
        <v>43451</v>
      </c>
      <c r="B652" s="2">
        <v>69.150000000000006</v>
      </c>
      <c r="C652" s="20">
        <f t="shared" si="12"/>
        <v>0</v>
      </c>
      <c r="D652" s="4">
        <v>3.5990517882788886E-3</v>
      </c>
    </row>
    <row r="653" spans="1:4" x14ac:dyDescent="0.2">
      <c r="A653" s="21">
        <v>43448</v>
      </c>
      <c r="B653" s="2">
        <v>69.150000000000006</v>
      </c>
      <c r="C653" s="20">
        <f t="shared" si="12"/>
        <v>-1.8764434180137911E-3</v>
      </c>
      <c r="D653" s="4">
        <v>-2.7436499171727699E-3</v>
      </c>
    </row>
    <row r="654" spans="1:4" x14ac:dyDescent="0.2">
      <c r="A654" s="21">
        <v>43447</v>
      </c>
      <c r="B654" s="2">
        <v>69.28</v>
      </c>
      <c r="C654" s="20">
        <f t="shared" si="12"/>
        <v>2.459846621328342E-3</v>
      </c>
      <c r="D654" s="4">
        <v>-6.8038869560746234E-3</v>
      </c>
    </row>
    <row r="655" spans="1:4" x14ac:dyDescent="0.2">
      <c r="A655" s="21">
        <v>43446</v>
      </c>
      <c r="B655" s="2">
        <v>69.11</v>
      </c>
      <c r="C655" s="20">
        <f t="shared" si="12"/>
        <v>8.7578455699896997E-3</v>
      </c>
      <c r="D655" s="4">
        <v>3.6810871247956716E-3</v>
      </c>
    </row>
    <row r="656" spans="1:4" x14ac:dyDescent="0.2">
      <c r="A656" s="21">
        <v>43445</v>
      </c>
      <c r="B656" s="2">
        <v>68.510000000000005</v>
      </c>
      <c r="C656" s="20">
        <f t="shared" si="12"/>
        <v>5.2824651504035126E-3</v>
      </c>
      <c r="D656" s="4">
        <v>2.0511583011582385E-3</v>
      </c>
    </row>
    <row r="657" spans="1:4" x14ac:dyDescent="0.2">
      <c r="A657" s="21">
        <v>43444</v>
      </c>
      <c r="B657" s="2">
        <v>68.150000000000006</v>
      </c>
      <c r="C657" s="20">
        <f t="shared" si="12"/>
        <v>-7.5724479394203587E-3</v>
      </c>
      <c r="D657" s="4">
        <v>1.7235635509266597E-2</v>
      </c>
    </row>
    <row r="658" spans="1:4" x14ac:dyDescent="0.2">
      <c r="A658" s="21">
        <v>43441</v>
      </c>
      <c r="B658" s="2">
        <v>68.67</v>
      </c>
      <c r="C658" s="20">
        <f t="shared" si="12"/>
        <v>-3.3381712626996221E-3</v>
      </c>
      <c r="D658" s="4">
        <v>0</v>
      </c>
    </row>
    <row r="659" spans="1:4" x14ac:dyDescent="0.2">
      <c r="A659" s="21">
        <v>43440</v>
      </c>
      <c r="B659" s="2">
        <v>68.900000000000006</v>
      </c>
      <c r="C659" s="20">
        <f t="shared" si="12"/>
        <v>0</v>
      </c>
      <c r="D659" s="4">
        <v>-1.5930256984804032E-3</v>
      </c>
    </row>
    <row r="660" spans="1:4" x14ac:dyDescent="0.2">
      <c r="A660" s="21">
        <v>43439</v>
      </c>
      <c r="B660" s="2">
        <v>68.900000000000006</v>
      </c>
      <c r="C660" s="20">
        <f t="shared" si="12"/>
        <v>-1.4492753623187582E-3</v>
      </c>
      <c r="D660" s="4">
        <v>1.3555713271823923E-2</v>
      </c>
    </row>
    <row r="661" spans="1:4" x14ac:dyDescent="0.2">
      <c r="A661" s="21">
        <v>43438</v>
      </c>
      <c r="B661" s="2">
        <v>69</v>
      </c>
      <c r="C661" s="20">
        <f t="shared" si="12"/>
        <v>-1.4471780028942739E-3</v>
      </c>
      <c r="D661" s="4">
        <v>3.418316479133994E-3</v>
      </c>
    </row>
    <row r="662" spans="1:4" x14ac:dyDescent="0.2">
      <c r="A662" s="21">
        <v>43437</v>
      </c>
      <c r="B662" s="2">
        <v>69.099999999999994</v>
      </c>
      <c r="C662" s="20">
        <f t="shared" si="12"/>
        <v>6.7016317016316109E-3</v>
      </c>
      <c r="D662" s="4">
        <v>-1.6201635927346608E-2</v>
      </c>
    </row>
    <row r="663" spans="1:4" x14ac:dyDescent="0.2">
      <c r="A663" s="21">
        <v>43434</v>
      </c>
      <c r="B663" s="2">
        <v>68.64</v>
      </c>
      <c r="C663" s="20">
        <f t="shared" si="12"/>
        <v>-7.2317037894127859E-3</v>
      </c>
      <c r="D663" s="4">
        <v>-2.2892492660421247E-3</v>
      </c>
    </row>
    <row r="664" spans="1:4" x14ac:dyDescent="0.2">
      <c r="A664" s="21">
        <v>43433</v>
      </c>
      <c r="B664" s="2">
        <v>69.14</v>
      </c>
      <c r="C664" s="20">
        <f t="shared" si="12"/>
        <v>-1.4461315979761555E-4</v>
      </c>
      <c r="D664" s="4">
        <v>-8.0776564395909807E-3</v>
      </c>
    </row>
    <row r="665" spans="1:4" x14ac:dyDescent="0.2">
      <c r="A665" s="21">
        <v>43432</v>
      </c>
      <c r="B665" s="2">
        <v>69.150000000000006</v>
      </c>
      <c r="C665" s="20">
        <f t="shared" si="12"/>
        <v>-2.1645021645020418E-3</v>
      </c>
      <c r="D665" s="4">
        <v>-1.300256629597947E-2</v>
      </c>
    </row>
    <row r="666" spans="1:4" x14ac:dyDescent="0.2">
      <c r="A666" s="21">
        <v>43431</v>
      </c>
      <c r="B666" s="2">
        <v>69.3</v>
      </c>
      <c r="C666" s="20">
        <f t="shared" si="12"/>
        <v>-2.7342063606273959E-3</v>
      </c>
      <c r="D666" s="4">
        <v>-3.2741038845878071E-3</v>
      </c>
    </row>
    <row r="667" spans="1:4" x14ac:dyDescent="0.2">
      <c r="A667" s="21">
        <v>43430</v>
      </c>
      <c r="B667" s="2">
        <v>69.489999999999995</v>
      </c>
      <c r="C667" s="20">
        <f t="shared" si="12"/>
        <v>5.7595392368599047E-4</v>
      </c>
      <c r="D667" s="4">
        <v>2.2046382855091407E-3</v>
      </c>
    </row>
    <row r="668" spans="1:4" x14ac:dyDescent="0.2">
      <c r="A668" s="21">
        <v>43426</v>
      </c>
      <c r="B668" s="2">
        <v>69.45</v>
      </c>
      <c r="C668" s="20">
        <f t="shared" si="12"/>
        <v>-7.1942446043161382E-4</v>
      </c>
      <c r="D668" s="4">
        <v>-6.3005230622918719E-3</v>
      </c>
    </row>
    <row r="669" spans="1:4" x14ac:dyDescent="0.2">
      <c r="A669" s="21">
        <v>43425</v>
      </c>
      <c r="B669" s="2">
        <v>69.5</v>
      </c>
      <c r="C669" s="20">
        <f t="shared" si="12"/>
        <v>-1.4386419220263437E-4</v>
      </c>
      <c r="D669" s="4">
        <v>-1.792891809403092E-2</v>
      </c>
    </row>
    <row r="670" spans="1:4" x14ac:dyDescent="0.2">
      <c r="A670" s="21">
        <v>43424</v>
      </c>
      <c r="B670" s="2">
        <v>69.510000000000005</v>
      </c>
      <c r="C670" s="20">
        <f t="shared" si="12"/>
        <v>-6.9999999999999273E-3</v>
      </c>
      <c r="D670" s="4">
        <v>7.0880292927087054E-3</v>
      </c>
    </row>
    <row r="671" spans="1:4" x14ac:dyDescent="0.2">
      <c r="A671" s="21">
        <v>43423</v>
      </c>
      <c r="B671" s="2">
        <v>70</v>
      </c>
      <c r="C671" s="20">
        <f t="shared" si="12"/>
        <v>0</v>
      </c>
      <c r="D671" s="4">
        <v>9.3754238437542704E-3</v>
      </c>
    </row>
    <row r="672" spans="1:4" x14ac:dyDescent="0.2">
      <c r="A672" s="21">
        <v>43420</v>
      </c>
      <c r="B672" s="2">
        <v>70</v>
      </c>
      <c r="C672" s="20">
        <f t="shared" si="12"/>
        <v>-1.4265335235377221E-3</v>
      </c>
      <c r="D672" s="4">
        <v>6.9558726227023635E-4</v>
      </c>
    </row>
    <row r="673" spans="1:4" x14ac:dyDescent="0.2">
      <c r="A673" s="21">
        <v>43419</v>
      </c>
      <c r="B673" s="2">
        <v>70.099999999999994</v>
      </c>
      <c r="C673" s="20">
        <f t="shared" si="12"/>
        <v>-3.5536602700781809E-3</v>
      </c>
      <c r="D673" s="4">
        <v>1.9037582227056852E-3</v>
      </c>
    </row>
    <row r="674" spans="1:4" x14ac:dyDescent="0.2">
      <c r="A674" s="21">
        <v>43418</v>
      </c>
      <c r="B674" s="2">
        <v>70.349999999999994</v>
      </c>
      <c r="C674" s="20">
        <f t="shared" si="12"/>
        <v>-8.521516829996063E-4</v>
      </c>
      <c r="D674" s="4">
        <v>-9.2121661221327457E-3</v>
      </c>
    </row>
    <row r="675" spans="1:4" x14ac:dyDescent="0.2">
      <c r="A675" s="21">
        <v>43417</v>
      </c>
      <c r="B675" s="2">
        <v>70.41</v>
      </c>
      <c r="C675" s="20">
        <f t="shared" si="12"/>
        <v>-1.559841179807139E-3</v>
      </c>
      <c r="D675" s="4">
        <v>-5.1436709390968952E-3</v>
      </c>
    </row>
    <row r="676" spans="1:4" x14ac:dyDescent="0.2">
      <c r="A676" s="21">
        <v>43416</v>
      </c>
      <c r="B676" s="2">
        <v>70.52</v>
      </c>
      <c r="C676" s="20">
        <f t="shared" si="12"/>
        <v>-1.4160294534127516E-3</v>
      </c>
      <c r="D676" s="4">
        <v>-5.0510102020404381E-3</v>
      </c>
    </row>
    <row r="677" spans="1:4" x14ac:dyDescent="0.2">
      <c r="A677" s="21">
        <v>43413</v>
      </c>
      <c r="B677" s="2">
        <v>70.62</v>
      </c>
      <c r="C677" s="20">
        <f t="shared" si="12"/>
        <v>1.7021276595745327E-3</v>
      </c>
      <c r="D677" s="4">
        <v>-6.6238325495131482E-3</v>
      </c>
    </row>
    <row r="678" spans="1:4" x14ac:dyDescent="0.2">
      <c r="A678" s="21">
        <v>43409</v>
      </c>
      <c r="B678" s="2">
        <v>70.5</v>
      </c>
      <c r="C678" s="20">
        <f t="shared" si="12"/>
        <v>-6.902380616988237E-3</v>
      </c>
      <c r="D678" s="4">
        <v>-5.1891998748002568E-3</v>
      </c>
    </row>
    <row r="679" spans="1:4" x14ac:dyDescent="0.2">
      <c r="A679" s="21">
        <v>43406</v>
      </c>
      <c r="B679" s="2">
        <v>70.989999999999995</v>
      </c>
      <c r="C679" s="20">
        <f t="shared" si="12"/>
        <v>-1.4084507042260726E-4</v>
      </c>
      <c r="D679" s="4">
        <v>-6.6601210931107541E-3</v>
      </c>
    </row>
    <row r="680" spans="1:4" x14ac:dyDescent="0.2">
      <c r="A680" s="21">
        <v>43405</v>
      </c>
      <c r="B680" s="2">
        <v>71</v>
      </c>
      <c r="C680" s="20">
        <f t="shared" si="12"/>
        <v>-1.4064697609000609E-3</v>
      </c>
      <c r="D680" s="4">
        <v>-1.5942028985507246E-2</v>
      </c>
    </row>
    <row r="681" spans="1:4" x14ac:dyDescent="0.2">
      <c r="A681" s="21">
        <v>43404</v>
      </c>
      <c r="B681" s="2">
        <v>71.099999999999994</v>
      </c>
      <c r="C681" s="20">
        <f t="shared" si="12"/>
        <v>3.5285815102328866E-3</v>
      </c>
      <c r="D681" s="4">
        <v>1.063932682077629E-3</v>
      </c>
    </row>
    <row r="682" spans="1:4" x14ac:dyDescent="0.2">
      <c r="A682" s="21">
        <v>43403</v>
      </c>
      <c r="B682" s="2">
        <v>70.849999999999994</v>
      </c>
      <c r="C682" s="20">
        <f t="shared" si="12"/>
        <v>-3.5923254864607443E-2</v>
      </c>
      <c r="D682" s="4">
        <v>1.5822784810125407E-3</v>
      </c>
    </row>
    <row r="683" spans="1:4" x14ac:dyDescent="0.2">
      <c r="A683" s="21">
        <v>43402</v>
      </c>
      <c r="B683" s="2">
        <v>73.489999999999995</v>
      </c>
      <c r="C683" s="20">
        <f t="shared" si="12"/>
        <v>-6.8918918918919611E-3</v>
      </c>
      <c r="D683" s="4">
        <v>7.0075603609463235E-3</v>
      </c>
    </row>
    <row r="684" spans="1:4" x14ac:dyDescent="0.2">
      <c r="A684" s="21">
        <v>43399</v>
      </c>
      <c r="B684" s="2">
        <v>74</v>
      </c>
      <c r="C684" s="20">
        <f t="shared" si="12"/>
        <v>8.1146875845283036E-4</v>
      </c>
      <c r="D684" s="4">
        <v>-1.4184965539349255E-2</v>
      </c>
    </row>
    <row r="685" spans="1:4" x14ac:dyDescent="0.2">
      <c r="A685" s="21">
        <v>43398</v>
      </c>
      <c r="B685" s="2">
        <v>73.94</v>
      </c>
      <c r="C685" s="20">
        <f t="shared" si="12"/>
        <v>9.4197952218429727E-3</v>
      </c>
      <c r="D685" s="4">
        <v>-1.1048234977095095E-2</v>
      </c>
    </row>
    <row r="686" spans="1:4" x14ac:dyDescent="0.2">
      <c r="A686" s="21">
        <v>43397</v>
      </c>
      <c r="B686" s="2">
        <v>73.25</v>
      </c>
      <c r="C686" s="20">
        <f t="shared" si="12"/>
        <v>3.4246575342465752E-3</v>
      </c>
      <c r="D686" s="4">
        <v>2.7179095937439526E-3</v>
      </c>
    </row>
    <row r="687" spans="1:4" x14ac:dyDescent="0.2">
      <c r="A687" s="21">
        <v>43396</v>
      </c>
      <c r="B687" s="2">
        <v>73</v>
      </c>
      <c r="C687" s="20">
        <f t="shared" si="12"/>
        <v>-1.3696753869339975E-4</v>
      </c>
      <c r="D687" s="4">
        <v>3.1789426836749786E-5</v>
      </c>
    </row>
    <row r="688" spans="1:4" x14ac:dyDescent="0.2">
      <c r="A688" s="21">
        <v>43395</v>
      </c>
      <c r="B688" s="2">
        <v>73.010000000000005</v>
      </c>
      <c r="C688" s="20">
        <f t="shared" si="12"/>
        <v>-6.8017956740579512E-3</v>
      </c>
      <c r="D688" s="4">
        <v>-2.2247648105780347E-4</v>
      </c>
    </row>
    <row r="689" spans="1:4" x14ac:dyDescent="0.2">
      <c r="A689" s="21">
        <v>43392</v>
      </c>
      <c r="B689" s="2">
        <v>73.510000000000005</v>
      </c>
      <c r="C689" s="20">
        <f t="shared" si="12"/>
        <v>-6.7558438048912301E-3</v>
      </c>
      <c r="D689" s="4">
        <v>5.0309041253413823E-3</v>
      </c>
    </row>
    <row r="690" spans="1:4" x14ac:dyDescent="0.2">
      <c r="A690" s="21">
        <v>43390</v>
      </c>
      <c r="B690" s="2">
        <v>74.010000000000005</v>
      </c>
      <c r="C690" s="20">
        <f t="shared" si="12"/>
        <v>-1.5824468085106354E-2</v>
      </c>
      <c r="D690" s="4">
        <v>8.5694495900516775E-3</v>
      </c>
    </row>
    <row r="691" spans="1:4" x14ac:dyDescent="0.2">
      <c r="A691" s="21">
        <v>43389</v>
      </c>
      <c r="B691" s="2">
        <v>75.2</v>
      </c>
      <c r="C691" s="20">
        <f t="shared" si="12"/>
        <v>1.6078908255641098E-2</v>
      </c>
      <c r="D691" s="4">
        <v>-1.2691041524197153E-2</v>
      </c>
    </row>
    <row r="692" spans="1:4" x14ac:dyDescent="0.2">
      <c r="A692" s="21">
        <v>43388</v>
      </c>
      <c r="B692" s="2">
        <v>74.010000000000005</v>
      </c>
      <c r="C692" s="20">
        <f t="shared" si="12"/>
        <v>1.2448700410396866E-2</v>
      </c>
      <c r="D692" s="4">
        <v>-1.4605632257761314E-2</v>
      </c>
    </row>
    <row r="693" spans="1:4" x14ac:dyDescent="0.2">
      <c r="A693" s="21">
        <v>43385</v>
      </c>
      <c r="B693" s="2">
        <v>73.099999999999994</v>
      </c>
      <c r="C693" s="20">
        <f t="shared" si="12"/>
        <v>-1.2162162162162239E-2</v>
      </c>
      <c r="D693" s="4">
        <v>4.8026958082700846E-3</v>
      </c>
    </row>
    <row r="694" spans="1:4" x14ac:dyDescent="0.2">
      <c r="A694" s="21">
        <v>43384</v>
      </c>
      <c r="B694" s="2">
        <v>74</v>
      </c>
      <c r="C694" s="20">
        <f t="shared" si="12"/>
        <v>-1.3495276653170624E-3</v>
      </c>
      <c r="D694" s="4">
        <v>-6.6091773147853878E-4</v>
      </c>
    </row>
    <row r="695" spans="1:4" x14ac:dyDescent="0.2">
      <c r="A695" s="21">
        <v>43383</v>
      </c>
      <c r="B695" s="2">
        <v>74.099999999999994</v>
      </c>
      <c r="C695" s="20">
        <f t="shared" si="12"/>
        <v>2.0099118942731191E-2</v>
      </c>
      <c r="D695" s="4">
        <v>7.3872102977078037E-3</v>
      </c>
    </row>
    <row r="696" spans="1:4" x14ac:dyDescent="0.2">
      <c r="A696" s="21">
        <v>43382</v>
      </c>
      <c r="B696" s="2">
        <v>72.64</v>
      </c>
      <c r="C696" s="20">
        <f t="shared" si="12"/>
        <v>-8.2530949105917844E-4</v>
      </c>
      <c r="D696" s="4">
        <v>4.6984248331661017E-3</v>
      </c>
    </row>
    <row r="697" spans="1:4" x14ac:dyDescent="0.2">
      <c r="A697" s="21">
        <v>43381</v>
      </c>
      <c r="B697" s="2">
        <v>72.7</v>
      </c>
      <c r="C697" s="20">
        <f t="shared" si="12"/>
        <v>2.4820739106454332E-3</v>
      </c>
      <c r="D697" s="4">
        <v>1.1013960678228046E-2</v>
      </c>
    </row>
    <row r="698" spans="1:4" x14ac:dyDescent="0.2">
      <c r="A698" s="21">
        <v>43378</v>
      </c>
      <c r="B698" s="2">
        <v>72.52</v>
      </c>
      <c r="C698" s="20">
        <f t="shared" si="12"/>
        <v>-1.3333333333333388E-2</v>
      </c>
      <c r="D698" s="4">
        <v>-8.4144978444834449E-3</v>
      </c>
    </row>
    <row r="699" spans="1:4" x14ac:dyDescent="0.2">
      <c r="A699" s="21">
        <v>43377</v>
      </c>
      <c r="B699" s="2">
        <v>73.5</v>
      </c>
      <c r="C699" s="20">
        <f t="shared" si="12"/>
        <v>-1.3422818791946308E-2</v>
      </c>
      <c r="D699" s="4">
        <v>-1.5932373829426128E-2</v>
      </c>
    </row>
    <row r="700" spans="1:4" x14ac:dyDescent="0.2">
      <c r="A700" s="21">
        <v>43376</v>
      </c>
      <c r="B700" s="2">
        <v>74.5</v>
      </c>
      <c r="C700" s="20">
        <f t="shared" si="12"/>
        <v>0</v>
      </c>
      <c r="D700" s="4">
        <v>1.4161185763287914E-3</v>
      </c>
    </row>
    <row r="701" spans="1:4" x14ac:dyDescent="0.2">
      <c r="A701" s="21">
        <v>43374</v>
      </c>
      <c r="B701" s="2">
        <v>74.5</v>
      </c>
      <c r="C701" s="20">
        <f t="shared" si="12"/>
        <v>1.3191894464844266E-2</v>
      </c>
      <c r="D701" s="4">
        <v>1.3426457456308175E-2</v>
      </c>
    </row>
    <row r="702" spans="1:4" x14ac:dyDescent="0.2">
      <c r="A702" s="21">
        <v>43371</v>
      </c>
      <c r="B702" s="2">
        <v>73.53</v>
      </c>
      <c r="C702" s="20">
        <f t="shared" si="12"/>
        <v>-2.337627839022453E-2</v>
      </c>
      <c r="D702" s="4">
        <v>1.1549132202077464E-2</v>
      </c>
    </row>
    <row r="703" spans="1:4" x14ac:dyDescent="0.2">
      <c r="A703" s="21">
        <v>43370</v>
      </c>
      <c r="B703" s="2">
        <v>75.290000000000006</v>
      </c>
      <c r="C703" s="20">
        <f t="shared" si="12"/>
        <v>7.2240802675586123E-3</v>
      </c>
      <c r="D703" s="4">
        <v>4.2602821829491816E-3</v>
      </c>
    </row>
    <row r="704" spans="1:4" x14ac:dyDescent="0.2">
      <c r="A704" s="21">
        <v>43369</v>
      </c>
      <c r="B704" s="2">
        <v>74.75</v>
      </c>
      <c r="C704" s="20">
        <f t="shared" si="12"/>
        <v>9.1805049277711211E-3</v>
      </c>
      <c r="D704" s="4">
        <v>5.3415845615178217E-3</v>
      </c>
    </row>
    <row r="705" spans="1:4" x14ac:dyDescent="0.2">
      <c r="A705" s="21">
        <v>43368</v>
      </c>
      <c r="B705" s="2">
        <v>74.069999999999993</v>
      </c>
      <c r="C705" s="20">
        <f t="shared" si="12"/>
        <v>-7.3706781023855717E-3</v>
      </c>
      <c r="D705" s="4">
        <v>6.1610054236511114E-3</v>
      </c>
    </row>
    <row r="706" spans="1:4" x14ac:dyDescent="0.2">
      <c r="A706" s="21">
        <v>43367</v>
      </c>
      <c r="B706" s="2">
        <v>74.62</v>
      </c>
      <c r="C706" s="20">
        <f t="shared" ref="C706:C769" si="13">(B706-B707)/B707</f>
        <v>-1.3224014810896587E-2</v>
      </c>
      <c r="D706" s="4">
        <v>2.5232247551531209E-2</v>
      </c>
    </row>
    <row r="707" spans="1:4" x14ac:dyDescent="0.2">
      <c r="A707" s="21">
        <v>43364</v>
      </c>
      <c r="B707" s="2">
        <v>75.62</v>
      </c>
      <c r="C707" s="20">
        <f t="shared" si="13"/>
        <v>-2.6142949130714757E-2</v>
      </c>
      <c r="D707" s="4">
        <v>2.4080560420315545E-3</v>
      </c>
    </row>
    <row r="708" spans="1:4" x14ac:dyDescent="0.2">
      <c r="A708" s="21">
        <v>43362</v>
      </c>
      <c r="B708" s="2">
        <v>77.650000000000006</v>
      </c>
      <c r="C708" s="20">
        <f t="shared" si="13"/>
        <v>1.0278428311215278E-2</v>
      </c>
      <c r="D708" s="4">
        <v>-2.230856616012776E-2</v>
      </c>
    </row>
    <row r="709" spans="1:4" x14ac:dyDescent="0.2">
      <c r="A709" s="21">
        <v>43361</v>
      </c>
      <c r="B709" s="2">
        <v>76.86</v>
      </c>
      <c r="C709" s="20">
        <f t="shared" si="13"/>
        <v>4.7058823529411691E-3</v>
      </c>
      <c r="D709" s="4">
        <v>6.2789927104041805E-3</v>
      </c>
    </row>
    <row r="710" spans="1:4" x14ac:dyDescent="0.2">
      <c r="A710" s="21">
        <v>43360</v>
      </c>
      <c r="B710" s="2">
        <v>76.5</v>
      </c>
      <c r="C710" s="20">
        <f t="shared" si="13"/>
        <v>4.2005775794170799E-3</v>
      </c>
      <c r="D710" s="4">
        <v>-1.3322435635472007E-2</v>
      </c>
    </row>
    <row r="711" spans="1:4" x14ac:dyDescent="0.2">
      <c r="A711" s="21">
        <v>43357</v>
      </c>
      <c r="B711" s="2">
        <v>76.180000000000007</v>
      </c>
      <c r="C711" s="20">
        <f t="shared" si="13"/>
        <v>6.3408190224571196E-3</v>
      </c>
      <c r="D711" s="4">
        <v>-1.6099459598558987E-2</v>
      </c>
    </row>
    <row r="712" spans="1:4" x14ac:dyDescent="0.2">
      <c r="A712" s="21">
        <v>43355</v>
      </c>
      <c r="B712" s="2">
        <v>75.7</v>
      </c>
      <c r="C712" s="20">
        <f t="shared" si="13"/>
        <v>5.8463991496146388E-3</v>
      </c>
      <c r="D712" s="4">
        <v>-3.621678792346312E-3</v>
      </c>
    </row>
    <row r="713" spans="1:4" x14ac:dyDescent="0.2">
      <c r="A713" s="21">
        <v>43354</v>
      </c>
      <c r="B713" s="2">
        <v>75.260000000000005</v>
      </c>
      <c r="C713" s="20">
        <f t="shared" si="13"/>
        <v>-2.6504108136759692E-3</v>
      </c>
      <c r="D713" s="4">
        <v>1.0722384191771918E-2</v>
      </c>
    </row>
    <row r="714" spans="1:4" x14ac:dyDescent="0.2">
      <c r="A714" s="21">
        <v>43350</v>
      </c>
      <c r="B714" s="2">
        <v>75.459999999999994</v>
      </c>
      <c r="C714" s="20">
        <f t="shared" si="13"/>
        <v>-9.7112860892389647E-3</v>
      </c>
      <c r="D714" s="4">
        <v>-2.6814848318418832E-3</v>
      </c>
    </row>
    <row r="715" spans="1:4" x14ac:dyDescent="0.2">
      <c r="A715" s="21">
        <v>43348</v>
      </c>
      <c r="B715" s="2">
        <v>76.2</v>
      </c>
      <c r="C715" s="20">
        <f t="shared" si="13"/>
        <v>9.2715231788079843E-3</v>
      </c>
      <c r="D715" s="4">
        <v>7.125658879416962E-3</v>
      </c>
    </row>
    <row r="716" spans="1:4" x14ac:dyDescent="0.2">
      <c r="A716" s="21">
        <v>43347</v>
      </c>
      <c r="B716" s="2">
        <v>75.5</v>
      </c>
      <c r="C716" s="20">
        <f t="shared" si="13"/>
        <v>-6.5789473684210523E-3</v>
      </c>
      <c r="D716" s="4">
        <v>-1.474642559466564E-2</v>
      </c>
    </row>
    <row r="717" spans="1:4" x14ac:dyDescent="0.2">
      <c r="A717" s="21">
        <v>43346</v>
      </c>
      <c r="B717" s="2">
        <v>76</v>
      </c>
      <c r="C717" s="20">
        <f t="shared" si="13"/>
        <v>0</v>
      </c>
      <c r="D717" s="4">
        <v>7.8602479988459006E-4</v>
      </c>
    </row>
    <row r="718" spans="1:4" x14ac:dyDescent="0.2">
      <c r="A718" s="21">
        <v>43343</v>
      </c>
      <c r="B718" s="2">
        <v>76</v>
      </c>
      <c r="C718" s="20">
        <f t="shared" si="13"/>
        <v>-1.1703511053316068E-2</v>
      </c>
      <c r="D718" s="4">
        <v>7.0758146071952426E-3</v>
      </c>
    </row>
    <row r="719" spans="1:4" x14ac:dyDescent="0.2">
      <c r="A719" s="21">
        <v>43342</v>
      </c>
      <c r="B719" s="2">
        <v>76.900000000000006</v>
      </c>
      <c r="C719" s="20">
        <f t="shared" si="13"/>
        <v>3.3924843423800248E-3</v>
      </c>
      <c r="D719" s="4">
        <v>-4.7590719809636247E-3</v>
      </c>
    </row>
    <row r="720" spans="1:4" x14ac:dyDescent="0.2">
      <c r="A720" s="21">
        <v>43341</v>
      </c>
      <c r="B720" s="2">
        <v>76.64</v>
      </c>
      <c r="C720" s="20">
        <f t="shared" si="13"/>
        <v>4.4560943643512903E-3</v>
      </c>
      <c r="D720" s="4">
        <v>-3.6523828594313469E-3</v>
      </c>
    </row>
    <row r="721" spans="1:4" x14ac:dyDescent="0.2">
      <c r="A721" s="21">
        <v>43340</v>
      </c>
      <c r="B721" s="2">
        <v>76.3</v>
      </c>
      <c r="C721" s="20">
        <f t="shared" si="13"/>
        <v>3.9473684210525944E-3</v>
      </c>
      <c r="D721" s="4">
        <v>-6.2245287824758602E-3</v>
      </c>
    </row>
    <row r="722" spans="1:4" x14ac:dyDescent="0.2">
      <c r="A722" s="21">
        <v>43339</v>
      </c>
      <c r="B722" s="2">
        <v>76</v>
      </c>
      <c r="C722" s="20">
        <f t="shared" si="13"/>
        <v>4.8922385296840485E-3</v>
      </c>
      <c r="D722" s="4">
        <v>7.7972084068667355E-3</v>
      </c>
    </row>
    <row r="723" spans="1:4" x14ac:dyDescent="0.2">
      <c r="A723" s="21">
        <v>43336</v>
      </c>
      <c r="B723" s="2">
        <v>75.63</v>
      </c>
      <c r="C723" s="20">
        <f t="shared" si="13"/>
        <v>-3.5573122529645616E-3</v>
      </c>
      <c r="D723" s="4">
        <v>1.0849645643113092E-2</v>
      </c>
    </row>
    <row r="724" spans="1:4" x14ac:dyDescent="0.2">
      <c r="A724" s="21">
        <v>43335</v>
      </c>
      <c r="B724" s="2">
        <v>75.900000000000006</v>
      </c>
      <c r="C724" s="20">
        <f t="shared" si="13"/>
        <v>-4.067707649914553E-3</v>
      </c>
      <c r="D724" s="4">
        <v>3.8257415426692278E-3</v>
      </c>
    </row>
    <row r="725" spans="1:4" x14ac:dyDescent="0.2">
      <c r="A725" s="21">
        <v>43333</v>
      </c>
      <c r="B725" s="2">
        <v>76.209999999999994</v>
      </c>
      <c r="C725" s="20">
        <f t="shared" si="13"/>
        <v>-7.866789038940904E-4</v>
      </c>
      <c r="D725" s="4">
        <v>8.6357192902419334E-4</v>
      </c>
    </row>
    <row r="726" spans="1:4" x14ac:dyDescent="0.2">
      <c r="A726" s="21">
        <v>43332</v>
      </c>
      <c r="B726" s="2">
        <v>76.27</v>
      </c>
      <c r="C726" s="20">
        <f t="shared" si="13"/>
        <v>-5.6062581486311189E-3</v>
      </c>
      <c r="D726" s="4">
        <v>1.3407968824821224E-2</v>
      </c>
    </row>
    <row r="727" spans="1:4" x14ac:dyDescent="0.2">
      <c r="A727" s="21">
        <v>43329</v>
      </c>
      <c r="B727" s="2">
        <v>76.7</v>
      </c>
      <c r="C727" s="20">
        <f t="shared" si="13"/>
        <v>1.6977928692700755E-3</v>
      </c>
      <c r="D727" s="4">
        <v>-1.3825109916951578E-2</v>
      </c>
    </row>
    <row r="728" spans="1:4" x14ac:dyDescent="0.2">
      <c r="A728" s="21">
        <v>43328</v>
      </c>
      <c r="B728" s="2">
        <v>76.569999999999993</v>
      </c>
      <c r="C728" s="20">
        <f t="shared" si="13"/>
        <v>-2.8649563745281035E-3</v>
      </c>
      <c r="D728" s="4">
        <v>5.3039976426676547E-3</v>
      </c>
    </row>
    <row r="729" spans="1:4" x14ac:dyDescent="0.2">
      <c r="A729" s="21">
        <v>43326</v>
      </c>
      <c r="B729" s="2">
        <v>76.790000000000006</v>
      </c>
      <c r="C729" s="20">
        <f t="shared" si="13"/>
        <v>-1.0407180954858631E-3</v>
      </c>
      <c r="D729" s="4">
        <v>3.4826034103230818E-3</v>
      </c>
    </row>
    <row r="730" spans="1:4" x14ac:dyDescent="0.2">
      <c r="A730" s="21">
        <v>43325</v>
      </c>
      <c r="B730" s="2">
        <v>76.87</v>
      </c>
      <c r="C730" s="20">
        <f t="shared" si="13"/>
        <v>1.3848588762859555E-2</v>
      </c>
      <c r="D730" s="4">
        <v>3.362452612493759E-3</v>
      </c>
    </row>
    <row r="731" spans="1:4" x14ac:dyDescent="0.2">
      <c r="A731" s="21">
        <v>43321</v>
      </c>
      <c r="B731" s="2">
        <v>75.819999999999993</v>
      </c>
      <c r="C731" s="20">
        <f t="shared" si="13"/>
        <v>2.6385224274401084E-4</v>
      </c>
      <c r="D731" s="4">
        <v>-8.6115332450936843E-3</v>
      </c>
    </row>
    <row r="732" spans="1:4" x14ac:dyDescent="0.2">
      <c r="A732" s="21">
        <v>43320</v>
      </c>
      <c r="B732" s="2">
        <v>75.8</v>
      </c>
      <c r="C732" s="20">
        <f t="shared" si="13"/>
        <v>-2.6315789473684583E-3</v>
      </c>
      <c r="D732" s="4">
        <v>1.9406316631130065E-2</v>
      </c>
    </row>
    <row r="733" spans="1:4" x14ac:dyDescent="0.2">
      <c r="A733" s="21">
        <v>43319</v>
      </c>
      <c r="B733" s="2">
        <v>76</v>
      </c>
      <c r="C733" s="20">
        <f t="shared" si="13"/>
        <v>1.3175230566534165E-3</v>
      </c>
      <c r="D733" s="4">
        <v>1.0673760059261192E-2</v>
      </c>
    </row>
    <row r="734" spans="1:4" x14ac:dyDescent="0.2">
      <c r="A734" s="21">
        <v>43318</v>
      </c>
      <c r="B734" s="2">
        <v>75.900000000000006</v>
      </c>
      <c r="C734" s="20">
        <f t="shared" si="13"/>
        <v>-9.7847358121330719E-3</v>
      </c>
      <c r="D734" s="4">
        <v>1.1408527448576488E-2</v>
      </c>
    </row>
    <row r="735" spans="1:4" x14ac:dyDescent="0.2">
      <c r="A735" s="21">
        <v>43315</v>
      </c>
      <c r="B735" s="2">
        <v>76.650000000000006</v>
      </c>
      <c r="C735" s="20">
        <f t="shared" si="13"/>
        <v>-3.2807570977917908E-2</v>
      </c>
      <c r="D735" s="4">
        <v>2.0475020475020475E-3</v>
      </c>
    </row>
    <row r="736" spans="1:4" x14ac:dyDescent="0.2">
      <c r="A736" s="21">
        <v>43314</v>
      </c>
      <c r="B736" s="2">
        <v>79.25</v>
      </c>
      <c r="C736" s="20">
        <f t="shared" si="13"/>
        <v>5.7106598984771936E-3</v>
      </c>
      <c r="D736" s="4">
        <v>3.3741952553135231E-2</v>
      </c>
    </row>
    <row r="737" spans="1:4" x14ac:dyDescent="0.2">
      <c r="A737" s="21">
        <v>43313</v>
      </c>
      <c r="B737" s="2">
        <v>78.8</v>
      </c>
      <c r="C737" s="20">
        <f t="shared" si="13"/>
        <v>-6.3051702395964691E-3</v>
      </c>
      <c r="D737" s="4">
        <v>-5.9263934914874162E-3</v>
      </c>
    </row>
    <row r="738" spans="1:4" x14ac:dyDescent="0.2">
      <c r="A738" s="21">
        <v>43312</v>
      </c>
      <c r="B738" s="2">
        <v>79.3</v>
      </c>
      <c r="C738" s="20">
        <f t="shared" si="13"/>
        <v>3.1625553447185329E-3</v>
      </c>
      <c r="D738" s="4">
        <v>-1.3304037922563171E-2</v>
      </c>
    </row>
    <row r="739" spans="1:4" x14ac:dyDescent="0.2">
      <c r="A739" s="21">
        <v>43311</v>
      </c>
      <c r="B739" s="2">
        <v>79.05</v>
      </c>
      <c r="C739" s="20">
        <f t="shared" si="13"/>
        <v>-8.8473205257845531E-4</v>
      </c>
      <c r="D739" s="4">
        <v>1.3803385074103273E-2</v>
      </c>
    </row>
    <row r="740" spans="1:4" x14ac:dyDescent="0.2">
      <c r="A740" s="21">
        <v>43308</v>
      </c>
      <c r="B740" s="2">
        <v>79.12</v>
      </c>
      <c r="C740" s="20">
        <f t="shared" si="13"/>
        <v>6.6157760814250666E-3</v>
      </c>
      <c r="D740" s="4">
        <v>5.6157099485808367E-4</v>
      </c>
    </row>
    <row r="741" spans="1:4" x14ac:dyDescent="0.2">
      <c r="A741" s="21">
        <v>43307</v>
      </c>
      <c r="B741" s="2">
        <v>78.599999999999994</v>
      </c>
      <c r="C741" s="20">
        <f t="shared" si="13"/>
        <v>-5.0864699898278546E-4</v>
      </c>
      <c r="D741" s="4">
        <v>-9.9929873772787838E-4</v>
      </c>
    </row>
    <row r="742" spans="1:4" x14ac:dyDescent="0.2">
      <c r="A742" s="21">
        <v>43304</v>
      </c>
      <c r="B742" s="2">
        <v>78.64</v>
      </c>
      <c r="C742" s="20">
        <f t="shared" si="13"/>
        <v>-5.1865907653383505E-3</v>
      </c>
      <c r="D742" s="4">
        <v>-5.2666457395974713E-3</v>
      </c>
    </row>
    <row r="743" spans="1:4" x14ac:dyDescent="0.2">
      <c r="A743" s="21">
        <v>43301</v>
      </c>
      <c r="B743" s="2">
        <v>79.05</v>
      </c>
      <c r="C743" s="20">
        <f t="shared" si="13"/>
        <v>-6.321112515802423E-4</v>
      </c>
      <c r="D743" s="4">
        <v>-1.5148392415498733E-2</v>
      </c>
    </row>
    <row r="744" spans="1:4" x14ac:dyDescent="0.2">
      <c r="A744" s="21">
        <v>43300</v>
      </c>
      <c r="B744" s="2">
        <v>79.099999999999994</v>
      </c>
      <c r="C744" s="20">
        <f t="shared" si="13"/>
        <v>-3.2762096774194191E-3</v>
      </c>
      <c r="D744" s="4">
        <v>8.1554204976363922E-3</v>
      </c>
    </row>
    <row r="745" spans="1:4" x14ac:dyDescent="0.2">
      <c r="A745" s="21">
        <v>43299</v>
      </c>
      <c r="B745" s="2">
        <v>79.36</v>
      </c>
      <c r="C745" s="20">
        <f t="shared" si="13"/>
        <v>-1.007049345417904E-3</v>
      </c>
      <c r="D745" s="4">
        <v>-2.4182543658127923E-3</v>
      </c>
    </row>
    <row r="746" spans="1:4" x14ac:dyDescent="0.2">
      <c r="A746" s="21">
        <v>43298</v>
      </c>
      <c r="B746" s="2">
        <v>79.44</v>
      </c>
      <c r="C746" s="20">
        <f t="shared" si="13"/>
        <v>-7.5471698113210406E-4</v>
      </c>
      <c r="D746" s="4">
        <v>1.9799538480508826E-2</v>
      </c>
    </row>
    <row r="747" spans="1:4" x14ac:dyDescent="0.2">
      <c r="A747" s="21">
        <v>43297</v>
      </c>
      <c r="B747" s="2">
        <v>79.5</v>
      </c>
      <c r="C747" s="20">
        <f t="shared" si="13"/>
        <v>-5.0062578222779177E-3</v>
      </c>
      <c r="D747" s="4">
        <v>-1.9686059161788325E-2</v>
      </c>
    </row>
    <row r="748" spans="1:4" x14ac:dyDescent="0.2">
      <c r="A748" s="21">
        <v>43294</v>
      </c>
      <c r="B748" s="2">
        <v>79.900000000000006</v>
      </c>
      <c r="C748" s="20">
        <f t="shared" si="13"/>
        <v>-1.1251406425801876E-3</v>
      </c>
      <c r="D748" s="4">
        <v>2.4376006085156686E-2</v>
      </c>
    </row>
    <row r="749" spans="1:4" x14ac:dyDescent="0.2">
      <c r="A749" s="21">
        <v>43293</v>
      </c>
      <c r="B749" s="2">
        <v>79.989999999999995</v>
      </c>
      <c r="C749" s="20">
        <f t="shared" si="13"/>
        <v>2.2553564716200052E-3</v>
      </c>
      <c r="D749" s="4">
        <v>-7.7772867874496441E-4</v>
      </c>
    </row>
    <row r="750" spans="1:4" x14ac:dyDescent="0.2">
      <c r="A750" s="21">
        <v>43292</v>
      </c>
      <c r="B750" s="2">
        <v>79.81</v>
      </c>
      <c r="C750" s="20">
        <f t="shared" si="13"/>
        <v>2.5122472051250198E-3</v>
      </c>
      <c r="D750" s="4">
        <v>-5.8515498699655902E-3</v>
      </c>
    </row>
    <row r="751" spans="1:4" x14ac:dyDescent="0.2">
      <c r="A751" s="21">
        <v>43291</v>
      </c>
      <c r="B751" s="2">
        <v>79.61</v>
      </c>
      <c r="C751" s="20">
        <f t="shared" si="13"/>
        <v>-2.3809523809523525E-3</v>
      </c>
      <c r="D751" s="4">
        <v>-2.5447819981504857E-2</v>
      </c>
    </row>
    <row r="752" spans="1:4" x14ac:dyDescent="0.2">
      <c r="A752" s="21">
        <v>43290</v>
      </c>
      <c r="B752" s="2">
        <v>79.8</v>
      </c>
      <c r="C752" s="20">
        <f t="shared" si="13"/>
        <v>0</v>
      </c>
      <c r="D752" s="4">
        <v>-4.6873135727556296E-3</v>
      </c>
    </row>
    <row r="753" spans="1:4" x14ac:dyDescent="0.2">
      <c r="A753" s="21">
        <v>43287</v>
      </c>
      <c r="B753" s="2">
        <v>79.8</v>
      </c>
      <c r="C753" s="20">
        <f t="shared" si="13"/>
        <v>-2.5000000000000356E-3</v>
      </c>
      <c r="D753" s="4">
        <v>-1.0724222240957822E-2</v>
      </c>
    </row>
    <row r="754" spans="1:4" x14ac:dyDescent="0.2">
      <c r="A754" s="21">
        <v>43286</v>
      </c>
      <c r="B754" s="2">
        <v>80</v>
      </c>
      <c r="C754" s="20">
        <f t="shared" si="13"/>
        <v>9.7185409567082676E-3</v>
      </c>
      <c r="D754" s="4">
        <v>-6.9086374818865025E-4</v>
      </c>
    </row>
    <row r="755" spans="1:4" x14ac:dyDescent="0.2">
      <c r="A755" s="21">
        <v>43285</v>
      </c>
      <c r="B755" s="2">
        <v>79.23</v>
      </c>
      <c r="C755" s="20">
        <f t="shared" si="13"/>
        <v>-3.3962264150942897E-3</v>
      </c>
      <c r="D755" s="4">
        <v>-2.5661232330197389E-2</v>
      </c>
    </row>
    <row r="756" spans="1:4" x14ac:dyDescent="0.2">
      <c r="A756" s="21">
        <v>43284</v>
      </c>
      <c r="B756" s="2">
        <v>79.5</v>
      </c>
      <c r="C756" s="20">
        <f t="shared" si="13"/>
        <v>0</v>
      </c>
      <c r="D756" s="4">
        <v>-1.2676079168760552E-2</v>
      </c>
    </row>
    <row r="757" spans="1:4" x14ac:dyDescent="0.2">
      <c r="A757" s="21">
        <v>43283</v>
      </c>
      <c r="B757" s="2">
        <v>79.5</v>
      </c>
      <c r="C757" s="20">
        <f t="shared" si="13"/>
        <v>1.2580198767146958E-4</v>
      </c>
      <c r="D757" s="4">
        <v>3.1383134410875447E-3</v>
      </c>
    </row>
    <row r="758" spans="1:4" x14ac:dyDescent="0.2">
      <c r="A758" s="21">
        <v>43280</v>
      </c>
      <c r="B758" s="2">
        <v>79.489999999999995</v>
      </c>
      <c r="C758" s="20">
        <f t="shared" si="13"/>
        <v>7.2225038013177039E-3</v>
      </c>
      <c r="D758" s="4">
        <v>-2.4817115699664531E-3</v>
      </c>
    </row>
    <row r="759" spans="1:4" x14ac:dyDescent="0.2">
      <c r="A759" s="21">
        <v>43279</v>
      </c>
      <c r="B759" s="2">
        <v>78.92</v>
      </c>
      <c r="C759" s="20">
        <f t="shared" si="13"/>
        <v>-3.6611538947101635E-3</v>
      </c>
      <c r="D759" s="4">
        <v>-1.8171104599311927E-2</v>
      </c>
    </row>
    <row r="760" spans="1:4" x14ac:dyDescent="0.2">
      <c r="A760" s="21">
        <v>43278</v>
      </c>
      <c r="B760" s="2">
        <v>79.209999999999994</v>
      </c>
      <c r="C760" s="20">
        <f t="shared" si="13"/>
        <v>-9.8750000000000782E-3</v>
      </c>
      <c r="D760" s="4">
        <v>-6.534293173008493E-3</v>
      </c>
    </row>
    <row r="761" spans="1:4" x14ac:dyDescent="0.2">
      <c r="A761" s="21">
        <v>43277</v>
      </c>
      <c r="B761" s="2">
        <v>80</v>
      </c>
      <c r="C761" s="20">
        <f t="shared" si="13"/>
        <v>-3.735990037359865E-3</v>
      </c>
      <c r="D761" s="4">
        <v>-2.6037557203724159E-3</v>
      </c>
    </row>
    <row r="762" spans="1:4" x14ac:dyDescent="0.2">
      <c r="A762" s="21">
        <v>43276</v>
      </c>
      <c r="B762" s="2">
        <v>80.3</v>
      </c>
      <c r="C762" s="20">
        <f t="shared" si="13"/>
        <v>5.2578868302453896E-3</v>
      </c>
      <c r="D762" s="4">
        <v>-1.7778259993490059E-2</v>
      </c>
    </row>
    <row r="763" spans="1:4" x14ac:dyDescent="0.2">
      <c r="A763" s="21">
        <v>43273</v>
      </c>
      <c r="B763" s="2">
        <v>79.88</v>
      </c>
      <c r="C763" s="20">
        <f t="shared" si="13"/>
        <v>-1.6247969003875722E-3</v>
      </c>
      <c r="D763" s="4">
        <v>-5.7941534526066542E-3</v>
      </c>
    </row>
    <row r="764" spans="1:4" x14ac:dyDescent="0.2">
      <c r="A764" s="21">
        <v>43272</v>
      </c>
      <c r="B764" s="2">
        <v>80.010000000000005</v>
      </c>
      <c r="C764" s="20">
        <f t="shared" si="13"/>
        <v>1.2500000000006394E-4</v>
      </c>
      <c r="D764" s="4">
        <v>1.6988199156858837E-2</v>
      </c>
    </row>
    <row r="765" spans="1:4" x14ac:dyDescent="0.2">
      <c r="A765" s="21">
        <v>43271</v>
      </c>
      <c r="B765" s="2">
        <v>80</v>
      </c>
      <c r="C765" s="20">
        <f t="shared" si="13"/>
        <v>1.2658227848101266E-2</v>
      </c>
      <c r="D765" s="4">
        <v>9.0772515221000452E-3</v>
      </c>
    </row>
    <row r="766" spans="1:4" x14ac:dyDescent="0.2">
      <c r="A766" s="21">
        <v>43270</v>
      </c>
      <c r="B766" s="2">
        <v>79</v>
      </c>
      <c r="C766" s="20">
        <f t="shared" si="13"/>
        <v>2.5322866548488251E-4</v>
      </c>
      <c r="D766" s="4">
        <v>-1.3463758619613745E-2</v>
      </c>
    </row>
    <row r="767" spans="1:4" x14ac:dyDescent="0.2">
      <c r="A767" s="21">
        <v>43269</v>
      </c>
      <c r="B767" s="2">
        <v>78.98</v>
      </c>
      <c r="C767" s="20">
        <f t="shared" si="13"/>
        <v>-8.4118016321406367E-3</v>
      </c>
      <c r="D767" s="4">
        <v>-1.016122058187661E-2</v>
      </c>
    </row>
    <row r="768" spans="1:4" x14ac:dyDescent="0.2">
      <c r="A768" s="21">
        <v>43266</v>
      </c>
      <c r="B768" s="2">
        <v>79.650000000000006</v>
      </c>
      <c r="C768" s="20">
        <f t="shared" si="13"/>
        <v>-1.879699248120194E-3</v>
      </c>
      <c r="D768" s="4">
        <v>6.2623343123087002E-3</v>
      </c>
    </row>
    <row r="769" spans="1:4" x14ac:dyDescent="0.2">
      <c r="A769" s="21">
        <v>43265</v>
      </c>
      <c r="B769" s="2">
        <v>79.8</v>
      </c>
      <c r="C769" s="20">
        <f t="shared" si="13"/>
        <v>-2.5000000000000356E-3</v>
      </c>
      <c r="D769" s="4">
        <v>4.2289566492931504E-3</v>
      </c>
    </row>
    <row r="770" spans="1:4" x14ac:dyDescent="0.2">
      <c r="A770" s="21">
        <v>43264</v>
      </c>
      <c r="B770" s="2">
        <v>80</v>
      </c>
      <c r="C770" s="20">
        <f t="shared" ref="C770:C833" si="14">(B770-B771)/B771</f>
        <v>1.2515644555693905E-3</v>
      </c>
      <c r="D770" s="4">
        <v>-6.1570433784642782E-3</v>
      </c>
    </row>
    <row r="771" spans="1:4" x14ac:dyDescent="0.2">
      <c r="A771" s="21">
        <v>43263</v>
      </c>
      <c r="B771" s="2">
        <v>79.900000000000006</v>
      </c>
      <c r="C771" s="20">
        <f t="shared" si="14"/>
        <v>-3.6164110238183322E-3</v>
      </c>
      <c r="D771" s="4">
        <v>-1.558778625954204E-2</v>
      </c>
    </row>
    <row r="772" spans="1:4" x14ac:dyDescent="0.2">
      <c r="A772" s="21">
        <v>43262</v>
      </c>
      <c r="B772" s="2">
        <v>80.19</v>
      </c>
      <c r="C772" s="20">
        <f t="shared" si="14"/>
        <v>8.2987551867219483E-3</v>
      </c>
      <c r="D772" s="4">
        <v>-4.3322945960325302E-3</v>
      </c>
    </row>
    <row r="773" spans="1:4" x14ac:dyDescent="0.2">
      <c r="A773" s="21">
        <v>43259</v>
      </c>
      <c r="B773" s="2">
        <v>79.53</v>
      </c>
      <c r="C773" s="20">
        <f t="shared" si="14"/>
        <v>-5.8749999999999861E-3</v>
      </c>
      <c r="D773" s="4">
        <v>1.1423387964699761E-2</v>
      </c>
    </row>
    <row r="774" spans="1:4" x14ac:dyDescent="0.2">
      <c r="A774" s="21">
        <v>43256</v>
      </c>
      <c r="B774" s="2">
        <v>80</v>
      </c>
      <c r="C774" s="20">
        <f t="shared" si="14"/>
        <v>0</v>
      </c>
      <c r="D774" s="4">
        <v>4.2304841897232636E-3</v>
      </c>
    </row>
    <row r="775" spans="1:4" x14ac:dyDescent="0.2">
      <c r="A775" s="21">
        <v>43255</v>
      </c>
      <c r="B775" s="2">
        <v>80</v>
      </c>
      <c r="C775" s="20">
        <f t="shared" si="14"/>
        <v>-8.9197224975222852E-3</v>
      </c>
      <c r="D775" s="4">
        <v>-4.1054816637195075E-3</v>
      </c>
    </row>
    <row r="776" spans="1:4" x14ac:dyDescent="0.2">
      <c r="A776" s="21">
        <v>43252</v>
      </c>
      <c r="B776" s="2">
        <v>80.72</v>
      </c>
      <c r="C776" s="20">
        <f t="shared" si="14"/>
        <v>-1.440781440781449E-2</v>
      </c>
      <c r="D776" s="4">
        <v>-7.8357864978649224E-4</v>
      </c>
    </row>
    <row r="777" spans="1:4" x14ac:dyDescent="0.2">
      <c r="A777" s="21">
        <v>43251</v>
      </c>
      <c r="B777" s="2">
        <v>81.900000000000006</v>
      </c>
      <c r="C777" s="20">
        <f t="shared" si="14"/>
        <v>1.1111111111111181E-2</v>
      </c>
      <c r="D777" s="4">
        <v>1.4242972012715911E-2</v>
      </c>
    </row>
    <row r="778" spans="1:4" x14ac:dyDescent="0.2">
      <c r="A778" s="21">
        <v>43250</v>
      </c>
      <c r="B778" s="2">
        <v>81</v>
      </c>
      <c r="C778" s="20">
        <f t="shared" si="14"/>
        <v>4.9627791563276145E-3</v>
      </c>
      <c r="D778" s="4">
        <v>-2.0217100556747846E-3</v>
      </c>
    </row>
    <row r="779" spans="1:4" x14ac:dyDescent="0.2">
      <c r="A779" s="21">
        <v>43249</v>
      </c>
      <c r="B779" s="2">
        <v>80.599999999999994</v>
      </c>
      <c r="C779" s="20">
        <f t="shared" si="14"/>
        <v>-3.4619188921859688E-3</v>
      </c>
      <c r="D779" s="4">
        <v>9.9103202399835801E-3</v>
      </c>
    </row>
    <row r="780" spans="1:4" x14ac:dyDescent="0.2">
      <c r="A780" s="21">
        <v>43248</v>
      </c>
      <c r="B780" s="2">
        <v>80.88</v>
      </c>
      <c r="C780" s="20">
        <f t="shared" si="14"/>
        <v>2.4734108335389588E-4</v>
      </c>
      <c r="D780" s="4">
        <v>1.9828468014793238E-3</v>
      </c>
    </row>
    <row r="781" spans="1:4" x14ac:dyDescent="0.2">
      <c r="A781" s="21">
        <v>43245</v>
      </c>
      <c r="B781" s="2">
        <v>80.86</v>
      </c>
      <c r="C781" s="20">
        <f t="shared" si="14"/>
        <v>3.613531522296249E-2</v>
      </c>
      <c r="D781" s="4">
        <v>2.7521303947091798E-2</v>
      </c>
    </row>
    <row r="782" spans="1:4" x14ac:dyDescent="0.2">
      <c r="A782" s="21">
        <v>43244</v>
      </c>
      <c r="B782" s="2">
        <v>78.040000000000006</v>
      </c>
      <c r="C782" s="20">
        <f t="shared" si="14"/>
        <v>-7.6824583866822111E-4</v>
      </c>
      <c r="D782" s="4">
        <v>5.0379471178067054E-3</v>
      </c>
    </row>
    <row r="783" spans="1:4" x14ac:dyDescent="0.2">
      <c r="A783" s="21">
        <v>43243</v>
      </c>
      <c r="B783" s="2">
        <v>78.099999999999994</v>
      </c>
      <c r="C783" s="20">
        <f t="shared" si="14"/>
        <v>-4.4614404079032317E-3</v>
      </c>
      <c r="D783" s="4">
        <v>-5.4790535298680559E-3</v>
      </c>
    </row>
    <row r="784" spans="1:4" x14ac:dyDescent="0.2">
      <c r="A784" s="21">
        <v>43242</v>
      </c>
      <c r="B784" s="2">
        <v>78.45</v>
      </c>
      <c r="C784" s="20">
        <f t="shared" si="14"/>
        <v>-7.6423385555983024E-4</v>
      </c>
      <c r="D784" s="4">
        <v>-6.439387856695576E-3</v>
      </c>
    </row>
    <row r="785" spans="1:4" x14ac:dyDescent="0.2">
      <c r="A785" s="21">
        <v>43241</v>
      </c>
      <c r="B785" s="2">
        <v>78.510000000000005</v>
      </c>
      <c r="C785" s="20">
        <f t="shared" si="14"/>
        <v>-2.1072319201994982E-2</v>
      </c>
      <c r="D785" s="4">
        <v>-5.668391134955611E-3</v>
      </c>
    </row>
    <row r="786" spans="1:4" x14ac:dyDescent="0.2">
      <c r="A786" s="21">
        <v>43238</v>
      </c>
      <c r="B786" s="2">
        <v>80.2</v>
      </c>
      <c r="C786" s="20">
        <f t="shared" si="14"/>
        <v>-1.618324411801263E-3</v>
      </c>
      <c r="D786" s="4">
        <v>-7.590283169854317E-3</v>
      </c>
    </row>
    <row r="787" spans="1:4" x14ac:dyDescent="0.2">
      <c r="A787" s="21">
        <v>43237</v>
      </c>
      <c r="B787" s="2">
        <v>80.33</v>
      </c>
      <c r="C787" s="20">
        <f t="shared" si="14"/>
        <v>-8.2716049382716254E-3</v>
      </c>
      <c r="D787" s="4">
        <v>-1.5978990001266238E-3</v>
      </c>
    </row>
    <row r="788" spans="1:4" x14ac:dyDescent="0.2">
      <c r="A788" s="21">
        <v>43236</v>
      </c>
      <c r="B788" s="2">
        <v>81</v>
      </c>
      <c r="C788" s="20">
        <f t="shared" si="14"/>
        <v>-6.2569009937431617E-3</v>
      </c>
      <c r="D788" s="4">
        <v>3.0627628342458435E-3</v>
      </c>
    </row>
    <row r="789" spans="1:4" x14ac:dyDescent="0.2">
      <c r="A789" s="21">
        <v>43235</v>
      </c>
      <c r="B789" s="2">
        <v>81.510000000000005</v>
      </c>
      <c r="C789" s="20">
        <f t="shared" si="14"/>
        <v>-1.2253400318587712E-3</v>
      </c>
      <c r="D789" s="4">
        <v>-4.9739459971577448E-3</v>
      </c>
    </row>
    <row r="790" spans="1:4" x14ac:dyDescent="0.2">
      <c r="A790" s="21">
        <v>43234</v>
      </c>
      <c r="B790" s="2">
        <v>81.61</v>
      </c>
      <c r="C790" s="20">
        <f t="shared" si="14"/>
        <v>-3.5409035409036168E-3</v>
      </c>
      <c r="D790" s="4">
        <v>4.1542462104394969E-3</v>
      </c>
    </row>
    <row r="791" spans="1:4" x14ac:dyDescent="0.2">
      <c r="A791" s="21">
        <v>43231</v>
      </c>
      <c r="B791" s="2">
        <v>81.900000000000006</v>
      </c>
      <c r="C791" s="20">
        <f t="shared" si="14"/>
        <v>-1.2195121951218818E-3</v>
      </c>
      <c r="D791" s="4">
        <v>5.7248560812643394E-3</v>
      </c>
    </row>
    <row r="792" spans="1:4" x14ac:dyDescent="0.2">
      <c r="A792" s="21">
        <v>43230</v>
      </c>
      <c r="B792" s="2">
        <v>82</v>
      </c>
      <c r="C792" s="20">
        <f t="shared" si="14"/>
        <v>-4.9751243781094119E-3</v>
      </c>
      <c r="D792" s="4">
        <v>-4.5400428605445456E-3</v>
      </c>
    </row>
    <row r="793" spans="1:4" x14ac:dyDescent="0.2">
      <c r="A793" s="21">
        <v>43229</v>
      </c>
      <c r="B793" s="2">
        <v>82.41</v>
      </c>
      <c r="C793" s="20">
        <f t="shared" si="14"/>
        <v>-5.7908070937387375E-3</v>
      </c>
      <c r="D793" s="4">
        <v>-2.6439948070041829E-3</v>
      </c>
    </row>
    <row r="794" spans="1:4" x14ac:dyDescent="0.2">
      <c r="A794" s="21">
        <v>43228</v>
      </c>
      <c r="B794" s="2">
        <v>82.89</v>
      </c>
      <c r="C794" s="20">
        <f t="shared" si="14"/>
        <v>-3.3465485074626919E-2</v>
      </c>
      <c r="D794" s="4">
        <v>2.2055440077431471E-3</v>
      </c>
    </row>
    <row r="795" spans="1:4" x14ac:dyDescent="0.2">
      <c r="A795" s="21">
        <v>43227</v>
      </c>
      <c r="B795" s="2">
        <v>85.76</v>
      </c>
      <c r="C795" s="20">
        <f t="shared" si="14"/>
        <v>-1.6298020954598434E-3</v>
      </c>
      <c r="D795" s="4">
        <v>5.0553376072464858E-3</v>
      </c>
    </row>
    <row r="796" spans="1:4" x14ac:dyDescent="0.2">
      <c r="A796" s="21">
        <v>43224</v>
      </c>
      <c r="B796" s="2">
        <v>85.9</v>
      </c>
      <c r="C796" s="20">
        <f t="shared" si="14"/>
        <v>1.1642798928868454E-4</v>
      </c>
      <c r="D796" s="4">
        <v>4.8394333696559081E-3</v>
      </c>
    </row>
    <row r="797" spans="1:4" x14ac:dyDescent="0.2">
      <c r="A797" s="21">
        <v>43223</v>
      </c>
      <c r="B797" s="2">
        <v>85.89</v>
      </c>
      <c r="C797" s="20">
        <f t="shared" si="14"/>
        <v>-6.9808027923213807E-4</v>
      </c>
      <c r="D797" s="4">
        <v>3.5701649995175163E-3</v>
      </c>
    </row>
    <row r="798" spans="1:4" x14ac:dyDescent="0.2">
      <c r="A798" s="21">
        <v>43222</v>
      </c>
      <c r="B798" s="2">
        <v>85.95</v>
      </c>
      <c r="C798" s="20">
        <f t="shared" si="14"/>
        <v>3.5026269702276374E-3</v>
      </c>
      <c r="D798" s="4">
        <v>-8.9096444111506894E-3</v>
      </c>
    </row>
    <row r="799" spans="1:4" x14ac:dyDescent="0.2">
      <c r="A799" s="21">
        <v>43220</v>
      </c>
      <c r="B799" s="2">
        <v>85.65</v>
      </c>
      <c r="C799" s="20">
        <f t="shared" si="14"/>
        <v>1.9887693027608997E-3</v>
      </c>
      <c r="D799" s="4">
        <v>1.905210498960502E-2</v>
      </c>
    </row>
    <row r="800" spans="1:4" x14ac:dyDescent="0.2">
      <c r="A800" s="21">
        <v>43217</v>
      </c>
      <c r="B800" s="2">
        <v>85.48</v>
      </c>
      <c r="C800" s="20">
        <f t="shared" si="14"/>
        <v>-3.7296037296036502E-3</v>
      </c>
      <c r="D800" s="4">
        <v>1.5202981235365863E-2</v>
      </c>
    </row>
    <row r="801" spans="1:4" x14ac:dyDescent="0.2">
      <c r="A801" s="21">
        <v>43216</v>
      </c>
      <c r="B801" s="2">
        <v>85.8</v>
      </c>
      <c r="C801" s="20">
        <f t="shared" si="14"/>
        <v>3.3914162086304761E-3</v>
      </c>
      <c r="D801" s="4">
        <v>6.1384298891764546E-3</v>
      </c>
    </row>
    <row r="802" spans="1:4" x14ac:dyDescent="0.2">
      <c r="A802" s="21">
        <v>43215</v>
      </c>
      <c r="B802" s="2">
        <v>85.51</v>
      </c>
      <c r="C802" s="20">
        <f t="shared" si="14"/>
        <v>-4.6756282875502097E-4</v>
      </c>
      <c r="D802" s="4">
        <v>-1.1025792478834387E-2</v>
      </c>
    </row>
    <row r="803" spans="1:4" x14ac:dyDescent="0.2">
      <c r="A803" s="21">
        <v>43214</v>
      </c>
      <c r="B803" s="2">
        <v>85.55</v>
      </c>
      <c r="C803" s="20">
        <f t="shared" si="14"/>
        <v>5.8479532163739363E-4</v>
      </c>
      <c r="D803" s="4">
        <v>-6.6982838703367811E-3</v>
      </c>
    </row>
    <row r="804" spans="1:4" x14ac:dyDescent="0.2">
      <c r="A804" s="21">
        <v>43213</v>
      </c>
      <c r="B804" s="2">
        <v>85.5</v>
      </c>
      <c r="C804" s="20">
        <f t="shared" si="14"/>
        <v>1.0537407797682171E-3</v>
      </c>
      <c r="D804" s="4">
        <v>7.5534902050936803E-3</v>
      </c>
    </row>
    <row r="805" spans="1:4" x14ac:dyDescent="0.2">
      <c r="A805" s="21">
        <v>43210</v>
      </c>
      <c r="B805" s="2">
        <v>85.41</v>
      </c>
      <c r="C805" s="20">
        <f t="shared" si="14"/>
        <v>-6.8604651162791092E-3</v>
      </c>
      <c r="D805" s="4">
        <v>-1.3749433180022114E-2</v>
      </c>
    </row>
    <row r="806" spans="1:4" x14ac:dyDescent="0.2">
      <c r="A806" s="21">
        <v>43209</v>
      </c>
      <c r="B806" s="2">
        <v>86</v>
      </c>
      <c r="C806" s="20">
        <f t="shared" si="14"/>
        <v>1.1629259216193879E-4</v>
      </c>
      <c r="D806" s="4">
        <v>-8.1120588566012883E-3</v>
      </c>
    </row>
    <row r="807" spans="1:4" x14ac:dyDescent="0.2">
      <c r="A807" s="21">
        <v>43208</v>
      </c>
      <c r="B807" s="2">
        <v>85.99</v>
      </c>
      <c r="C807" s="20">
        <f t="shared" si="14"/>
        <v>-1.1627906976750135E-4</v>
      </c>
      <c r="D807" s="4">
        <v>4.501887888469446E-3</v>
      </c>
    </row>
    <row r="808" spans="1:4" x14ac:dyDescent="0.2">
      <c r="A808" s="21">
        <v>43207</v>
      </c>
      <c r="B808" s="2">
        <v>86</v>
      </c>
      <c r="C808" s="20">
        <f t="shared" si="14"/>
        <v>6.9078562229247563E-3</v>
      </c>
      <c r="D808" s="4">
        <v>-6.030473135525319E-3</v>
      </c>
    </row>
    <row r="809" spans="1:4" x14ac:dyDescent="0.2">
      <c r="A809" s="21">
        <v>43203</v>
      </c>
      <c r="B809" s="2">
        <v>85.41</v>
      </c>
      <c r="C809" s="20">
        <f t="shared" si="14"/>
        <v>-3.9650145772595147E-3</v>
      </c>
      <c r="D809" s="4">
        <v>6.3431089303872335E-3</v>
      </c>
    </row>
    <row r="810" spans="1:4" x14ac:dyDescent="0.2">
      <c r="A810" s="21">
        <v>43202</v>
      </c>
      <c r="B810" s="2">
        <v>85.75</v>
      </c>
      <c r="C810" s="20">
        <f t="shared" si="14"/>
        <v>1.7523364485981974E-3</v>
      </c>
      <c r="D810" s="4">
        <v>1.2501634200549092E-2</v>
      </c>
    </row>
    <row r="811" spans="1:4" x14ac:dyDescent="0.2">
      <c r="A811" s="21">
        <v>43201</v>
      </c>
      <c r="B811" s="2">
        <v>85.6</v>
      </c>
      <c r="C811" s="20">
        <f t="shared" si="14"/>
        <v>0</v>
      </c>
      <c r="D811" s="4">
        <v>4.9102524099649608E-3</v>
      </c>
    </row>
    <row r="812" spans="1:4" x14ac:dyDescent="0.2">
      <c r="A812" s="21">
        <v>43200</v>
      </c>
      <c r="B812" s="2">
        <v>85.6</v>
      </c>
      <c r="C812" s="20">
        <f t="shared" si="14"/>
        <v>2.5767158585148615E-3</v>
      </c>
      <c r="D812" s="4">
        <v>-5.2113964582107489E-3</v>
      </c>
    </row>
    <row r="813" spans="1:4" x14ac:dyDescent="0.2">
      <c r="A813" s="21">
        <v>43199</v>
      </c>
      <c r="B813" s="2">
        <v>85.38</v>
      </c>
      <c r="C813" s="20">
        <f t="shared" si="14"/>
        <v>2.9366850698931048E-3</v>
      </c>
      <c r="D813" s="4">
        <v>-1.0607568908399562E-3</v>
      </c>
    </row>
    <row r="814" spans="1:4" x14ac:dyDescent="0.2">
      <c r="A814" s="21">
        <v>43196</v>
      </c>
      <c r="B814" s="2">
        <v>85.13</v>
      </c>
      <c r="C814" s="20">
        <f t="shared" si="14"/>
        <v>1.8830175356007602E-3</v>
      </c>
      <c r="D814" s="4">
        <v>6.5281608538775022E-5</v>
      </c>
    </row>
    <row r="815" spans="1:4" x14ac:dyDescent="0.2">
      <c r="A815" s="21">
        <v>43195</v>
      </c>
      <c r="B815" s="2">
        <v>84.97</v>
      </c>
      <c r="C815" s="20">
        <f t="shared" si="14"/>
        <v>9.7445038621508384E-3</v>
      </c>
      <c r="D815" s="4">
        <v>-1.9851553252071451E-2</v>
      </c>
    </row>
    <row r="816" spans="1:4" x14ac:dyDescent="0.2">
      <c r="A816" s="21">
        <v>43194</v>
      </c>
      <c r="B816" s="2">
        <v>84.15</v>
      </c>
      <c r="C816" s="20">
        <f t="shared" si="14"/>
        <v>2.501786990707743E-3</v>
      </c>
      <c r="D816" s="4">
        <v>2.4198437013614665E-2</v>
      </c>
    </row>
    <row r="817" spans="1:4" x14ac:dyDescent="0.2">
      <c r="A817" s="21">
        <v>43193</v>
      </c>
      <c r="B817" s="2">
        <v>83.94</v>
      </c>
      <c r="C817" s="20">
        <f t="shared" si="14"/>
        <v>1.4871236851650394E-2</v>
      </c>
      <c r="D817" s="4">
        <v>-2.6633986928104873E-3</v>
      </c>
    </row>
    <row r="818" spans="1:4" x14ac:dyDescent="0.2">
      <c r="A818" s="21">
        <v>43192</v>
      </c>
      <c r="B818" s="2">
        <v>82.71</v>
      </c>
      <c r="C818" s="20">
        <f t="shared" si="14"/>
        <v>8.0438756855575454E-3</v>
      </c>
      <c r="D818" s="4">
        <v>-2.0361121782558559E-2</v>
      </c>
    </row>
    <row r="819" spans="1:4" x14ac:dyDescent="0.2">
      <c r="A819" s="21">
        <v>43187</v>
      </c>
      <c r="B819" s="2">
        <v>82.05</v>
      </c>
      <c r="C819" s="20">
        <f t="shared" si="14"/>
        <v>-3.0376670716889429E-3</v>
      </c>
      <c r="D819" s="4">
        <v>2.1656480100101065E-3</v>
      </c>
    </row>
    <row r="820" spans="1:4" x14ac:dyDescent="0.2">
      <c r="A820" s="21">
        <v>43186</v>
      </c>
      <c r="B820" s="2">
        <v>82.3</v>
      </c>
      <c r="C820" s="20">
        <f t="shared" si="14"/>
        <v>3.1691857630423074E-3</v>
      </c>
      <c r="D820" s="4">
        <v>-1.5244384063694671E-2</v>
      </c>
    </row>
    <row r="821" spans="1:4" x14ac:dyDescent="0.2">
      <c r="A821" s="21">
        <v>43185</v>
      </c>
      <c r="B821" s="2">
        <v>82.04</v>
      </c>
      <c r="C821" s="20">
        <f t="shared" si="14"/>
        <v>-5.2140172183823526E-3</v>
      </c>
      <c r="D821" s="4">
        <v>8.3629354699969738E-3</v>
      </c>
    </row>
    <row r="822" spans="1:4" x14ac:dyDescent="0.2">
      <c r="A822" s="21">
        <v>43182</v>
      </c>
      <c r="B822" s="2">
        <v>82.47</v>
      </c>
      <c r="C822" s="20">
        <f t="shared" si="14"/>
        <v>1.2127091923362984E-4</v>
      </c>
      <c r="D822" s="4">
        <v>-9.9826525784576844E-3</v>
      </c>
    </row>
    <row r="823" spans="1:4" x14ac:dyDescent="0.2">
      <c r="A823" s="21">
        <v>43181</v>
      </c>
      <c r="B823" s="2">
        <v>82.46</v>
      </c>
      <c r="C823" s="20">
        <f t="shared" si="14"/>
        <v>-6.9845857418113257E-3</v>
      </c>
      <c r="D823" s="4">
        <v>4.1019815726372019E-4</v>
      </c>
    </row>
    <row r="824" spans="1:4" x14ac:dyDescent="0.2">
      <c r="A824" s="21">
        <v>43180</v>
      </c>
      <c r="B824" s="2">
        <v>83.04</v>
      </c>
      <c r="C824" s="20">
        <f t="shared" si="14"/>
        <v>6.4615384615384699E-2</v>
      </c>
      <c r="D824" s="4">
        <v>-8.385481852315451E-3</v>
      </c>
    </row>
    <row r="825" spans="1:4" x14ac:dyDescent="0.2">
      <c r="A825" s="21">
        <v>43179</v>
      </c>
      <c r="B825" s="2">
        <v>78</v>
      </c>
      <c r="C825" s="20">
        <f t="shared" si="14"/>
        <v>2.5775907417148785E-2</v>
      </c>
      <c r="D825" s="4">
        <v>-3.7717028770923315E-3</v>
      </c>
    </row>
    <row r="826" spans="1:4" x14ac:dyDescent="0.2">
      <c r="A826" s="21">
        <v>43178</v>
      </c>
      <c r="B826" s="2">
        <v>76.040000000000006</v>
      </c>
      <c r="C826" s="20">
        <f t="shared" si="14"/>
        <v>-3.5881830860910333E-2</v>
      </c>
      <c r="D826" s="4">
        <v>-9.5094013399611536E-3</v>
      </c>
    </row>
    <row r="827" spans="1:4" x14ac:dyDescent="0.2">
      <c r="A827" s="21">
        <v>43175</v>
      </c>
      <c r="B827" s="2">
        <v>78.87</v>
      </c>
      <c r="C827" s="20">
        <f t="shared" si="14"/>
        <v>-1.9029850746268669E-2</v>
      </c>
      <c r="D827" s="4">
        <v>-7.841935977944527E-3</v>
      </c>
    </row>
    <row r="828" spans="1:4" x14ac:dyDescent="0.2">
      <c r="A828" s="21">
        <v>43174</v>
      </c>
      <c r="B828" s="2">
        <v>80.400000000000006</v>
      </c>
      <c r="C828" s="20">
        <f t="shared" si="14"/>
        <v>-1.7235056839017195E-2</v>
      </c>
      <c r="D828" s="4">
        <v>-6.9508874929654308E-3</v>
      </c>
    </row>
    <row r="829" spans="1:4" x14ac:dyDescent="0.2">
      <c r="A829" s="21">
        <v>43173</v>
      </c>
      <c r="B829" s="2">
        <v>81.81</v>
      </c>
      <c r="C829" s="20">
        <f t="shared" si="14"/>
        <v>-1.1359516616314172E-2</v>
      </c>
      <c r="D829" s="4">
        <v>6.0903762873188855E-3</v>
      </c>
    </row>
    <row r="830" spans="1:4" x14ac:dyDescent="0.2">
      <c r="A830" s="21">
        <v>43172</v>
      </c>
      <c r="B830" s="2">
        <v>82.75</v>
      </c>
      <c r="C830" s="20">
        <f t="shared" si="14"/>
        <v>-3.0120481927710845E-3</v>
      </c>
      <c r="D830" s="4">
        <v>2.0547420072068753E-3</v>
      </c>
    </row>
    <row r="831" spans="1:4" x14ac:dyDescent="0.2">
      <c r="A831" s="21">
        <v>43171</v>
      </c>
      <c r="B831" s="2">
        <v>83</v>
      </c>
      <c r="C831" s="20">
        <f t="shared" si="14"/>
        <v>-2.0440062522544392E-3</v>
      </c>
      <c r="D831" s="4">
        <v>-3.3316522244127857E-3</v>
      </c>
    </row>
    <row r="832" spans="1:4" x14ac:dyDescent="0.2">
      <c r="A832" s="21">
        <v>43168</v>
      </c>
      <c r="B832" s="2">
        <v>83.17</v>
      </c>
      <c r="C832" s="20">
        <f t="shared" si="14"/>
        <v>8.423586040915451E-4</v>
      </c>
      <c r="D832" s="4">
        <v>5.7486281682781089E-3</v>
      </c>
    </row>
    <row r="833" spans="1:4" x14ac:dyDescent="0.2">
      <c r="A833" s="21">
        <v>43167</v>
      </c>
      <c r="B833" s="2">
        <v>83.1</v>
      </c>
      <c r="C833" s="20">
        <f t="shared" si="14"/>
        <v>-1.6818837097549325E-3</v>
      </c>
      <c r="D833" s="4">
        <v>1.4201533952734217E-2</v>
      </c>
    </row>
    <row r="834" spans="1:4" x14ac:dyDescent="0.2">
      <c r="A834" s="21">
        <v>43166</v>
      </c>
      <c r="B834" s="2">
        <v>83.24</v>
      </c>
      <c r="C834" s="20">
        <f t="shared" ref="C834:C897" si="15">(B834-B835)/B835</f>
        <v>-7.98474556071984E-3</v>
      </c>
      <c r="D834" s="4">
        <v>-1.5651853670513135E-2</v>
      </c>
    </row>
    <row r="835" spans="1:4" x14ac:dyDescent="0.2">
      <c r="A835" s="21">
        <v>43165</v>
      </c>
      <c r="B835" s="2">
        <v>83.91</v>
      </c>
      <c r="C835" s="20">
        <f t="shared" si="15"/>
        <v>0</v>
      </c>
      <c r="D835" s="4">
        <v>-1.6866306610747395E-2</v>
      </c>
    </row>
    <row r="836" spans="1:4" x14ac:dyDescent="0.2">
      <c r="A836" s="21">
        <v>43164</v>
      </c>
      <c r="B836" s="2">
        <v>83.91</v>
      </c>
      <c r="C836" s="20">
        <f t="shared" si="15"/>
        <v>-4.0356083086053821E-3</v>
      </c>
      <c r="D836" s="4">
        <v>-6.5196864555387354E-3</v>
      </c>
    </row>
    <row r="837" spans="1:4" x14ac:dyDescent="0.2">
      <c r="A837" s="21">
        <v>43160</v>
      </c>
      <c r="B837" s="2">
        <v>84.25</v>
      </c>
      <c r="C837" s="20">
        <f t="shared" si="15"/>
        <v>-2.3682652457075529E-3</v>
      </c>
      <c r="D837" s="4">
        <v>6.5989771585412446E-4</v>
      </c>
    </row>
    <row r="838" spans="1:4" x14ac:dyDescent="0.2">
      <c r="A838" s="21">
        <v>43159</v>
      </c>
      <c r="B838" s="2">
        <v>84.45</v>
      </c>
      <c r="C838" s="20">
        <f t="shared" si="15"/>
        <v>-5.9171597633132734E-4</v>
      </c>
      <c r="D838" s="4">
        <v>-5.2811385776730981E-3</v>
      </c>
    </row>
    <row r="839" spans="1:4" x14ac:dyDescent="0.2">
      <c r="A839" s="21">
        <v>43158</v>
      </c>
      <c r="B839" s="2">
        <v>84.5</v>
      </c>
      <c r="C839" s="20">
        <f t="shared" si="15"/>
        <v>4.1592394533570328E-3</v>
      </c>
      <c r="D839" s="4">
        <v>-9.3898113095049825E-4</v>
      </c>
    </row>
    <row r="840" spans="1:4" x14ac:dyDescent="0.2">
      <c r="A840" s="21">
        <v>43157</v>
      </c>
      <c r="B840" s="2">
        <v>84.15</v>
      </c>
      <c r="C840" s="20">
        <f t="shared" si="15"/>
        <v>2.9797377830750892E-3</v>
      </c>
      <c r="D840" s="4">
        <v>1.2159063480569552E-2</v>
      </c>
    </row>
    <row r="841" spans="1:4" x14ac:dyDescent="0.2">
      <c r="A841" s="21">
        <v>43154</v>
      </c>
      <c r="B841" s="2">
        <v>83.9</v>
      </c>
      <c r="C841" s="20">
        <f t="shared" si="15"/>
        <v>1.7910447761194709E-3</v>
      </c>
      <c r="D841" s="4">
        <v>1.0472401335345469E-2</v>
      </c>
    </row>
    <row r="842" spans="1:4" x14ac:dyDescent="0.2">
      <c r="A842" s="21">
        <v>43153</v>
      </c>
      <c r="B842" s="2">
        <v>83.75</v>
      </c>
      <c r="C842" s="20">
        <f t="shared" si="15"/>
        <v>-1.7878426698451212E-3</v>
      </c>
      <c r="D842" s="4">
        <v>6.3663976927561131E-3</v>
      </c>
    </row>
    <row r="843" spans="1:4" x14ac:dyDescent="0.2">
      <c r="A843" s="21">
        <v>43152</v>
      </c>
      <c r="B843" s="2">
        <v>83.9</v>
      </c>
      <c r="C843" s="20">
        <f t="shared" si="15"/>
        <v>1.7910447761194709E-3</v>
      </c>
      <c r="D843" s="4">
        <v>4.7578850433587042E-4</v>
      </c>
    </row>
    <row r="844" spans="1:4" x14ac:dyDescent="0.2">
      <c r="A844" s="21">
        <v>43151</v>
      </c>
      <c r="B844" s="2">
        <v>83.75</v>
      </c>
      <c r="C844" s="20">
        <f t="shared" si="15"/>
        <v>-2.976190476190476E-3</v>
      </c>
      <c r="D844" s="4">
        <v>2.8011635602480751E-3</v>
      </c>
    </row>
    <row r="845" spans="1:4" x14ac:dyDescent="0.2">
      <c r="A845" s="21">
        <v>43150</v>
      </c>
      <c r="B845" s="2">
        <v>84</v>
      </c>
      <c r="C845" s="20">
        <f t="shared" si="15"/>
        <v>-2.967359050445104E-3</v>
      </c>
      <c r="D845" s="4">
        <v>-6.0275062340324074E-3</v>
      </c>
    </row>
    <row r="846" spans="1:4" x14ac:dyDescent="0.2">
      <c r="A846" s="21">
        <v>43147</v>
      </c>
      <c r="B846" s="2">
        <v>84.25</v>
      </c>
      <c r="C846" s="20">
        <f t="shared" si="15"/>
        <v>1.6644869813339741E-3</v>
      </c>
      <c r="D846" s="4">
        <v>-2.080711846126199E-2</v>
      </c>
    </row>
    <row r="847" spans="1:4" x14ac:dyDescent="0.2">
      <c r="A847" s="21">
        <v>43146</v>
      </c>
      <c r="B847" s="2">
        <v>84.11</v>
      </c>
      <c r="C847" s="20">
        <f t="shared" si="15"/>
        <v>1.1890606420933551E-4</v>
      </c>
      <c r="D847" s="4">
        <v>-4.7558702944464609E-3</v>
      </c>
    </row>
    <row r="848" spans="1:4" x14ac:dyDescent="0.2">
      <c r="A848" s="21">
        <v>43145</v>
      </c>
      <c r="B848" s="2">
        <v>84.1</v>
      </c>
      <c r="C848" s="20">
        <f t="shared" si="15"/>
        <v>-3.2001896408677282E-3</v>
      </c>
      <c r="D848" s="4">
        <v>-5.397470306499153E-3</v>
      </c>
    </row>
    <row r="849" spans="1:4" x14ac:dyDescent="0.2">
      <c r="A849" s="21">
        <v>43143</v>
      </c>
      <c r="B849" s="2">
        <v>84.37</v>
      </c>
      <c r="C849" s="20">
        <f t="shared" si="15"/>
        <v>3.8072575847710576E-3</v>
      </c>
      <c r="D849" s="4">
        <v>-2.8831652719046633E-3</v>
      </c>
    </row>
    <row r="850" spans="1:4" x14ac:dyDescent="0.2">
      <c r="A850" s="21">
        <v>43140</v>
      </c>
      <c r="B850" s="2">
        <v>84.05</v>
      </c>
      <c r="C850" s="20">
        <f t="shared" si="15"/>
        <v>-9.6618357487923568E-3</v>
      </c>
      <c r="D850" s="4">
        <v>-4.0348707074277764E-3</v>
      </c>
    </row>
    <row r="851" spans="1:4" x14ac:dyDescent="0.2">
      <c r="A851" s="21">
        <v>43139</v>
      </c>
      <c r="B851" s="2">
        <v>84.87</v>
      </c>
      <c r="C851" s="20">
        <f t="shared" si="15"/>
        <v>7.8375489846812824E-3</v>
      </c>
      <c r="D851" s="4">
        <v>-2.3212764081920753E-3</v>
      </c>
    </row>
    <row r="852" spans="1:4" x14ac:dyDescent="0.2">
      <c r="A852" s="21">
        <v>43138</v>
      </c>
      <c r="B852" s="2">
        <v>84.21</v>
      </c>
      <c r="C852" s="20">
        <f t="shared" si="15"/>
        <v>4.8926014319808668E-3</v>
      </c>
      <c r="D852" s="4">
        <v>-1.0251414113507147E-2</v>
      </c>
    </row>
    <row r="853" spans="1:4" x14ac:dyDescent="0.2">
      <c r="A853" s="21">
        <v>43137</v>
      </c>
      <c r="B853" s="2">
        <v>83.8</v>
      </c>
      <c r="C853" s="20">
        <f t="shared" si="15"/>
        <v>-3.6856497443823835E-3</v>
      </c>
      <c r="D853" s="4">
        <v>-1.1631457276192914E-4</v>
      </c>
    </row>
    <row r="854" spans="1:4" x14ac:dyDescent="0.2">
      <c r="A854" s="21">
        <v>43136</v>
      </c>
      <c r="B854" s="2">
        <v>84.11</v>
      </c>
      <c r="C854" s="20">
        <f t="shared" si="15"/>
        <v>-1.8896535635133611E-2</v>
      </c>
      <c r="D854" s="4">
        <v>-3.101763947067173E-3</v>
      </c>
    </row>
    <row r="855" spans="1:4" x14ac:dyDescent="0.2">
      <c r="A855" s="21">
        <v>43133</v>
      </c>
      <c r="B855" s="2">
        <v>85.73</v>
      </c>
      <c r="C855" s="20">
        <f t="shared" si="15"/>
        <v>-1.0046189376443308E-2</v>
      </c>
      <c r="D855" s="4">
        <v>7.3147228873445607E-3</v>
      </c>
    </row>
    <row r="856" spans="1:4" x14ac:dyDescent="0.2">
      <c r="A856" s="21">
        <v>43132</v>
      </c>
      <c r="B856" s="2">
        <v>86.6</v>
      </c>
      <c r="C856" s="20">
        <f t="shared" si="15"/>
        <v>-2.2131887985546612E-2</v>
      </c>
      <c r="D856" s="4">
        <v>-5.8927690208714859E-3</v>
      </c>
    </row>
    <row r="857" spans="1:4" x14ac:dyDescent="0.2">
      <c r="A857" s="21">
        <v>43131</v>
      </c>
      <c r="B857" s="2">
        <v>88.56</v>
      </c>
      <c r="C857" s="20">
        <f t="shared" si="15"/>
        <v>-9.3959731543624535E-3</v>
      </c>
      <c r="D857" s="4">
        <v>-1.0057760280467828E-2</v>
      </c>
    </row>
    <row r="858" spans="1:4" x14ac:dyDescent="0.2">
      <c r="A858" s="21">
        <v>43130</v>
      </c>
      <c r="B858" s="2">
        <v>89.4</v>
      </c>
      <c r="C858" s="20">
        <f t="shared" si="15"/>
        <v>3.3568311513932118E-4</v>
      </c>
      <c r="D858" s="4">
        <v>-6.6935932750081546E-3</v>
      </c>
    </row>
    <row r="859" spans="1:4" x14ac:dyDescent="0.2">
      <c r="A859" s="21">
        <v>43129</v>
      </c>
      <c r="B859" s="2">
        <v>89.37</v>
      </c>
      <c r="C859" s="20">
        <f t="shared" si="15"/>
        <v>4.1573033707865683E-3</v>
      </c>
      <c r="D859" s="4">
        <v>9.247389268995293E-3</v>
      </c>
    </row>
    <row r="860" spans="1:4" x14ac:dyDescent="0.2">
      <c r="A860" s="21">
        <v>43125</v>
      </c>
      <c r="B860" s="2">
        <v>89</v>
      </c>
      <c r="C860" s="20">
        <f t="shared" si="15"/>
        <v>5.6497175141242938E-3</v>
      </c>
      <c r="D860" s="4">
        <v>8.8790071787718146E-3</v>
      </c>
    </row>
    <row r="861" spans="1:4" x14ac:dyDescent="0.2">
      <c r="A861" s="21">
        <v>43124</v>
      </c>
      <c r="B861" s="2">
        <v>88.5</v>
      </c>
      <c r="C861" s="20">
        <f t="shared" si="15"/>
        <v>6.7842605156040567E-4</v>
      </c>
      <c r="D861" s="4">
        <v>-9.4571835730017876E-3</v>
      </c>
    </row>
    <row r="862" spans="1:4" x14ac:dyDescent="0.2">
      <c r="A862" s="21">
        <v>43123</v>
      </c>
      <c r="B862" s="2">
        <v>88.44</v>
      </c>
      <c r="C862" s="20">
        <f t="shared" si="15"/>
        <v>1.7604418363824662E-2</v>
      </c>
      <c r="D862" s="4">
        <v>-2.3121553308822745E-3</v>
      </c>
    </row>
    <row r="863" spans="1:4" x14ac:dyDescent="0.2">
      <c r="A863" s="21">
        <v>43122</v>
      </c>
      <c r="B863" s="2">
        <v>86.91</v>
      </c>
      <c r="C863" s="20">
        <f t="shared" si="15"/>
        <v>-1.9848877861734577E-2</v>
      </c>
      <c r="D863" s="4">
        <v>4.1532071988925048E-3</v>
      </c>
    </row>
    <row r="864" spans="1:4" x14ac:dyDescent="0.2">
      <c r="A864" s="21">
        <v>43119</v>
      </c>
      <c r="B864" s="2">
        <v>88.67</v>
      </c>
      <c r="C864" s="20">
        <f t="shared" si="15"/>
        <v>2.9408437959507422E-3</v>
      </c>
      <c r="D864" s="4">
        <v>-1.0516155984845474E-3</v>
      </c>
    </row>
    <row r="865" spans="1:4" x14ac:dyDescent="0.2">
      <c r="A865" s="21">
        <v>43118</v>
      </c>
      <c r="B865" s="2">
        <v>88.41</v>
      </c>
      <c r="C865" s="20">
        <f t="shared" si="15"/>
        <v>1.2457531143827796E-3</v>
      </c>
      <c r="D865" s="4">
        <v>-8.0876784361916983E-3</v>
      </c>
    </row>
    <row r="866" spans="1:4" x14ac:dyDescent="0.2">
      <c r="A866" s="21">
        <v>43117</v>
      </c>
      <c r="B866" s="2">
        <v>88.3</v>
      </c>
      <c r="C866" s="20">
        <f t="shared" si="15"/>
        <v>1.7016449234258815E-3</v>
      </c>
      <c r="D866" s="4">
        <v>1.0147228637413422E-2</v>
      </c>
    </row>
    <row r="867" spans="1:4" x14ac:dyDescent="0.2">
      <c r="A867" s="21">
        <v>43116</v>
      </c>
      <c r="B867" s="2">
        <v>88.15</v>
      </c>
      <c r="C867" s="20">
        <f t="shared" si="15"/>
        <v>-1.2463176977113009E-3</v>
      </c>
      <c r="D867" s="4">
        <v>1.2139430024856403E-3</v>
      </c>
    </row>
    <row r="868" spans="1:4" x14ac:dyDescent="0.2">
      <c r="A868" s="21">
        <v>43115</v>
      </c>
      <c r="B868" s="2">
        <v>88.26</v>
      </c>
      <c r="C868" s="20">
        <f t="shared" si="15"/>
        <v>9.6087851750171968E-3</v>
      </c>
      <c r="D868" s="4">
        <v>3.2476947166967095E-3</v>
      </c>
    </row>
    <row r="869" spans="1:4" x14ac:dyDescent="0.2">
      <c r="A869" s="21">
        <v>43112</v>
      </c>
      <c r="B869" s="2">
        <v>87.42</v>
      </c>
      <c r="C869" s="20">
        <f t="shared" si="15"/>
        <v>-1.1437721605861964E-4</v>
      </c>
      <c r="D869" s="4">
        <v>6.5231667274716987E-3</v>
      </c>
    </row>
    <row r="870" spans="1:4" x14ac:dyDescent="0.2">
      <c r="A870" s="21">
        <v>43111</v>
      </c>
      <c r="B870" s="2">
        <v>87.43</v>
      </c>
      <c r="C870" s="20">
        <f t="shared" si="15"/>
        <v>2.6376146788991283E-3</v>
      </c>
      <c r="D870" s="4">
        <v>-2.9185576488073037E-5</v>
      </c>
    </row>
    <row r="871" spans="1:4" x14ac:dyDescent="0.2">
      <c r="A871" s="21">
        <v>43110</v>
      </c>
      <c r="B871" s="2">
        <v>87.2</v>
      </c>
      <c r="C871" s="20">
        <f t="shared" si="15"/>
        <v>-7.5119508308672499E-3</v>
      </c>
      <c r="D871" s="4">
        <v>-1.4717025120942419E-3</v>
      </c>
    </row>
    <row r="872" spans="1:4" x14ac:dyDescent="0.2">
      <c r="A872" s="21">
        <v>43109</v>
      </c>
      <c r="B872" s="2">
        <v>87.86</v>
      </c>
      <c r="C872" s="20">
        <f t="shared" si="15"/>
        <v>-2.7241770715095903E-3</v>
      </c>
      <c r="D872" s="4">
        <v>-1.0198878123403775E-4</v>
      </c>
    </row>
    <row r="873" spans="1:4" x14ac:dyDescent="0.2">
      <c r="A873" s="21">
        <v>43108</v>
      </c>
      <c r="B873" s="2">
        <v>88.1</v>
      </c>
      <c r="C873" s="20">
        <f t="shared" si="15"/>
        <v>1.3639463514434E-3</v>
      </c>
      <c r="D873" s="4">
        <v>8.8041625022046606E-3</v>
      </c>
    </row>
    <row r="874" spans="1:4" x14ac:dyDescent="0.2">
      <c r="A874" s="21">
        <v>43105</v>
      </c>
      <c r="B874" s="2">
        <v>87.98</v>
      </c>
      <c r="C874" s="20">
        <f t="shared" si="15"/>
        <v>-2.2727272727268206E-4</v>
      </c>
      <c r="D874" s="4">
        <v>2.7708996580592181E-3</v>
      </c>
    </row>
    <row r="875" spans="1:4" x14ac:dyDescent="0.2">
      <c r="A875" s="21">
        <v>43104</v>
      </c>
      <c r="B875" s="2">
        <v>88</v>
      </c>
      <c r="C875" s="20">
        <f t="shared" si="15"/>
        <v>1.3654984069185771E-3</v>
      </c>
      <c r="D875" s="4">
        <v>-3.4955791205240699E-3</v>
      </c>
    </row>
    <row r="876" spans="1:4" x14ac:dyDescent="0.2">
      <c r="A876" s="21">
        <v>43103</v>
      </c>
      <c r="B876" s="2">
        <v>87.88</v>
      </c>
      <c r="C876" s="20">
        <f t="shared" si="15"/>
        <v>-1.3636363636364154E-3</v>
      </c>
      <c r="D876" s="4">
        <v>1.5466300765112191E-2</v>
      </c>
    </row>
    <row r="877" spans="1:4" x14ac:dyDescent="0.2">
      <c r="A877" s="21">
        <v>43102</v>
      </c>
      <c r="B877" s="2">
        <v>88</v>
      </c>
      <c r="C877" s="20">
        <f t="shared" si="15"/>
        <v>-4.524886877828118E-3</v>
      </c>
      <c r="D877" s="4">
        <v>-1.6602865901057584E-2</v>
      </c>
    </row>
    <row r="878" spans="1:4" x14ac:dyDescent="0.2">
      <c r="A878" s="21">
        <v>43101</v>
      </c>
      <c r="B878" s="2">
        <v>88.4</v>
      </c>
      <c r="C878" s="20">
        <f t="shared" si="15"/>
        <v>7.6370682776701433E-3</v>
      </c>
      <c r="D878" s="4">
        <v>8.5200798757488882E-3</v>
      </c>
    </row>
    <row r="879" spans="1:4" x14ac:dyDescent="0.2">
      <c r="A879" s="21">
        <v>43098</v>
      </c>
      <c r="B879" s="2">
        <v>87.73</v>
      </c>
      <c r="C879" s="20">
        <f t="shared" si="15"/>
        <v>-1.9340159271900078E-3</v>
      </c>
      <c r="D879" s="4">
        <v>1.5486526271517465E-2</v>
      </c>
    </row>
    <row r="880" spans="1:4" x14ac:dyDescent="0.2">
      <c r="A880" s="21">
        <v>43097</v>
      </c>
      <c r="B880" s="2">
        <v>87.9</v>
      </c>
      <c r="C880" s="20">
        <f t="shared" si="15"/>
        <v>-5.6850483229104213E-4</v>
      </c>
      <c r="D880" s="4">
        <v>-1.1081402257872901E-2</v>
      </c>
    </row>
    <row r="881" spans="1:4" x14ac:dyDescent="0.2">
      <c r="A881" s="21">
        <v>43096</v>
      </c>
      <c r="B881" s="2">
        <v>87.95</v>
      </c>
      <c r="C881" s="20">
        <f t="shared" si="15"/>
        <v>-5.6818181818178584E-4</v>
      </c>
      <c r="D881" s="4">
        <v>3.6975190839694931E-3</v>
      </c>
    </row>
    <row r="882" spans="1:4" x14ac:dyDescent="0.2">
      <c r="A882" s="21">
        <v>43095</v>
      </c>
      <c r="B882" s="2">
        <v>88</v>
      </c>
      <c r="C882" s="20">
        <f t="shared" si="15"/>
        <v>1.0681061215114356E-2</v>
      </c>
      <c r="D882" s="4">
        <v>1.4290683079528787E-2</v>
      </c>
    </row>
    <row r="883" spans="1:4" x14ac:dyDescent="0.2">
      <c r="A883" s="21">
        <v>43091</v>
      </c>
      <c r="B883" s="2">
        <v>87.07</v>
      </c>
      <c r="C883" s="20">
        <f t="shared" si="15"/>
        <v>6.8957591081471163E-4</v>
      </c>
      <c r="D883" s="4">
        <v>-8.2933413317336814E-3</v>
      </c>
    </row>
    <row r="884" spans="1:4" x14ac:dyDescent="0.2">
      <c r="A884" s="21">
        <v>43090</v>
      </c>
      <c r="B884" s="2">
        <v>87.01</v>
      </c>
      <c r="C884" s="20">
        <f t="shared" si="15"/>
        <v>2.0730162386272811E-3</v>
      </c>
      <c r="D884" s="4">
        <v>-8.2103760114231056E-3</v>
      </c>
    </row>
    <row r="885" spans="1:4" x14ac:dyDescent="0.2">
      <c r="A885" s="21">
        <v>43089</v>
      </c>
      <c r="B885" s="2">
        <v>86.83</v>
      </c>
      <c r="C885" s="20">
        <f t="shared" si="15"/>
        <v>-1.4949402023918521E-3</v>
      </c>
      <c r="D885" s="4">
        <v>9.4288631313434908E-3</v>
      </c>
    </row>
    <row r="886" spans="1:4" x14ac:dyDescent="0.2">
      <c r="A886" s="21">
        <v>43088</v>
      </c>
      <c r="B886" s="2">
        <v>86.96</v>
      </c>
      <c r="C886" s="20">
        <f t="shared" si="15"/>
        <v>-1.607347876004599E-3</v>
      </c>
      <c r="D886" s="4">
        <v>8.4333883446636206E-3</v>
      </c>
    </row>
    <row r="887" spans="1:4" x14ac:dyDescent="0.2">
      <c r="A887" s="21">
        <v>43087</v>
      </c>
      <c r="B887" s="2">
        <v>87.1</v>
      </c>
      <c r="C887" s="20">
        <f t="shared" si="15"/>
        <v>-3.3184574894153363E-3</v>
      </c>
      <c r="D887" s="4">
        <v>-7.4090772467688883E-3</v>
      </c>
    </row>
    <row r="888" spans="1:4" x14ac:dyDescent="0.2">
      <c r="A888" s="21">
        <v>43084</v>
      </c>
      <c r="B888" s="2">
        <v>87.39</v>
      </c>
      <c r="C888" s="20">
        <f t="shared" si="15"/>
        <v>-6.2542642710938954E-3</v>
      </c>
      <c r="D888" s="4">
        <v>-1.7482723997401164E-2</v>
      </c>
    </row>
    <row r="889" spans="1:4" x14ac:dyDescent="0.2">
      <c r="A889" s="21">
        <v>43083</v>
      </c>
      <c r="B889" s="2">
        <v>87.94</v>
      </c>
      <c r="C889" s="20">
        <f t="shared" si="15"/>
        <v>2.2794620469569508E-3</v>
      </c>
      <c r="D889" s="4">
        <v>-2.7095482122872923E-3</v>
      </c>
    </row>
    <row r="890" spans="1:4" x14ac:dyDescent="0.2">
      <c r="A890" s="21">
        <v>43082</v>
      </c>
      <c r="B890" s="2">
        <v>87.74</v>
      </c>
      <c r="C890" s="20">
        <f t="shared" si="15"/>
        <v>-1.9337959276533013E-3</v>
      </c>
      <c r="D890" s="4">
        <v>-2.5117877759660771E-3</v>
      </c>
    </row>
    <row r="891" spans="1:4" x14ac:dyDescent="0.2">
      <c r="A891" s="21">
        <v>43081</v>
      </c>
      <c r="B891" s="2">
        <v>87.91</v>
      </c>
      <c r="C891" s="20">
        <f t="shared" si="15"/>
        <v>0</v>
      </c>
      <c r="D891" s="4">
        <v>3.4490382489497586E-3</v>
      </c>
    </row>
    <row r="892" spans="1:4" x14ac:dyDescent="0.2">
      <c r="A892" s="21">
        <v>43080</v>
      </c>
      <c r="B892" s="2">
        <v>87.91</v>
      </c>
      <c r="C892" s="20">
        <f t="shared" si="15"/>
        <v>5.2601486563749996E-3</v>
      </c>
      <c r="D892" s="4">
        <v>2.0026160299490298E-2</v>
      </c>
    </row>
    <row r="893" spans="1:4" x14ac:dyDescent="0.2">
      <c r="A893" s="21">
        <v>43077</v>
      </c>
      <c r="B893" s="2">
        <v>87.45</v>
      </c>
      <c r="C893" s="20">
        <f t="shared" si="15"/>
        <v>-9.0651558073654073E-3</v>
      </c>
      <c r="D893" s="4">
        <v>-3.0576914429605103E-3</v>
      </c>
    </row>
    <row r="894" spans="1:4" x14ac:dyDescent="0.2">
      <c r="A894" s="21">
        <v>43076</v>
      </c>
      <c r="B894" s="2">
        <v>88.25</v>
      </c>
      <c r="C894" s="20">
        <f t="shared" si="15"/>
        <v>-6.1936936936936617E-3</v>
      </c>
      <c r="D894" s="4">
        <v>1.0266660609639787E-2</v>
      </c>
    </row>
    <row r="895" spans="1:4" x14ac:dyDescent="0.2">
      <c r="A895" s="21">
        <v>43075</v>
      </c>
      <c r="B895" s="2">
        <v>88.8</v>
      </c>
      <c r="C895" s="20">
        <f t="shared" si="15"/>
        <v>-7.8766737931818822E-4</v>
      </c>
      <c r="D895" s="4">
        <v>-1.8357760799120017E-2</v>
      </c>
    </row>
    <row r="896" spans="1:4" x14ac:dyDescent="0.2">
      <c r="A896" s="21">
        <v>43074</v>
      </c>
      <c r="B896" s="2">
        <v>88.87</v>
      </c>
      <c r="C896" s="20">
        <f t="shared" si="15"/>
        <v>-3.6995515695067071E-3</v>
      </c>
      <c r="D896" s="4">
        <v>-1.3187038857025588E-2</v>
      </c>
    </row>
    <row r="897" spans="1:4" x14ac:dyDescent="0.2">
      <c r="A897" s="21">
        <v>43073</v>
      </c>
      <c r="B897" s="2">
        <v>89.2</v>
      </c>
      <c r="C897" s="20">
        <f t="shared" si="15"/>
        <v>-3.6859153356416652E-3</v>
      </c>
      <c r="D897" s="4">
        <v>-1.0077395559556774E-2</v>
      </c>
    </row>
    <row r="898" spans="1:4" x14ac:dyDescent="0.2">
      <c r="A898" s="21">
        <v>43070</v>
      </c>
      <c r="B898" s="2">
        <v>89.53</v>
      </c>
      <c r="C898" s="20">
        <f t="shared" ref="C898:C961" si="16">(B898-B899)/B899</f>
        <v>3.3519553072626967E-4</v>
      </c>
      <c r="D898" s="4">
        <v>-2.6069199241096643E-3</v>
      </c>
    </row>
    <row r="899" spans="1:4" x14ac:dyDescent="0.2">
      <c r="A899" s="21">
        <v>43069</v>
      </c>
      <c r="B899" s="2">
        <v>89.5</v>
      </c>
      <c r="C899" s="20">
        <f t="shared" si="16"/>
        <v>-4.2278593680462337E-3</v>
      </c>
      <c r="D899" s="4">
        <v>-8.2731281329446252E-3</v>
      </c>
    </row>
    <row r="900" spans="1:4" x14ac:dyDescent="0.2">
      <c r="A900" s="21">
        <v>43068</v>
      </c>
      <c r="B900" s="2">
        <v>89.88</v>
      </c>
      <c r="C900" s="20">
        <f t="shared" si="16"/>
        <v>-2.6631158455393818E-3</v>
      </c>
      <c r="D900" s="4">
        <v>1.0927861733792061E-3</v>
      </c>
    </row>
    <row r="901" spans="1:4" x14ac:dyDescent="0.2">
      <c r="A901" s="21">
        <v>43067</v>
      </c>
      <c r="B901" s="2">
        <v>90.12</v>
      </c>
      <c r="C901" s="20">
        <f t="shared" si="16"/>
        <v>-7.7613926155885554E-4</v>
      </c>
      <c r="D901" s="4">
        <v>1.5892724112242393E-2</v>
      </c>
    </row>
    <row r="902" spans="1:4" x14ac:dyDescent="0.2">
      <c r="A902" s="21">
        <v>43066</v>
      </c>
      <c r="B902" s="2">
        <v>90.19</v>
      </c>
      <c r="C902" s="20">
        <f t="shared" si="16"/>
        <v>-4.5253863134657466E-3</v>
      </c>
      <c r="D902" s="4">
        <v>1.4222432924932221E-2</v>
      </c>
    </row>
    <row r="903" spans="1:4" x14ac:dyDescent="0.2">
      <c r="A903" s="21">
        <v>43063</v>
      </c>
      <c r="B903" s="2">
        <v>90.6</v>
      </c>
      <c r="C903" s="20">
        <f t="shared" si="16"/>
        <v>3.8781163434902419E-3</v>
      </c>
      <c r="D903" s="4">
        <v>-3.4694540408066851E-3</v>
      </c>
    </row>
    <row r="904" spans="1:4" x14ac:dyDescent="0.2">
      <c r="A904" s="21">
        <v>43062</v>
      </c>
      <c r="B904" s="2">
        <v>90.25</v>
      </c>
      <c r="C904" s="20">
        <f t="shared" si="16"/>
        <v>-2.7624309392265192E-3</v>
      </c>
      <c r="D904" s="4">
        <v>-1.7832142067644777E-3</v>
      </c>
    </row>
    <row r="905" spans="1:4" x14ac:dyDescent="0.2">
      <c r="A905" s="21">
        <v>43061</v>
      </c>
      <c r="B905" s="2">
        <v>90.5</v>
      </c>
      <c r="C905" s="20">
        <f t="shared" si="16"/>
        <v>0</v>
      </c>
      <c r="D905" s="4">
        <v>2.505970105250476E-4</v>
      </c>
    </row>
    <row r="906" spans="1:4" x14ac:dyDescent="0.2">
      <c r="A906" s="21">
        <v>43060</v>
      </c>
      <c r="B906" s="2">
        <v>90.5</v>
      </c>
      <c r="C906" s="20">
        <f t="shared" si="16"/>
        <v>-2.5349939380580181E-3</v>
      </c>
      <c r="D906" s="4">
        <v>-1.4383681060033706E-2</v>
      </c>
    </row>
    <row r="907" spans="1:4" x14ac:dyDescent="0.2">
      <c r="A907" s="21">
        <v>43059</v>
      </c>
      <c r="B907" s="2">
        <v>90.73</v>
      </c>
      <c r="C907" s="20">
        <f t="shared" si="16"/>
        <v>-2.2038567493108563E-4</v>
      </c>
      <c r="D907" s="4">
        <v>-1.1134577532577619E-2</v>
      </c>
    </row>
    <row r="908" spans="1:4" x14ac:dyDescent="0.2">
      <c r="A908" s="21">
        <v>43056</v>
      </c>
      <c r="B908" s="2">
        <v>90.75</v>
      </c>
      <c r="C908" s="20">
        <f t="shared" si="16"/>
        <v>2.7624309392265192E-3</v>
      </c>
      <c r="D908" s="4">
        <v>-7.2598128708351835E-3</v>
      </c>
    </row>
    <row r="909" spans="1:4" x14ac:dyDescent="0.2">
      <c r="A909" s="21">
        <v>43055</v>
      </c>
      <c r="B909" s="2">
        <v>90.5</v>
      </c>
      <c r="C909" s="20">
        <f t="shared" si="16"/>
        <v>7.7407939842964919E-4</v>
      </c>
      <c r="D909" s="4">
        <v>3.578483295639976E-3</v>
      </c>
    </row>
    <row r="910" spans="1:4" x14ac:dyDescent="0.2">
      <c r="A910" s="21">
        <v>43054</v>
      </c>
      <c r="B910" s="2">
        <v>90.43</v>
      </c>
      <c r="C910" s="20">
        <f t="shared" si="16"/>
        <v>-2.2111663902704278E-4</v>
      </c>
      <c r="D910" s="4">
        <v>1.360919273402591E-2</v>
      </c>
    </row>
    <row r="911" spans="1:4" x14ac:dyDescent="0.2">
      <c r="A911" s="21">
        <v>43053</v>
      </c>
      <c r="B911" s="2">
        <v>90.45</v>
      </c>
      <c r="C911" s="20">
        <f t="shared" si="16"/>
        <v>-6.6291017567122166E-4</v>
      </c>
      <c r="D911" s="4">
        <v>-8.7014051690661454E-3</v>
      </c>
    </row>
    <row r="912" spans="1:4" x14ac:dyDescent="0.2">
      <c r="A912" s="21">
        <v>43052</v>
      </c>
      <c r="B912" s="2">
        <v>90.51</v>
      </c>
      <c r="C912" s="20">
        <f t="shared" si="16"/>
        <v>-4.4174489232459463E-4</v>
      </c>
      <c r="D912" s="4">
        <v>6.3685970270231157E-3</v>
      </c>
    </row>
    <row r="913" spans="1:4" x14ac:dyDescent="0.2">
      <c r="A913" s="21">
        <v>43049</v>
      </c>
      <c r="B913" s="2">
        <v>90.55</v>
      </c>
      <c r="C913" s="20">
        <f t="shared" si="16"/>
        <v>-4.398020890599293E-3</v>
      </c>
      <c r="D913" s="4">
        <v>-4.4238861029455194E-3</v>
      </c>
    </row>
    <row r="914" spans="1:4" x14ac:dyDescent="0.2">
      <c r="A914" s="21">
        <v>43048</v>
      </c>
      <c r="B914" s="2">
        <v>90.95</v>
      </c>
      <c r="C914" s="20">
        <f t="shared" si="16"/>
        <v>-4.0516863775732631E-3</v>
      </c>
      <c r="D914" s="4">
        <v>-1.1213541740877395E-2</v>
      </c>
    </row>
    <row r="915" spans="1:4" x14ac:dyDescent="0.2">
      <c r="A915" s="21">
        <v>43047</v>
      </c>
      <c r="B915" s="2">
        <v>91.32</v>
      </c>
      <c r="C915" s="20">
        <f t="shared" si="16"/>
        <v>-5.1203834840397979E-3</v>
      </c>
      <c r="D915" s="4">
        <v>-5.3852585632697021E-3</v>
      </c>
    </row>
    <row r="916" spans="1:4" x14ac:dyDescent="0.2">
      <c r="A916" s="21">
        <v>43046</v>
      </c>
      <c r="B916" s="2">
        <v>91.79</v>
      </c>
      <c r="C916" s="20">
        <f t="shared" si="16"/>
        <v>-3.378947368421046E-2</v>
      </c>
      <c r="D916" s="4">
        <v>-3.2866874083414453E-2</v>
      </c>
    </row>
    <row r="917" spans="1:4" x14ac:dyDescent="0.2">
      <c r="A917" s="21">
        <v>43045</v>
      </c>
      <c r="B917" s="2">
        <v>95</v>
      </c>
      <c r="C917" s="20">
        <f t="shared" si="16"/>
        <v>9.4826677905387644E-4</v>
      </c>
      <c r="D917" s="4">
        <v>7.8878298107473918E-3</v>
      </c>
    </row>
    <row r="918" spans="1:4" x14ac:dyDescent="0.2">
      <c r="A918" s="21">
        <v>43042</v>
      </c>
      <c r="B918" s="2">
        <v>94.91</v>
      </c>
      <c r="C918" s="20">
        <f t="shared" si="16"/>
        <v>3.2769556025370222E-3</v>
      </c>
      <c r="D918" s="4">
        <v>-4.4968851850323609E-3</v>
      </c>
    </row>
    <row r="919" spans="1:4" x14ac:dyDescent="0.2">
      <c r="A919" s="21">
        <v>43041</v>
      </c>
      <c r="B919" s="2">
        <v>94.6</v>
      </c>
      <c r="C919" s="20">
        <f t="shared" si="16"/>
        <v>-1.58311345646444E-3</v>
      </c>
      <c r="D919" s="4">
        <v>-3.5764202910466667E-3</v>
      </c>
    </row>
    <row r="920" spans="1:4" x14ac:dyDescent="0.2">
      <c r="A920" s="21">
        <v>43040</v>
      </c>
      <c r="B920" s="2">
        <v>94.75</v>
      </c>
      <c r="C920" s="20">
        <f t="shared" si="16"/>
        <v>1.0127931769722846E-2</v>
      </c>
      <c r="D920" s="4">
        <v>-1.382065983387766E-3</v>
      </c>
    </row>
    <row r="921" spans="1:4" x14ac:dyDescent="0.2">
      <c r="A921" s="21">
        <v>43039</v>
      </c>
      <c r="B921" s="2">
        <v>93.8</v>
      </c>
      <c r="C921" s="20">
        <f t="shared" si="16"/>
        <v>6.9779924852387699E-3</v>
      </c>
      <c r="D921" s="4">
        <v>-3.4636521075096537E-3</v>
      </c>
    </row>
    <row r="922" spans="1:4" x14ac:dyDescent="0.2">
      <c r="A922" s="21">
        <v>43038</v>
      </c>
      <c r="B922" s="2">
        <v>93.15</v>
      </c>
      <c r="C922" s="20">
        <f t="shared" si="16"/>
        <v>1.6129032258065128E-3</v>
      </c>
      <c r="D922" s="4">
        <v>-1.0350877192982432E-2</v>
      </c>
    </row>
    <row r="923" spans="1:4" x14ac:dyDescent="0.2">
      <c r="A923" s="21">
        <v>43035</v>
      </c>
      <c r="B923" s="2">
        <v>93</v>
      </c>
      <c r="C923" s="20">
        <f t="shared" si="16"/>
        <v>1.8313045351718378E-3</v>
      </c>
      <c r="D923" s="4">
        <v>3.167898627243879E-3</v>
      </c>
    </row>
    <row r="924" spans="1:4" x14ac:dyDescent="0.2">
      <c r="A924" s="21">
        <v>43034</v>
      </c>
      <c r="B924" s="2">
        <v>92.83</v>
      </c>
      <c r="C924" s="20">
        <f t="shared" si="16"/>
        <v>3.5675675675675492E-3</v>
      </c>
      <c r="D924" s="4">
        <v>5.6637168141593416E-3</v>
      </c>
    </row>
    <row r="925" spans="1:4" x14ac:dyDescent="0.2">
      <c r="A925" s="21">
        <v>43033</v>
      </c>
      <c r="B925" s="2">
        <v>92.5</v>
      </c>
      <c r="C925" s="20">
        <f t="shared" si="16"/>
        <v>-9.3177680197065928E-3</v>
      </c>
      <c r="D925" s="4">
        <v>9.746910270686358E-3</v>
      </c>
    </row>
    <row r="926" spans="1:4" x14ac:dyDescent="0.2">
      <c r="A926" s="21">
        <v>43032</v>
      </c>
      <c r="B926" s="2">
        <v>93.37</v>
      </c>
      <c r="C926" s="20">
        <f t="shared" si="16"/>
        <v>-4.0533333333332847E-3</v>
      </c>
      <c r="D926" s="4">
        <v>-1.5190284716299069E-2</v>
      </c>
    </row>
    <row r="927" spans="1:4" x14ac:dyDescent="0.2">
      <c r="A927" s="21">
        <v>43031</v>
      </c>
      <c r="B927" s="2">
        <v>93.75</v>
      </c>
      <c r="C927" s="20">
        <f t="shared" si="16"/>
        <v>3.2102728731941911E-3</v>
      </c>
      <c r="D927" s="4">
        <v>1.2071469677454765E-2</v>
      </c>
    </row>
    <row r="928" spans="1:4" x14ac:dyDescent="0.2">
      <c r="A928" s="21">
        <v>43027</v>
      </c>
      <c r="B928" s="2">
        <v>93.45</v>
      </c>
      <c r="C928" s="20">
        <f t="shared" si="16"/>
        <v>7.0043103448276479E-3</v>
      </c>
      <c r="D928" s="4">
        <v>-1.056113664402605E-2</v>
      </c>
    </row>
    <row r="929" spans="1:4" x14ac:dyDescent="0.2">
      <c r="A929" s="21">
        <v>43025</v>
      </c>
      <c r="B929" s="2">
        <v>92.8</v>
      </c>
      <c r="C929" s="20">
        <f t="shared" si="16"/>
        <v>-5.3850296176625914E-4</v>
      </c>
      <c r="D929" s="4">
        <v>-4.0238188471352944E-3</v>
      </c>
    </row>
    <row r="930" spans="1:4" x14ac:dyDescent="0.2">
      <c r="A930" s="21">
        <v>43024</v>
      </c>
      <c r="B930" s="2">
        <v>92.85</v>
      </c>
      <c r="C930" s="20">
        <f t="shared" si="16"/>
        <v>-1.3981501398151179E-3</v>
      </c>
      <c r="D930" s="4">
        <v>-9.1734455731382384E-4</v>
      </c>
    </row>
    <row r="931" spans="1:4" x14ac:dyDescent="0.2">
      <c r="A931" s="21">
        <v>43021</v>
      </c>
      <c r="B931" s="2">
        <v>92.98</v>
      </c>
      <c r="C931" s="20">
        <f t="shared" si="16"/>
        <v>-1.1816521645719134E-3</v>
      </c>
      <c r="D931" s="4">
        <v>-2.6979994334176652E-5</v>
      </c>
    </row>
    <row r="932" spans="1:4" x14ac:dyDescent="0.2">
      <c r="A932" s="21">
        <v>43020</v>
      </c>
      <c r="B932" s="2">
        <v>93.09</v>
      </c>
      <c r="C932" s="20">
        <f t="shared" si="16"/>
        <v>-1.7158176943699367E-3</v>
      </c>
      <c r="D932" s="4">
        <v>-2.5968084820107346E-3</v>
      </c>
    </row>
    <row r="933" spans="1:4" x14ac:dyDescent="0.2">
      <c r="A933" s="21">
        <v>43019</v>
      </c>
      <c r="B933" s="2">
        <v>93.25</v>
      </c>
      <c r="C933" s="20">
        <f t="shared" si="16"/>
        <v>-4.3775357676702608E-3</v>
      </c>
      <c r="D933" s="4">
        <v>-5.2999277282582994E-3</v>
      </c>
    </row>
    <row r="934" spans="1:4" x14ac:dyDescent="0.2">
      <c r="A934" s="21">
        <v>43018</v>
      </c>
      <c r="B934" s="2">
        <v>93.66</v>
      </c>
      <c r="C934" s="20">
        <f t="shared" si="16"/>
        <v>-8.8888888888889253E-3</v>
      </c>
      <c r="D934" s="4">
        <v>-1.6057808109190661E-4</v>
      </c>
    </row>
    <row r="935" spans="1:4" x14ac:dyDescent="0.2">
      <c r="A935" s="21">
        <v>43017</v>
      </c>
      <c r="B935" s="2">
        <v>94.5</v>
      </c>
      <c r="C935" s="20">
        <f t="shared" si="16"/>
        <v>-2.6385224274406332E-3</v>
      </c>
      <c r="D935" s="4">
        <v>9.4010859875192972E-3</v>
      </c>
    </row>
    <row r="936" spans="1:4" x14ac:dyDescent="0.2">
      <c r="A936" s="21">
        <v>43014</v>
      </c>
      <c r="B936" s="2">
        <v>94.75</v>
      </c>
      <c r="C936" s="20">
        <f t="shared" si="16"/>
        <v>2.6455026455026454E-3</v>
      </c>
      <c r="D936" s="4">
        <v>1.249999999999995E-2</v>
      </c>
    </row>
    <row r="937" spans="1:4" x14ac:dyDescent="0.2">
      <c r="A937" s="21">
        <v>43013</v>
      </c>
      <c r="B937" s="2">
        <v>94.5</v>
      </c>
      <c r="C937" s="20">
        <f t="shared" si="16"/>
        <v>7.4128984432906045E-4</v>
      </c>
      <c r="D937" s="4">
        <v>9.2895496017778769E-3</v>
      </c>
    </row>
    <row r="938" spans="1:4" x14ac:dyDescent="0.2">
      <c r="A938" s="21">
        <v>43012</v>
      </c>
      <c r="B938" s="2">
        <v>94.43</v>
      </c>
      <c r="C938" s="20">
        <f t="shared" si="16"/>
        <v>3.1779661016950354E-4</v>
      </c>
      <c r="D938" s="4">
        <v>-3.9321903400107742E-3</v>
      </c>
    </row>
    <row r="939" spans="1:4" x14ac:dyDescent="0.2">
      <c r="A939" s="21">
        <v>43011</v>
      </c>
      <c r="B939" s="2">
        <v>94.4</v>
      </c>
      <c r="C939" s="20">
        <f t="shared" si="16"/>
        <v>-1.9730010384215905E-2</v>
      </c>
      <c r="D939" s="4">
        <v>-2.3367697594499218E-4</v>
      </c>
    </row>
    <row r="940" spans="1:4" x14ac:dyDescent="0.2">
      <c r="A940" s="21">
        <v>43007</v>
      </c>
      <c r="B940" s="2">
        <v>96.3</v>
      </c>
      <c r="C940" s="20">
        <f t="shared" si="16"/>
        <v>2.6980910739042352E-2</v>
      </c>
      <c r="D940" s="4">
        <v>9.1552226383687062E-3</v>
      </c>
    </row>
    <row r="941" spans="1:4" x14ac:dyDescent="0.2">
      <c r="A941" s="21">
        <v>43006</v>
      </c>
      <c r="B941" s="2">
        <v>93.77</v>
      </c>
      <c r="C941" s="20">
        <f t="shared" si="16"/>
        <v>-1.0663254425256041E-4</v>
      </c>
      <c r="D941" s="4">
        <v>-3.6624974086103242E-3</v>
      </c>
    </row>
    <row r="942" spans="1:4" x14ac:dyDescent="0.2">
      <c r="A942" s="21">
        <v>43005</v>
      </c>
      <c r="B942" s="2">
        <v>93.78</v>
      </c>
      <c r="C942" s="20">
        <f t="shared" si="16"/>
        <v>-8.6680761099365029E-3</v>
      </c>
      <c r="D942" s="4">
        <v>-6.6175158230020207E-3</v>
      </c>
    </row>
    <row r="943" spans="1:4" x14ac:dyDescent="0.2">
      <c r="A943" s="21">
        <v>43004</v>
      </c>
      <c r="B943" s="2">
        <v>94.6</v>
      </c>
      <c r="C943" s="20">
        <f t="shared" si="16"/>
        <v>-1.58311345646444E-3</v>
      </c>
      <c r="D943" s="4">
        <v>7.3855856603459932E-3</v>
      </c>
    </row>
    <row r="944" spans="1:4" x14ac:dyDescent="0.2">
      <c r="A944" s="21">
        <v>43003</v>
      </c>
      <c r="B944" s="2">
        <v>94.75</v>
      </c>
      <c r="C944" s="20">
        <f t="shared" si="16"/>
        <v>-2.1103724807424313E-4</v>
      </c>
      <c r="D944" s="4">
        <v>6.304801670146163E-3</v>
      </c>
    </row>
    <row r="945" spans="1:4" x14ac:dyDescent="0.2">
      <c r="A945" s="21">
        <v>43000</v>
      </c>
      <c r="B945" s="2">
        <v>94.77</v>
      </c>
      <c r="C945" s="20">
        <f t="shared" si="16"/>
        <v>-5.561385099685217E-3</v>
      </c>
      <c r="D945" s="4">
        <v>1.1715339773015266E-2</v>
      </c>
    </row>
    <row r="946" spans="1:4" x14ac:dyDescent="0.2">
      <c r="A946" s="21">
        <v>42999</v>
      </c>
      <c r="B946" s="2">
        <v>95.3</v>
      </c>
      <c r="C946" s="20">
        <f t="shared" si="16"/>
        <v>1.0504201680671672E-3</v>
      </c>
      <c r="D946" s="4">
        <v>2.2297488004516205E-3</v>
      </c>
    </row>
    <row r="947" spans="1:4" x14ac:dyDescent="0.2">
      <c r="A947" s="21">
        <v>42998</v>
      </c>
      <c r="B947" s="2">
        <v>95.2</v>
      </c>
      <c r="C947" s="20">
        <f t="shared" si="16"/>
        <v>-1.8871880897462006E-3</v>
      </c>
      <c r="D947" s="4">
        <v>1.0207572992700783E-2</v>
      </c>
    </row>
    <row r="948" spans="1:4" x14ac:dyDescent="0.2">
      <c r="A948" s="21">
        <v>42997</v>
      </c>
      <c r="B948" s="2">
        <v>95.38</v>
      </c>
      <c r="C948" s="20">
        <f t="shared" si="16"/>
        <v>1.5751338863802527E-3</v>
      </c>
      <c r="D948" s="4">
        <v>7.8740157480313919E-3</v>
      </c>
    </row>
    <row r="949" spans="1:4" x14ac:dyDescent="0.2">
      <c r="A949" s="21">
        <v>42996</v>
      </c>
      <c r="B949" s="2">
        <v>95.23</v>
      </c>
      <c r="C949" s="20">
        <f t="shared" si="16"/>
        <v>1.0511931041733264E-3</v>
      </c>
      <c r="D949" s="4">
        <v>5.286725408060142E-3</v>
      </c>
    </row>
    <row r="950" spans="1:4" x14ac:dyDescent="0.2">
      <c r="A950" s="21">
        <v>42993</v>
      </c>
      <c r="B950" s="2">
        <v>95.13</v>
      </c>
      <c r="C950" s="20">
        <f t="shared" si="16"/>
        <v>-7.3529411764713644E-4</v>
      </c>
      <c r="D950" s="4">
        <v>1.562454790081332E-3</v>
      </c>
    </row>
    <row r="951" spans="1:4" x14ac:dyDescent="0.2">
      <c r="A951" s="21">
        <v>42992</v>
      </c>
      <c r="B951" s="2">
        <v>95.2</v>
      </c>
      <c r="C951" s="20">
        <f t="shared" si="16"/>
        <v>-1.0493179433367715E-3</v>
      </c>
      <c r="D951" s="4">
        <v>-9.8411379621538512E-3</v>
      </c>
    </row>
    <row r="952" spans="1:4" x14ac:dyDescent="0.2">
      <c r="A952" s="21">
        <v>42991</v>
      </c>
      <c r="B952" s="2">
        <v>95.3</v>
      </c>
      <c r="C952" s="20">
        <f t="shared" si="16"/>
        <v>-4.1955108034409747E-4</v>
      </c>
      <c r="D952" s="4">
        <v>-1.2071551894936484E-2</v>
      </c>
    </row>
    <row r="953" spans="1:4" x14ac:dyDescent="0.2">
      <c r="A953" s="21">
        <v>42990</v>
      </c>
      <c r="B953" s="2">
        <v>95.34</v>
      </c>
      <c r="C953" s="20">
        <f t="shared" si="16"/>
        <v>-4.1937513105464504E-4</v>
      </c>
      <c r="D953" s="4">
        <v>2.4685052774939898E-3</v>
      </c>
    </row>
    <row r="954" spans="1:4" x14ac:dyDescent="0.2">
      <c r="A954" s="21">
        <v>42989</v>
      </c>
      <c r="B954" s="2">
        <v>95.38</v>
      </c>
      <c r="C954" s="20">
        <f t="shared" si="16"/>
        <v>-4.3841336116910408E-3</v>
      </c>
      <c r="D954" s="4">
        <v>4.8755452912496531E-3</v>
      </c>
    </row>
    <row r="955" spans="1:4" x14ac:dyDescent="0.2">
      <c r="A955" s="21">
        <v>42986</v>
      </c>
      <c r="B955" s="2">
        <v>95.8</v>
      </c>
      <c r="C955" s="20">
        <f t="shared" si="16"/>
        <v>5.2219321148822093E-4</v>
      </c>
      <c r="D955" s="4">
        <v>2.6892503184060772E-2</v>
      </c>
    </row>
    <row r="956" spans="1:4" x14ac:dyDescent="0.2">
      <c r="A956" s="21">
        <v>42985</v>
      </c>
      <c r="B956" s="2">
        <v>95.75</v>
      </c>
      <c r="C956" s="20">
        <f t="shared" si="16"/>
        <v>-2.6041666666666665E-3</v>
      </c>
      <c r="D956" s="4">
        <v>-1.1890468820066356E-2</v>
      </c>
    </row>
    <row r="957" spans="1:4" x14ac:dyDescent="0.2">
      <c r="A957" s="21">
        <v>42984</v>
      </c>
      <c r="B957" s="2">
        <v>96</v>
      </c>
      <c r="C957" s="20">
        <f t="shared" si="16"/>
        <v>-7.286353700426063E-4</v>
      </c>
      <c r="D957" s="4">
        <v>-2.9997548277303212E-3</v>
      </c>
    </row>
    <row r="958" spans="1:4" x14ac:dyDescent="0.2">
      <c r="A958" s="21">
        <v>42983</v>
      </c>
      <c r="B958" s="2">
        <v>96.07</v>
      </c>
      <c r="C958" s="20">
        <f t="shared" si="16"/>
        <v>-2.3883696780893455E-3</v>
      </c>
      <c r="D958" s="4">
        <v>-1.1092543505821031E-3</v>
      </c>
    </row>
    <row r="959" spans="1:4" x14ac:dyDescent="0.2">
      <c r="A959" s="21">
        <v>42982</v>
      </c>
      <c r="B959" s="2">
        <v>96.3</v>
      </c>
      <c r="C959" s="20">
        <f t="shared" si="16"/>
        <v>-3.4150884818379208E-3</v>
      </c>
      <c r="D959" s="4">
        <v>-1.3206340180538722E-2</v>
      </c>
    </row>
    <row r="960" spans="1:4" x14ac:dyDescent="0.2">
      <c r="A960" s="21">
        <v>42979</v>
      </c>
      <c r="B960" s="2">
        <v>96.63</v>
      </c>
      <c r="C960" s="20">
        <f t="shared" si="16"/>
        <v>3.4267912772585492E-3</v>
      </c>
      <c r="D960" s="4">
        <v>-4.8663865665095896E-3</v>
      </c>
    </row>
    <row r="961" spans="1:4" x14ac:dyDescent="0.2">
      <c r="A961" s="21">
        <v>42978</v>
      </c>
      <c r="B961" s="2">
        <v>96.3</v>
      </c>
      <c r="C961" s="20">
        <f t="shared" si="16"/>
        <v>-2.692626346313226E-3</v>
      </c>
      <c r="D961" s="4">
        <v>3.0365377793543295E-3</v>
      </c>
    </row>
    <row r="962" spans="1:4" x14ac:dyDescent="0.2">
      <c r="A962" s="21">
        <v>42977</v>
      </c>
      <c r="B962" s="2">
        <v>96.56</v>
      </c>
      <c r="C962" s="20">
        <f t="shared" ref="C962:C1025" si="17">(B962-B963)/B963</f>
        <v>6.2176165803111167E-4</v>
      </c>
      <c r="D962" s="4">
        <v>-8.2743481136456631E-3</v>
      </c>
    </row>
    <row r="963" spans="1:4" x14ac:dyDescent="0.2">
      <c r="A963" s="21">
        <v>42976</v>
      </c>
      <c r="B963" s="2">
        <v>96.5</v>
      </c>
      <c r="C963" s="20">
        <f t="shared" si="17"/>
        <v>0</v>
      </c>
      <c r="D963" s="4">
        <v>7.9572210717426973E-3</v>
      </c>
    </row>
    <row r="964" spans="1:4" x14ac:dyDescent="0.2">
      <c r="A964" s="21">
        <v>42975</v>
      </c>
      <c r="B964" s="2">
        <v>96.5</v>
      </c>
      <c r="C964" s="20">
        <f t="shared" si="17"/>
        <v>0</v>
      </c>
      <c r="D964" s="4">
        <v>3.2444431795543419E-3</v>
      </c>
    </row>
    <row r="965" spans="1:4" x14ac:dyDescent="0.2">
      <c r="A965" s="21">
        <v>42971</v>
      </c>
      <c r="B965" s="2">
        <v>96.5</v>
      </c>
      <c r="C965" s="20">
        <f t="shared" si="17"/>
        <v>5.1840331778120431E-4</v>
      </c>
      <c r="D965" s="4">
        <v>-3.7567870256170347E-3</v>
      </c>
    </row>
    <row r="966" spans="1:4" x14ac:dyDescent="0.2">
      <c r="A966" s="21">
        <v>42970</v>
      </c>
      <c r="B966" s="2">
        <v>96.45</v>
      </c>
      <c r="C966" s="20">
        <f t="shared" si="17"/>
        <v>0</v>
      </c>
      <c r="D966" s="4">
        <v>-1.0055232969834816E-3</v>
      </c>
    </row>
    <row r="967" spans="1:4" x14ac:dyDescent="0.2">
      <c r="A967" s="21">
        <v>42969</v>
      </c>
      <c r="B967" s="2">
        <v>96.45</v>
      </c>
      <c r="C967" s="20">
        <f t="shared" si="17"/>
        <v>7.2629176177637885E-4</v>
      </c>
      <c r="D967" s="4">
        <v>2.641145064182717E-3</v>
      </c>
    </row>
    <row r="968" spans="1:4" x14ac:dyDescent="0.2">
      <c r="A968" s="21">
        <v>42968</v>
      </c>
      <c r="B968" s="2">
        <v>96.38</v>
      </c>
      <c r="C968" s="20">
        <f t="shared" si="17"/>
        <v>3.6446943663437916E-3</v>
      </c>
      <c r="D968" s="4">
        <v>7.9145854503297891E-3</v>
      </c>
    </row>
    <row r="969" spans="1:4" x14ac:dyDescent="0.2">
      <c r="A969" s="21">
        <v>42965</v>
      </c>
      <c r="B969" s="2">
        <v>96.03</v>
      </c>
      <c r="C969" s="20">
        <f t="shared" si="17"/>
        <v>-2.2857142857142737E-3</v>
      </c>
      <c r="D969" s="4">
        <v>5.2368826161394606E-3</v>
      </c>
    </row>
    <row r="970" spans="1:4" x14ac:dyDescent="0.2">
      <c r="A970" s="21">
        <v>42964</v>
      </c>
      <c r="B970" s="2">
        <v>96.25</v>
      </c>
      <c r="C970" s="20">
        <f t="shared" si="17"/>
        <v>-1.6595788818586929E-3</v>
      </c>
      <c r="D970" s="4">
        <v>8.7220271093953281E-3</v>
      </c>
    </row>
    <row r="971" spans="1:4" x14ac:dyDescent="0.2">
      <c r="A971" s="21">
        <v>42963</v>
      </c>
      <c r="B971" s="2">
        <v>96.41</v>
      </c>
      <c r="C971" s="20">
        <f t="shared" si="17"/>
        <v>-1.5534382767191971E-3</v>
      </c>
      <c r="D971" s="4">
        <v>-1.2496775487976126E-2</v>
      </c>
    </row>
    <row r="972" spans="1:4" x14ac:dyDescent="0.2">
      <c r="A972" s="21">
        <v>42961</v>
      </c>
      <c r="B972" s="2">
        <v>96.56</v>
      </c>
      <c r="C972" s="20">
        <f t="shared" si="17"/>
        <v>8.4595300261096837E-3</v>
      </c>
      <c r="D972" s="4">
        <v>-1.1783033564650873E-2</v>
      </c>
    </row>
    <row r="973" spans="1:4" x14ac:dyDescent="0.2">
      <c r="A973" s="21">
        <v>42958</v>
      </c>
      <c r="B973" s="2">
        <v>95.75</v>
      </c>
      <c r="C973" s="20">
        <f t="shared" si="17"/>
        <v>5.2246603970738925E-4</v>
      </c>
      <c r="D973" s="4">
        <v>-1.5051123603342164E-2</v>
      </c>
    </row>
    <row r="974" spans="1:4" x14ac:dyDescent="0.2">
      <c r="A974" s="21">
        <v>42957</v>
      </c>
      <c r="B974" s="2">
        <v>95.7</v>
      </c>
      <c r="C974" s="20">
        <f t="shared" si="17"/>
        <v>-1.1669937002994893E-2</v>
      </c>
      <c r="D974" s="4">
        <v>1.1527824810926715E-2</v>
      </c>
    </row>
    <row r="975" spans="1:4" x14ac:dyDescent="0.2">
      <c r="A975" s="21">
        <v>42956</v>
      </c>
      <c r="B975" s="2">
        <v>96.83</v>
      </c>
      <c r="C975" s="20">
        <f t="shared" si="17"/>
        <v>-6.7699251205251476E-3</v>
      </c>
      <c r="D975" s="4">
        <v>3.7958189337714836E-3</v>
      </c>
    </row>
    <row r="976" spans="1:4" x14ac:dyDescent="0.2">
      <c r="A976" s="21">
        <v>42955</v>
      </c>
      <c r="B976" s="2">
        <v>97.49</v>
      </c>
      <c r="C976" s="20">
        <f t="shared" si="17"/>
        <v>-1.0246951531920128E-3</v>
      </c>
      <c r="D976" s="4">
        <v>-4.4697621296937049E-3</v>
      </c>
    </row>
    <row r="977" spans="1:4" x14ac:dyDescent="0.2">
      <c r="A977" s="21">
        <v>42954</v>
      </c>
      <c r="B977" s="2">
        <v>97.59</v>
      </c>
      <c r="C977" s="20">
        <f t="shared" si="17"/>
        <v>-3.0646644192460636E-3</v>
      </c>
      <c r="D977" s="4">
        <v>-1.7605828900709143E-2</v>
      </c>
    </row>
    <row r="978" spans="1:4" x14ac:dyDescent="0.2">
      <c r="A978" s="21">
        <v>42951</v>
      </c>
      <c r="B978" s="2">
        <v>97.89</v>
      </c>
      <c r="C978" s="20">
        <f t="shared" si="17"/>
        <v>-3.1568228105906546E-3</v>
      </c>
      <c r="D978" s="4">
        <v>-5.8800038557402087E-3</v>
      </c>
    </row>
    <row r="979" spans="1:4" x14ac:dyDescent="0.2">
      <c r="A979" s="21">
        <v>42950</v>
      </c>
      <c r="B979" s="2">
        <v>98.2</v>
      </c>
      <c r="C979" s="20">
        <f t="shared" si="17"/>
        <v>-1.3759164406949789E-2</v>
      </c>
      <c r="D979" s="4">
        <v>3.7041644206713483E-3</v>
      </c>
    </row>
    <row r="980" spans="1:4" x14ac:dyDescent="0.2">
      <c r="A980" s="21">
        <v>42949</v>
      </c>
      <c r="B980" s="2">
        <v>99.57</v>
      </c>
      <c r="C980" s="20">
        <f t="shared" si="17"/>
        <v>-1.0042177144009958E-4</v>
      </c>
      <c r="D980" s="4">
        <v>1.6197358584601057E-3</v>
      </c>
    </row>
    <row r="981" spans="1:4" x14ac:dyDescent="0.2">
      <c r="A981" s="21">
        <v>42948</v>
      </c>
      <c r="B981" s="2">
        <v>99.58</v>
      </c>
      <c r="C981" s="20">
        <f t="shared" si="17"/>
        <v>4.8435923309788501E-3</v>
      </c>
      <c r="D981" s="4">
        <v>8.3336823150047916E-3</v>
      </c>
    </row>
    <row r="982" spans="1:4" x14ac:dyDescent="0.2">
      <c r="A982" s="21">
        <v>42947</v>
      </c>
      <c r="B982" s="2">
        <v>99.1</v>
      </c>
      <c r="C982" s="20">
        <f t="shared" si="17"/>
        <v>1.081191350469184E-2</v>
      </c>
      <c r="D982" s="4">
        <v>6.9801206164842527E-5</v>
      </c>
    </row>
    <row r="983" spans="1:4" x14ac:dyDescent="0.2">
      <c r="A983" s="21">
        <v>42944</v>
      </c>
      <c r="B983" s="2">
        <v>98.04</v>
      </c>
      <c r="C983" s="20">
        <f t="shared" si="17"/>
        <v>-6.1162079510691195E-4</v>
      </c>
      <c r="D983" s="4">
        <v>9.8258969479100323E-3</v>
      </c>
    </row>
    <row r="984" spans="1:4" x14ac:dyDescent="0.2">
      <c r="A984" s="21">
        <v>42943</v>
      </c>
      <c r="B984" s="2">
        <v>98.1</v>
      </c>
      <c r="C984" s="20">
        <f t="shared" si="17"/>
        <v>1.8382352941175716E-3</v>
      </c>
      <c r="D984" s="4">
        <v>-9.20468195658849E-3</v>
      </c>
    </row>
    <row r="985" spans="1:4" x14ac:dyDescent="0.2">
      <c r="A985" s="21">
        <v>42942</v>
      </c>
      <c r="B985" s="2">
        <v>97.92</v>
      </c>
      <c r="C985" s="20">
        <f t="shared" si="17"/>
        <v>1.2269938650307213E-3</v>
      </c>
      <c r="D985" s="4">
        <v>4.9691184727680571E-3</v>
      </c>
    </row>
    <row r="986" spans="1:4" x14ac:dyDescent="0.2">
      <c r="A986" s="21">
        <v>42941</v>
      </c>
      <c r="B986" s="2">
        <v>97.8</v>
      </c>
      <c r="C986" s="20">
        <f t="shared" si="17"/>
        <v>-5.996544364264696E-3</v>
      </c>
      <c r="D986" s="4">
        <v>2.4976979742173167E-2</v>
      </c>
    </row>
    <row r="987" spans="1:4" x14ac:dyDescent="0.2">
      <c r="A987" s="21">
        <v>42940</v>
      </c>
      <c r="B987" s="2">
        <v>98.39</v>
      </c>
      <c r="C987" s="20">
        <f t="shared" si="17"/>
        <v>1.0164667615374178E-4</v>
      </c>
      <c r="D987" s="4">
        <v>8.9420508651723747E-3</v>
      </c>
    </row>
    <row r="988" spans="1:4" x14ac:dyDescent="0.2">
      <c r="A988" s="21">
        <v>42937</v>
      </c>
      <c r="B988" s="2">
        <v>98.38</v>
      </c>
      <c r="C988" s="20">
        <f t="shared" si="17"/>
        <v>7.1662571662570495E-3</v>
      </c>
      <c r="D988" s="4">
        <v>9.3479853479853745E-3</v>
      </c>
    </row>
    <row r="989" spans="1:4" x14ac:dyDescent="0.2">
      <c r="A989" s="21">
        <v>42936</v>
      </c>
      <c r="B989" s="2">
        <v>97.68</v>
      </c>
      <c r="C989" s="20">
        <f t="shared" si="17"/>
        <v>7.5296544610624445E-3</v>
      </c>
      <c r="D989" s="4">
        <v>0</v>
      </c>
    </row>
    <row r="990" spans="1:4" x14ac:dyDescent="0.2">
      <c r="A990" s="21">
        <v>42935</v>
      </c>
      <c r="B990" s="2">
        <v>96.95</v>
      </c>
      <c r="C990" s="20">
        <f t="shared" si="17"/>
        <v>4.5591130452802579E-3</v>
      </c>
      <c r="D990" s="4">
        <v>-3.6616623947272059E-4</v>
      </c>
    </row>
    <row r="991" spans="1:4" x14ac:dyDescent="0.2">
      <c r="A991" s="21">
        <v>42934</v>
      </c>
      <c r="B991" s="2">
        <v>96.51</v>
      </c>
      <c r="C991" s="20">
        <f t="shared" si="17"/>
        <v>1.5467171717171704E-2</v>
      </c>
      <c r="D991" s="4">
        <v>7.3327628434004862E-3</v>
      </c>
    </row>
    <row r="992" spans="1:4" x14ac:dyDescent="0.2">
      <c r="A992" s="21">
        <v>42933</v>
      </c>
      <c r="B992" s="2">
        <v>95.04</v>
      </c>
      <c r="C992" s="20">
        <f t="shared" si="17"/>
        <v>1.8975332068311916E-3</v>
      </c>
      <c r="D992" s="4">
        <v>1.0857568978374374E-2</v>
      </c>
    </row>
    <row r="993" spans="1:4" x14ac:dyDescent="0.2">
      <c r="A993" s="21">
        <v>42930</v>
      </c>
      <c r="B993" s="2">
        <v>94.86</v>
      </c>
      <c r="C993" s="20">
        <f t="shared" si="17"/>
        <v>-8.9845382365231867E-3</v>
      </c>
      <c r="D993" s="4">
        <v>1.1876914718621224E-2</v>
      </c>
    </row>
    <row r="994" spans="1:4" x14ac:dyDescent="0.2">
      <c r="A994" s="21">
        <v>42929</v>
      </c>
      <c r="B994" s="2">
        <v>95.72</v>
      </c>
      <c r="C994" s="20">
        <f t="shared" si="17"/>
        <v>6.2020393146221325E-3</v>
      </c>
      <c r="D994" s="4">
        <v>1.0861771750240242E-2</v>
      </c>
    </row>
    <row r="995" spans="1:4" x14ac:dyDescent="0.2">
      <c r="A995" s="21">
        <v>42928</v>
      </c>
      <c r="B995" s="2">
        <v>95.13</v>
      </c>
      <c r="C995" s="20">
        <f t="shared" si="17"/>
        <v>1.0408921933085392E-2</v>
      </c>
      <c r="D995" s="4">
        <v>-2.4402519560136262E-4</v>
      </c>
    </row>
    <row r="996" spans="1:4" x14ac:dyDescent="0.2">
      <c r="A996" s="21">
        <v>42927</v>
      </c>
      <c r="B996" s="2">
        <v>94.15</v>
      </c>
      <c r="C996" s="20">
        <f t="shared" si="17"/>
        <v>2.5556383771697276E-3</v>
      </c>
      <c r="D996" s="4">
        <v>6.8797125262980369E-3</v>
      </c>
    </row>
    <row r="997" spans="1:4" x14ac:dyDescent="0.2">
      <c r="A997" s="21">
        <v>42926</v>
      </c>
      <c r="B997" s="2">
        <v>93.91</v>
      </c>
      <c r="C997" s="20">
        <f t="shared" si="17"/>
        <v>1.3862230752825278E-3</v>
      </c>
      <c r="D997" s="4">
        <v>-3.6262929187833902E-3</v>
      </c>
    </row>
    <row r="998" spans="1:4" x14ac:dyDescent="0.2">
      <c r="A998" s="21">
        <v>42923</v>
      </c>
      <c r="B998" s="2">
        <v>93.78</v>
      </c>
      <c r="C998" s="20">
        <f t="shared" si="17"/>
        <v>6.1152236884455258E-3</v>
      </c>
      <c r="D998" s="4">
        <v>1.0232788202924651E-2</v>
      </c>
    </row>
    <row r="999" spans="1:4" x14ac:dyDescent="0.2">
      <c r="A999" s="21">
        <v>42922</v>
      </c>
      <c r="B999" s="2">
        <v>93.21</v>
      </c>
      <c r="C999" s="20">
        <f t="shared" si="17"/>
        <v>-1.0194329404268961E-2</v>
      </c>
      <c r="D999" s="4">
        <v>-2.9590358474864725E-3</v>
      </c>
    </row>
    <row r="1000" spans="1:4" x14ac:dyDescent="0.2">
      <c r="A1000" s="21">
        <v>42921</v>
      </c>
      <c r="B1000" s="2">
        <v>94.17</v>
      </c>
      <c r="C1000" s="20">
        <f t="shared" si="17"/>
        <v>-2.5421035907212679E-3</v>
      </c>
      <c r="D1000" s="4">
        <v>2.084909885561613E-3</v>
      </c>
    </row>
    <row r="1001" spans="1:4" x14ac:dyDescent="0.2">
      <c r="A1001" s="21">
        <v>42920</v>
      </c>
      <c r="B1001" s="2">
        <v>94.41</v>
      </c>
      <c r="C1001" s="20">
        <f t="shared" si="17"/>
        <v>-2.6410310585252483E-3</v>
      </c>
      <c r="D1001" s="4">
        <v>-2.495648021197575E-3</v>
      </c>
    </row>
    <row r="1002" spans="1:4" x14ac:dyDescent="0.2">
      <c r="A1002" s="21">
        <v>42919</v>
      </c>
      <c r="B1002" s="2">
        <v>94.66</v>
      </c>
      <c r="C1002" s="20">
        <f t="shared" si="17"/>
        <v>-2.7132579650565269E-2</v>
      </c>
      <c r="D1002" s="4">
        <v>1.0853992774386418E-2</v>
      </c>
    </row>
    <row r="1003" spans="1:4" x14ac:dyDescent="0.2">
      <c r="A1003" s="21">
        <v>42916</v>
      </c>
      <c r="B1003" s="2">
        <v>97.3</v>
      </c>
      <c r="C1003" s="20">
        <f t="shared" si="17"/>
        <v>2.2273586888001577E-2</v>
      </c>
      <c r="D1003" s="4">
        <v>1.1068672538779895E-3</v>
      </c>
    </row>
    <row r="1004" spans="1:4" x14ac:dyDescent="0.2">
      <c r="A1004" s="21">
        <v>42915</v>
      </c>
      <c r="B1004" s="2">
        <v>95.18</v>
      </c>
      <c r="C1004" s="20">
        <f t="shared" si="17"/>
        <v>-1.8661717702855841E-2</v>
      </c>
      <c r="D1004" s="4">
        <v>-1.875449358278141E-2</v>
      </c>
    </row>
    <row r="1005" spans="1:4" x14ac:dyDescent="0.2">
      <c r="A1005" s="21">
        <v>42914</v>
      </c>
      <c r="B1005" s="2">
        <v>96.99</v>
      </c>
      <c r="C1005" s="20">
        <f t="shared" si="17"/>
        <v>2.4806201550387069E-3</v>
      </c>
      <c r="D1005" s="4">
        <v>-2.0608799193966962E-3</v>
      </c>
    </row>
    <row r="1006" spans="1:4" x14ac:dyDescent="0.2">
      <c r="A1006" s="21">
        <v>42913</v>
      </c>
      <c r="B1006" s="2">
        <v>96.75</v>
      </c>
      <c r="C1006" s="20">
        <f t="shared" si="17"/>
        <v>-2.6801360684466044E-3</v>
      </c>
      <c r="D1006" s="4">
        <v>-1.1080917874396081E-2</v>
      </c>
    </row>
    <row r="1007" spans="1:4" x14ac:dyDescent="0.2">
      <c r="A1007" s="21">
        <v>42909</v>
      </c>
      <c r="B1007" s="2">
        <v>97.01</v>
      </c>
      <c r="C1007" s="20">
        <f t="shared" si="17"/>
        <v>-1.3725091500609946E-2</v>
      </c>
      <c r="D1007" s="4">
        <v>-2.4117153085728572E-2</v>
      </c>
    </row>
    <row r="1008" spans="1:4" x14ac:dyDescent="0.2">
      <c r="A1008" s="21">
        <v>42908</v>
      </c>
      <c r="B1008" s="2">
        <v>98.36</v>
      </c>
      <c r="C1008" s="20">
        <f t="shared" si="17"/>
        <v>-2.8386050283860619E-3</v>
      </c>
      <c r="D1008" s="4">
        <v>-4.6776937063758199E-3</v>
      </c>
    </row>
    <row r="1009" spans="1:4" x14ac:dyDescent="0.2">
      <c r="A1009" s="21">
        <v>42907</v>
      </c>
      <c r="B1009" s="2">
        <v>98.64</v>
      </c>
      <c r="C1009" s="20">
        <f t="shared" si="17"/>
        <v>1.6246953696181618E-3</v>
      </c>
      <c r="D1009" s="4">
        <v>2.932809338075602E-5</v>
      </c>
    </row>
    <row r="1010" spans="1:4" x14ac:dyDescent="0.2">
      <c r="A1010" s="21">
        <v>42906</v>
      </c>
      <c r="B1010" s="2">
        <v>98.48</v>
      </c>
      <c r="C1010" s="20">
        <f t="shared" si="17"/>
        <v>-7.858150312311114E-3</v>
      </c>
      <c r="D1010" s="4">
        <v>-6.3015665987663325E-4</v>
      </c>
    </row>
    <row r="1011" spans="1:4" x14ac:dyDescent="0.2">
      <c r="A1011" s="21">
        <v>42905</v>
      </c>
      <c r="B1011" s="2">
        <v>99.26</v>
      </c>
      <c r="C1011" s="20">
        <f t="shared" si="17"/>
        <v>7.057163020466518E-4</v>
      </c>
      <c r="D1011" s="4">
        <v>1.2748968506040494E-2</v>
      </c>
    </row>
    <row r="1012" spans="1:4" x14ac:dyDescent="0.2">
      <c r="A1012" s="21">
        <v>42902</v>
      </c>
      <c r="B1012" s="2">
        <v>99.19</v>
      </c>
      <c r="C1012" s="20">
        <f t="shared" si="17"/>
        <v>-1.208337528949799E-3</v>
      </c>
      <c r="D1012" s="4">
        <v>-5.0795900888927726E-3</v>
      </c>
    </row>
    <row r="1013" spans="1:4" x14ac:dyDescent="0.2">
      <c r="A1013" s="21">
        <v>42901</v>
      </c>
      <c r="B1013" s="2">
        <v>99.31</v>
      </c>
      <c r="C1013" s="20">
        <f t="shared" si="17"/>
        <v>-2.7113878288812614E-3</v>
      </c>
      <c r="D1013" s="4">
        <v>1.0643015521064033E-3</v>
      </c>
    </row>
    <row r="1014" spans="1:4" x14ac:dyDescent="0.2">
      <c r="A1014" s="21">
        <v>42900</v>
      </c>
      <c r="B1014" s="2">
        <v>99.58</v>
      </c>
      <c r="C1014" s="20">
        <f t="shared" si="17"/>
        <v>1.4078841512469888E-3</v>
      </c>
      <c r="D1014" s="4">
        <v>-3.5057742163563783E-3</v>
      </c>
    </row>
    <row r="1015" spans="1:4" x14ac:dyDescent="0.2">
      <c r="A1015" s="21">
        <v>42899</v>
      </c>
      <c r="B1015" s="2">
        <v>99.44</v>
      </c>
      <c r="C1015" s="20">
        <f t="shared" si="17"/>
        <v>-3.5073654674817969E-3</v>
      </c>
      <c r="D1015" s="4">
        <v>7.883367727185054E-3</v>
      </c>
    </row>
    <row r="1016" spans="1:4" x14ac:dyDescent="0.2">
      <c r="A1016" s="21">
        <v>42898</v>
      </c>
      <c r="B1016" s="2">
        <v>99.79</v>
      </c>
      <c r="C1016" s="20">
        <f t="shared" si="17"/>
        <v>8.2853389916136954E-3</v>
      </c>
      <c r="D1016" s="4">
        <v>1.833877600387037E-2</v>
      </c>
    </row>
    <row r="1017" spans="1:4" x14ac:dyDescent="0.2">
      <c r="A1017" s="21">
        <v>42895</v>
      </c>
      <c r="B1017" s="2">
        <v>98.97</v>
      </c>
      <c r="C1017" s="20">
        <f t="shared" si="17"/>
        <v>-3.0303030303031452E-4</v>
      </c>
      <c r="D1017" s="4">
        <v>8.8001586163771132E-3</v>
      </c>
    </row>
    <row r="1018" spans="1:4" x14ac:dyDescent="0.2">
      <c r="A1018" s="21">
        <v>42894</v>
      </c>
      <c r="B1018" s="2">
        <v>99</v>
      </c>
      <c r="C1018" s="20">
        <f t="shared" si="17"/>
        <v>3.0312215822977809E-4</v>
      </c>
      <c r="D1018" s="4">
        <v>1.9407090464547399E-3</v>
      </c>
    </row>
    <row r="1019" spans="1:4" x14ac:dyDescent="0.2">
      <c r="A1019" s="21">
        <v>42893</v>
      </c>
      <c r="B1019" s="2">
        <v>98.97</v>
      </c>
      <c r="C1019" s="20">
        <f t="shared" si="17"/>
        <v>-1.311806256306715E-3</v>
      </c>
      <c r="D1019" s="4">
        <v>-5.0023567334153834E-3</v>
      </c>
    </row>
    <row r="1020" spans="1:4" x14ac:dyDescent="0.2">
      <c r="A1020" s="21">
        <v>42892</v>
      </c>
      <c r="B1020" s="2">
        <v>99.1</v>
      </c>
      <c r="C1020" s="20">
        <f t="shared" si="17"/>
        <v>-2.7171178424072679E-3</v>
      </c>
      <c r="D1020" s="4">
        <v>-2.0484340859431901E-3</v>
      </c>
    </row>
    <row r="1021" spans="1:4" x14ac:dyDescent="0.2">
      <c r="A1021" s="21">
        <v>42891</v>
      </c>
      <c r="B1021" s="2">
        <v>99.37</v>
      </c>
      <c r="C1021" s="20">
        <f t="shared" si="17"/>
        <v>1.5949289438707721E-2</v>
      </c>
      <c r="D1021" s="4">
        <v>-9.7962617945791097E-3</v>
      </c>
    </row>
    <row r="1022" spans="1:4" x14ac:dyDescent="0.2">
      <c r="A1022" s="21">
        <v>42888</v>
      </c>
      <c r="B1022" s="2">
        <v>97.81</v>
      </c>
      <c r="C1022" s="20">
        <f t="shared" si="17"/>
        <v>1.0433884297520714E-2</v>
      </c>
      <c r="D1022" s="4">
        <v>1.2034418436729045E-3</v>
      </c>
    </row>
    <row r="1023" spans="1:4" x14ac:dyDescent="0.2">
      <c r="A1023" s="21">
        <v>42887</v>
      </c>
      <c r="B1023" s="2">
        <v>96.8</v>
      </c>
      <c r="C1023" s="20">
        <f t="shared" si="17"/>
        <v>-1.1336942089674186E-2</v>
      </c>
      <c r="D1023" s="4">
        <v>2.4429230630033973E-3</v>
      </c>
    </row>
    <row r="1024" spans="1:4" x14ac:dyDescent="0.2">
      <c r="A1024" s="21">
        <v>42886</v>
      </c>
      <c r="B1024" s="2">
        <v>97.91</v>
      </c>
      <c r="C1024" s="20">
        <f t="shared" si="17"/>
        <v>-1.0610347615198032E-2</v>
      </c>
      <c r="D1024" s="4">
        <v>8.317241169583503E-3</v>
      </c>
    </row>
    <row r="1025" spans="1:4" x14ac:dyDescent="0.2">
      <c r="A1025" s="21">
        <v>42885</v>
      </c>
      <c r="B1025" s="2">
        <v>98.96</v>
      </c>
      <c r="C1025" s="20">
        <f t="shared" si="17"/>
        <v>-5.0271465915946115E-3</v>
      </c>
      <c r="D1025" s="4">
        <v>-1.3707052983608605E-2</v>
      </c>
    </row>
    <row r="1026" spans="1:4" x14ac:dyDescent="0.2">
      <c r="A1026" s="21">
        <v>42884</v>
      </c>
      <c r="B1026" s="2">
        <v>99.46</v>
      </c>
      <c r="C1026" s="20">
        <f t="shared" ref="C1026:C1032" si="18">(B1026-B1027)/B1027</f>
        <v>-1.4662175549831622E-2</v>
      </c>
      <c r="D1026" s="4">
        <v>8.4083175803403194E-3</v>
      </c>
    </row>
    <row r="1027" spans="1:4" x14ac:dyDescent="0.2">
      <c r="A1027" s="21">
        <v>42881</v>
      </c>
      <c r="B1027" s="2">
        <v>100.94</v>
      </c>
      <c r="C1027" s="20">
        <f t="shared" si="18"/>
        <v>-6.9300069300076608E-4</v>
      </c>
      <c r="D1027" s="4">
        <v>2.5167149289710825E-3</v>
      </c>
    </row>
    <row r="1028" spans="1:4" x14ac:dyDescent="0.2">
      <c r="A1028" s="21">
        <v>42880</v>
      </c>
      <c r="B1028" s="2">
        <v>101.01</v>
      </c>
      <c r="C1028" s="20">
        <f t="shared" si="18"/>
        <v>2.8792692613185691E-3</v>
      </c>
      <c r="D1028" s="4">
        <v>8.3623799914388525E-3</v>
      </c>
    </row>
    <row r="1029" spans="1:4" x14ac:dyDescent="0.2">
      <c r="A1029" s="21">
        <v>42879</v>
      </c>
      <c r="B1029" s="2">
        <v>100.72</v>
      </c>
      <c r="C1029" s="20">
        <f t="shared" si="18"/>
        <v>-7.2935146855903302E-3</v>
      </c>
      <c r="D1029" s="4">
        <v>-5.2012044894606899E-3</v>
      </c>
    </row>
    <row r="1030" spans="1:4" x14ac:dyDescent="0.2">
      <c r="A1030" s="21">
        <v>42878</v>
      </c>
      <c r="B1030" s="2">
        <v>101.46</v>
      </c>
      <c r="C1030" s="20">
        <f t="shared" si="18"/>
        <v>5.7494052339412995E-3</v>
      </c>
      <c r="D1030" s="4">
        <v>-1.1767888543216583E-2</v>
      </c>
    </row>
    <row r="1031" spans="1:4" x14ac:dyDescent="0.2">
      <c r="A1031" s="21">
        <v>42877</v>
      </c>
      <c r="B1031" s="2">
        <v>100.88</v>
      </c>
      <c r="C1031" s="20">
        <f t="shared" si="18"/>
        <v>7.9365079365077674E-4</v>
      </c>
      <c r="D1031" s="4">
        <v>1.3393932097278528E-3</v>
      </c>
    </row>
    <row r="1032" spans="1:4" x14ac:dyDescent="0.2">
      <c r="A1032" s="21">
        <v>42874</v>
      </c>
      <c r="B1032" s="2">
        <v>100.8</v>
      </c>
      <c r="C1032" s="20">
        <f t="shared" si="18"/>
        <v>-9.7259062776305048E-3</v>
      </c>
      <c r="D1032" s="4">
        <v>3.1249528237798068E-3</v>
      </c>
    </row>
    <row r="1033" spans="1:4" x14ac:dyDescent="0.2">
      <c r="A1033" s="21">
        <v>42873</v>
      </c>
      <c r="B1033" s="2">
        <v>101.79</v>
      </c>
      <c r="C1033" s="20" t="s">
        <v>22</v>
      </c>
      <c r="D1033" s="4" t="s">
        <v>22</v>
      </c>
    </row>
    <row r="1034" spans="1:4" x14ac:dyDescent="0.2">
      <c r="D1034" s="25"/>
    </row>
    <row r="1035" spans="1:4" x14ac:dyDescent="0.2">
      <c r="D1035" s="25"/>
    </row>
    <row r="1036" spans="1:4" x14ac:dyDescent="0.2">
      <c r="A1036" s="57" t="s">
        <v>39</v>
      </c>
      <c r="B1036" s="57"/>
      <c r="C1036" s="20">
        <f>(B2-B1033)/B1033</f>
        <v>-0.42823460064839375</v>
      </c>
      <c r="D1036" s="4">
        <f>('Nifty_Infrastructure (I)'!B2 - 'Nifty_Infrastructure (I)'!B1117)/'Nifty_Infrastructure (I)'!B1117</f>
        <v>0.56456262042389216</v>
      </c>
    </row>
    <row r="1037" spans="1:4" x14ac:dyDescent="0.2">
      <c r="A1037" s="3"/>
      <c r="B1037" s="3"/>
      <c r="C1037" s="3"/>
      <c r="D1037" s="3"/>
    </row>
    <row r="1038" spans="1:4" x14ac:dyDescent="0.2">
      <c r="A1038" s="3"/>
      <c r="B1038" s="3"/>
      <c r="C1038" s="3"/>
      <c r="D1038" s="3"/>
    </row>
    <row r="1039" spans="1:4" x14ac:dyDescent="0.2">
      <c r="A1039" s="57" t="s">
        <v>46</v>
      </c>
      <c r="B1039" s="57"/>
      <c r="C1039" s="18">
        <f>(B896-B1033)/B1033</f>
        <v>-0.12692798899695451</v>
      </c>
      <c r="D1039" s="18">
        <v>6.6809396721119213E-2</v>
      </c>
    </row>
    <row r="1040" spans="1:4" x14ac:dyDescent="0.2">
      <c r="A1040" s="57" t="s">
        <v>47</v>
      </c>
      <c r="B1040" s="57"/>
      <c r="C1040" s="18">
        <f>(B676-B894)/B894</f>
        <v>-0.20090651558073658</v>
      </c>
      <c r="D1040" s="18">
        <v>-0.1268612596758005</v>
      </c>
    </row>
    <row r="1041" spans="1:4" x14ac:dyDescent="0.2">
      <c r="A1041" s="57" t="s">
        <v>48</v>
      </c>
      <c r="B1041" s="57"/>
      <c r="C1041" s="18">
        <f>(B465-B675)/B675</f>
        <v>-0.2583439852293708</v>
      </c>
      <c r="D1041" s="18">
        <v>2.2786040024447136E-2</v>
      </c>
    </row>
    <row r="1042" spans="1:4" x14ac:dyDescent="0.2">
      <c r="A1042" s="57" t="s">
        <v>49</v>
      </c>
      <c r="B1042" s="57"/>
      <c r="C1042" s="18">
        <f>(B222-B464)/B464</f>
        <v>-0.16800920598388949</v>
      </c>
      <c r="D1042" s="18">
        <v>0.10235661770256194</v>
      </c>
    </row>
    <row r="1043" spans="1:4" x14ac:dyDescent="0.2">
      <c r="A1043" s="57" t="s">
        <v>50</v>
      </c>
      <c r="B1043" s="57"/>
      <c r="C1043" s="18">
        <f>(B25-B221)/B221</f>
        <v>0.3476744186046512</v>
      </c>
      <c r="D1043" s="18">
        <v>0.38126667029557465</v>
      </c>
    </row>
    <row r="1044" spans="1:4" x14ac:dyDescent="0.2">
      <c r="A1044" s="19"/>
      <c r="B1044" s="3"/>
      <c r="C1044" s="19"/>
      <c r="D1044" s="19"/>
    </row>
    <row r="1045" spans="1:4" x14ac:dyDescent="0.2">
      <c r="A1045" s="57" t="s">
        <v>51</v>
      </c>
      <c r="B1045" s="57"/>
      <c r="C1045" s="23">
        <f>AVERAGE(C1039:C1043)</f>
        <v>-8.1302655437260035E-2</v>
      </c>
      <c r="D1045" s="23">
        <f t="shared" ref="D1045" si="19">AVERAGE(D1039:D1043)</f>
        <v>8.9271493013580477E-2</v>
      </c>
    </row>
    <row r="1046" spans="1:4" x14ac:dyDescent="0.2">
      <c r="D1046" s="25"/>
    </row>
    <row r="1047" spans="1:4" x14ac:dyDescent="0.2">
      <c r="D1047" s="25"/>
    </row>
    <row r="1048" spans="1:4" x14ac:dyDescent="0.2">
      <c r="D1048" s="25"/>
    </row>
    <row r="1049" spans="1:4" x14ac:dyDescent="0.2">
      <c r="D1049" s="25"/>
    </row>
    <row r="1050" spans="1:4" x14ac:dyDescent="0.2">
      <c r="D1050" s="25"/>
    </row>
    <row r="1051" spans="1:4" x14ac:dyDescent="0.2">
      <c r="D1051" s="25"/>
    </row>
    <row r="1052" spans="1:4" x14ac:dyDescent="0.2">
      <c r="D1052" s="25"/>
    </row>
    <row r="1053" spans="1:4" x14ac:dyDescent="0.2">
      <c r="D1053" s="25"/>
    </row>
    <row r="1054" spans="1:4" x14ac:dyDescent="0.2">
      <c r="D1054" s="25"/>
    </row>
    <row r="1055" spans="1:4" x14ac:dyDescent="0.2">
      <c r="D1055" s="25"/>
    </row>
    <row r="1056" spans="1:4" x14ac:dyDescent="0.2">
      <c r="D1056" s="25"/>
    </row>
    <row r="1057" spans="4:4" x14ac:dyDescent="0.2">
      <c r="D1057" s="25"/>
    </row>
    <row r="1058" spans="4:4" x14ac:dyDescent="0.2">
      <c r="D1058" s="25"/>
    </row>
    <row r="1059" spans="4:4" x14ac:dyDescent="0.2">
      <c r="D1059" s="25"/>
    </row>
    <row r="1060" spans="4:4" x14ac:dyDescent="0.2">
      <c r="D1060" s="25"/>
    </row>
    <row r="1061" spans="4:4" x14ac:dyDescent="0.2">
      <c r="D1061" s="25"/>
    </row>
    <row r="1062" spans="4:4" x14ac:dyDescent="0.2">
      <c r="D1062" s="25"/>
    </row>
    <row r="1063" spans="4:4" x14ac:dyDescent="0.2">
      <c r="D1063" s="25"/>
    </row>
    <row r="1064" spans="4:4" x14ac:dyDescent="0.2">
      <c r="D1064" s="25"/>
    </row>
    <row r="1065" spans="4:4" x14ac:dyDescent="0.2">
      <c r="D1065" s="25"/>
    </row>
    <row r="1066" spans="4:4" x14ac:dyDescent="0.2">
      <c r="D1066" s="25"/>
    </row>
    <row r="1067" spans="4:4" x14ac:dyDescent="0.2">
      <c r="D1067" s="25"/>
    </row>
    <row r="1068" spans="4:4" x14ac:dyDescent="0.2">
      <c r="D1068" s="25"/>
    </row>
    <row r="1069" spans="4:4" x14ac:dyDescent="0.2">
      <c r="D1069" s="25"/>
    </row>
    <row r="1070" spans="4:4" x14ac:dyDescent="0.2">
      <c r="D1070" s="25"/>
    </row>
    <row r="1071" spans="4:4" x14ac:dyDescent="0.2">
      <c r="D1071" s="25"/>
    </row>
    <row r="1072" spans="4:4" x14ac:dyDescent="0.2">
      <c r="D1072" s="25"/>
    </row>
    <row r="1073" spans="4:4" x14ac:dyDescent="0.2">
      <c r="D1073" s="25"/>
    </row>
    <row r="1074" spans="4:4" x14ac:dyDescent="0.2">
      <c r="D1074" s="25"/>
    </row>
    <row r="1075" spans="4:4" x14ac:dyDescent="0.2">
      <c r="D1075" s="25"/>
    </row>
    <row r="1076" spans="4:4" x14ac:dyDescent="0.2">
      <c r="D1076" s="25"/>
    </row>
    <row r="1077" spans="4:4" x14ac:dyDescent="0.2">
      <c r="D1077" s="25"/>
    </row>
    <row r="1078" spans="4:4" x14ac:dyDescent="0.2">
      <c r="D1078" s="25"/>
    </row>
    <row r="1079" spans="4:4" x14ac:dyDescent="0.2">
      <c r="D1079" s="25"/>
    </row>
    <row r="1080" spans="4:4" x14ac:dyDescent="0.2">
      <c r="D1080" s="25"/>
    </row>
    <row r="1081" spans="4:4" x14ac:dyDescent="0.2">
      <c r="D1081" s="25"/>
    </row>
    <row r="1082" spans="4:4" x14ac:dyDescent="0.2">
      <c r="D1082" s="25"/>
    </row>
    <row r="1083" spans="4:4" x14ac:dyDescent="0.2">
      <c r="D1083" s="25"/>
    </row>
    <row r="1084" spans="4:4" x14ac:dyDescent="0.2">
      <c r="D1084" s="25"/>
    </row>
    <row r="1085" spans="4:4" x14ac:dyDescent="0.2">
      <c r="D1085" s="25"/>
    </row>
    <row r="1086" spans="4:4" x14ac:dyDescent="0.2">
      <c r="D1086" s="25"/>
    </row>
    <row r="1087" spans="4:4" x14ac:dyDescent="0.2">
      <c r="D1087" s="25"/>
    </row>
    <row r="1088" spans="4:4" x14ac:dyDescent="0.2">
      <c r="D1088" s="25"/>
    </row>
    <row r="1089" spans="4:4" x14ac:dyDescent="0.2">
      <c r="D1089" s="25"/>
    </row>
    <row r="1090" spans="4:4" x14ac:dyDescent="0.2">
      <c r="D1090" s="25"/>
    </row>
    <row r="1091" spans="4:4" x14ac:dyDescent="0.2">
      <c r="D1091" s="25"/>
    </row>
    <row r="1092" spans="4:4" x14ac:dyDescent="0.2">
      <c r="D1092" s="25"/>
    </row>
    <row r="1093" spans="4:4" x14ac:dyDescent="0.2">
      <c r="D1093" s="25"/>
    </row>
    <row r="1094" spans="4:4" x14ac:dyDescent="0.2">
      <c r="D1094" s="25"/>
    </row>
    <row r="1095" spans="4:4" x14ac:dyDescent="0.2">
      <c r="D1095" s="25"/>
    </row>
  </sheetData>
  <mergeCells count="7">
    <mergeCell ref="A1045:B1045"/>
    <mergeCell ref="A1036:B1036"/>
    <mergeCell ref="A1039:B1039"/>
    <mergeCell ref="A1040:B1040"/>
    <mergeCell ref="A1041:B1041"/>
    <mergeCell ref="A1042:B1042"/>
    <mergeCell ref="A1043:B104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FD42-948E-764B-BD35-4CF2B01492B1}">
  <sheetPr>
    <tabColor rgb="FFFF0000"/>
  </sheetPr>
  <dimension ref="A1:I113"/>
  <sheetViews>
    <sheetView workbookViewId="0">
      <selection activeCell="G2" sqref="G2"/>
    </sheetView>
  </sheetViews>
  <sheetFormatPr baseColWidth="10" defaultColWidth="11" defaultRowHeight="16" x14ac:dyDescent="0.2"/>
  <cols>
    <col min="1" max="1" width="14.33203125" bestFit="1" customWidth="1"/>
    <col min="2" max="2" width="12.33203125" bestFit="1" customWidth="1"/>
    <col min="3" max="3" width="32.1640625" bestFit="1" customWidth="1"/>
    <col min="4" max="4" width="34.83203125" bestFit="1" customWidth="1"/>
    <col min="6" max="6" width="45" bestFit="1" customWidth="1"/>
    <col min="7" max="8" width="16.83203125" customWidth="1"/>
    <col min="9" max="9" width="10.83203125" customWidth="1"/>
  </cols>
  <sheetData>
    <row r="1" spans="1:9" ht="17" x14ac:dyDescent="0.2">
      <c r="A1" s="1" t="s">
        <v>0</v>
      </c>
      <c r="B1" s="1" t="s">
        <v>1</v>
      </c>
      <c r="C1" s="1" t="s">
        <v>91</v>
      </c>
      <c r="D1" s="1" t="s">
        <v>2</v>
      </c>
    </row>
    <row r="2" spans="1:9" ht="19" x14ac:dyDescent="0.2">
      <c r="A2" s="21">
        <v>44488</v>
      </c>
      <c r="B2" s="2">
        <v>121.24</v>
      </c>
      <c r="C2" s="4">
        <f>(B2-B3)/B3</f>
        <v>-2.7965125843066574E-3</v>
      </c>
      <c r="D2" s="4">
        <v>-1.972127521899104E-2</v>
      </c>
      <c r="F2" s="1" t="s">
        <v>53</v>
      </c>
      <c r="G2" s="15">
        <f>_xlfn.VAR.S(C2:C109)</f>
        <v>4.8721725111002739E-5</v>
      </c>
      <c r="H2" s="1" t="s">
        <v>4</v>
      </c>
      <c r="I2" s="10">
        <v>4.403E-2</v>
      </c>
    </row>
    <row r="3" spans="1:9" ht="19" x14ac:dyDescent="0.2">
      <c r="A3" s="21">
        <v>44487</v>
      </c>
      <c r="B3" s="2">
        <v>121.58</v>
      </c>
      <c r="C3" s="4">
        <f t="shared" ref="C3:C66" si="0">(B3-B4)/B4</f>
        <v>2.5562793765976934E-3</v>
      </c>
      <c r="D3" s="4">
        <v>-1.3049031569315373E-2</v>
      </c>
      <c r="F3" s="1" t="s">
        <v>92</v>
      </c>
      <c r="G3" s="9">
        <f>_xlfn.COVARIANCE.P(C2:C109,D2:D109)</f>
        <v>-5.9756728241442073E-6</v>
      </c>
      <c r="H3" s="3"/>
      <c r="I3" s="3"/>
    </row>
    <row r="4" spans="1:9" ht="19" x14ac:dyDescent="0.2">
      <c r="A4" s="21">
        <v>44483</v>
      </c>
      <c r="B4" s="2">
        <v>121.27</v>
      </c>
      <c r="C4" s="4">
        <f t="shared" si="0"/>
        <v>2.1485827617551516E-3</v>
      </c>
      <c r="D4" s="4">
        <v>-5.3471879858924907E-3</v>
      </c>
      <c r="F4" s="1" t="s">
        <v>55</v>
      </c>
      <c r="G4" s="11">
        <f>SLOPE(C2:C109,D2:D109)</f>
        <v>-9.2803226015316542E-2</v>
      </c>
      <c r="H4" s="3"/>
      <c r="I4" s="3"/>
    </row>
    <row r="5" spans="1:9" ht="19" x14ac:dyDescent="0.2">
      <c r="A5" s="21">
        <v>44482</v>
      </c>
      <c r="B5" s="2">
        <v>121.01</v>
      </c>
      <c r="C5" s="4">
        <f t="shared" si="0"/>
        <v>-2.6374350943706684E-3</v>
      </c>
      <c r="D5" s="4">
        <v>-1.128608923884511E-2</v>
      </c>
      <c r="F5" s="1" t="s">
        <v>5</v>
      </c>
      <c r="G5" s="12">
        <f>_xlfn.STDEV.S(C2:C109)</f>
        <v>6.98009492134618E-3</v>
      </c>
      <c r="H5" s="3"/>
      <c r="I5" s="3"/>
    </row>
    <row r="6" spans="1:9" ht="17" x14ac:dyDescent="0.2">
      <c r="A6" s="21">
        <v>44481</v>
      </c>
      <c r="B6" s="2">
        <v>121.33</v>
      </c>
      <c r="C6" s="4">
        <f t="shared" si="0"/>
        <v>2.3959021810970923E-3</v>
      </c>
      <c r="D6" s="4">
        <v>2.0570913292191164E-3</v>
      </c>
      <c r="F6" s="3"/>
      <c r="G6" s="3"/>
      <c r="H6" s="3"/>
      <c r="I6" s="3"/>
    </row>
    <row r="7" spans="1:9" ht="19" x14ac:dyDescent="0.2">
      <c r="A7" s="21">
        <v>44480</v>
      </c>
      <c r="B7" s="2">
        <v>121.04</v>
      </c>
      <c r="C7" s="4">
        <f t="shared" si="0"/>
        <v>-4.1958041958041212E-3</v>
      </c>
      <c r="D7" s="4">
        <v>1.094883579595103E-2</v>
      </c>
      <c r="F7" s="1" t="s">
        <v>56</v>
      </c>
      <c r="G7" s="12">
        <f>I2+(G4*(D113-I2))</f>
        <v>2.2831414761832199E-2</v>
      </c>
      <c r="H7" s="3"/>
      <c r="I7" s="3"/>
    </row>
    <row r="8" spans="1:9" ht="19" x14ac:dyDescent="0.2">
      <c r="A8" s="21">
        <v>44477</v>
      </c>
      <c r="B8" s="2">
        <v>121.55</v>
      </c>
      <c r="C8" s="4">
        <f t="shared" si="0"/>
        <v>5.5426869622766523E-3</v>
      </c>
      <c r="D8" s="4">
        <v>-8.8565539440371554E-3</v>
      </c>
      <c r="F8" s="1" t="s">
        <v>57</v>
      </c>
      <c r="G8" s="12">
        <f>C113-G7</f>
        <v>0.15448456892432044</v>
      </c>
      <c r="H8" s="3"/>
      <c r="I8" s="3"/>
    </row>
    <row r="9" spans="1:9" ht="17" x14ac:dyDescent="0.2">
      <c r="A9" s="21">
        <v>44476</v>
      </c>
      <c r="B9" s="2">
        <v>120.88</v>
      </c>
      <c r="C9" s="4">
        <f t="shared" si="0"/>
        <v>2.9038413672944022E-3</v>
      </c>
      <c r="D9" s="4">
        <v>4.2628405073820265E-3</v>
      </c>
      <c r="F9" s="3"/>
      <c r="G9" s="3"/>
      <c r="H9" s="3"/>
      <c r="I9" s="3"/>
    </row>
    <row r="10" spans="1:9" ht="19" x14ac:dyDescent="0.2">
      <c r="A10" s="21">
        <v>44475</v>
      </c>
      <c r="B10" s="2">
        <v>120.53</v>
      </c>
      <c r="C10" s="4">
        <f t="shared" si="0"/>
        <v>-6.1020862538137622E-3</v>
      </c>
      <c r="D10" s="4">
        <v>4.5767024953472322E-3</v>
      </c>
      <c r="F10" s="1" t="s">
        <v>6</v>
      </c>
      <c r="G10" s="12">
        <f>(C113-I2)</f>
        <v>0.13328598368615263</v>
      </c>
      <c r="H10" s="3"/>
      <c r="I10" s="3"/>
    </row>
    <row r="11" spans="1:9" ht="19" x14ac:dyDescent="0.2">
      <c r="A11" s="21">
        <v>44474</v>
      </c>
      <c r="B11" s="2">
        <v>121.27</v>
      </c>
      <c r="C11" s="4">
        <f t="shared" si="0"/>
        <v>-2.4677140741959131E-3</v>
      </c>
      <c r="D11" s="4">
        <v>1.5387581951407671E-2</v>
      </c>
      <c r="F11" s="1" t="s">
        <v>7</v>
      </c>
      <c r="G11" s="14">
        <f>G10/G5</f>
        <v>19.095153459667724</v>
      </c>
      <c r="H11" s="3"/>
      <c r="I11" s="3"/>
    </row>
    <row r="12" spans="1:9" ht="19" x14ac:dyDescent="0.2">
      <c r="A12" s="21">
        <v>44473</v>
      </c>
      <c r="B12" s="2">
        <v>121.57</v>
      </c>
      <c r="C12" s="4">
        <f t="shared" si="0"/>
        <v>2.0606660072535446E-3</v>
      </c>
      <c r="D12" s="4">
        <v>5.4869418539271733E-3</v>
      </c>
      <c r="F12" s="1" t="s">
        <v>58</v>
      </c>
      <c r="G12" s="13">
        <f>G10/G4</f>
        <v>-1.4362214484241602</v>
      </c>
      <c r="H12" s="3"/>
      <c r="I12" s="3"/>
    </row>
    <row r="13" spans="1:9" ht="19" x14ac:dyDescent="0.2">
      <c r="A13" s="21">
        <v>44470</v>
      </c>
      <c r="B13" s="2">
        <v>121.32</v>
      </c>
      <c r="C13" s="4">
        <f t="shared" si="0"/>
        <v>6.5543848004645487E-3</v>
      </c>
      <c r="D13" s="4">
        <v>6.5965377934776607E-3</v>
      </c>
      <c r="F13" s="1" t="s">
        <v>59</v>
      </c>
      <c r="G13" s="13"/>
      <c r="H13" s="3"/>
      <c r="I13" s="3"/>
    </row>
    <row r="14" spans="1:9" ht="17" x14ac:dyDescent="0.2">
      <c r="A14" s="21">
        <v>44469</v>
      </c>
      <c r="B14" s="2">
        <v>120.53</v>
      </c>
      <c r="C14" s="4">
        <f t="shared" si="0"/>
        <v>-3.7196230781947662E-3</v>
      </c>
      <c r="D14" s="4">
        <v>-2.3073553035097821E-3</v>
      </c>
    </row>
    <row r="15" spans="1:9" ht="17" x14ac:dyDescent="0.2">
      <c r="A15" s="21">
        <v>44468</v>
      </c>
      <c r="B15" s="2">
        <v>120.98</v>
      </c>
      <c r="C15" s="4">
        <f t="shared" si="0"/>
        <v>-6.6082934082271839E-4</v>
      </c>
      <c r="D15" s="4">
        <v>1.7967929277913148E-2</v>
      </c>
    </row>
    <row r="16" spans="1:9" ht="17" x14ac:dyDescent="0.2">
      <c r="A16" s="21">
        <v>44467</v>
      </c>
      <c r="B16" s="2">
        <v>121.06</v>
      </c>
      <c r="C16" s="4">
        <f t="shared" si="0"/>
        <v>-5.7789152150576389E-4</v>
      </c>
      <c r="D16" s="4">
        <v>-7.2999881940890672E-3</v>
      </c>
    </row>
    <row r="17" spans="1:4" ht="17" x14ac:dyDescent="0.2">
      <c r="A17" s="21">
        <v>44466</v>
      </c>
      <c r="B17" s="2">
        <v>121.13</v>
      </c>
      <c r="C17" s="4">
        <f t="shared" si="0"/>
        <v>1.3300987117282826E-2</v>
      </c>
      <c r="D17" s="4">
        <v>-1.2349997570810898E-2</v>
      </c>
    </row>
    <row r="18" spans="1:4" ht="17" x14ac:dyDescent="0.2">
      <c r="A18" s="21">
        <v>44463</v>
      </c>
      <c r="B18" s="2">
        <v>119.54</v>
      </c>
      <c r="C18" s="4">
        <f t="shared" si="0"/>
        <v>2.7682241422700487E-3</v>
      </c>
      <c r="D18" s="4">
        <v>-4.555742557019361E-3</v>
      </c>
    </row>
    <row r="19" spans="1:4" ht="17" x14ac:dyDescent="0.2">
      <c r="A19" s="21">
        <v>44462</v>
      </c>
      <c r="B19" s="2">
        <v>119.21</v>
      </c>
      <c r="C19" s="4">
        <f t="shared" si="0"/>
        <v>-5.0909697880153516E-3</v>
      </c>
      <c r="D19" s="4">
        <v>1.3816841052394131E-2</v>
      </c>
    </row>
    <row r="20" spans="1:4" ht="17" x14ac:dyDescent="0.2">
      <c r="A20" s="21">
        <v>44461</v>
      </c>
      <c r="B20" s="2">
        <v>119.82</v>
      </c>
      <c r="C20" s="4">
        <f t="shared" si="0"/>
        <v>-1.2503125781445836E-3</v>
      </c>
      <c r="D20" s="4">
        <v>-8.2277311496453658E-3</v>
      </c>
    </row>
    <row r="21" spans="1:4" ht="17" x14ac:dyDescent="0.2">
      <c r="A21" s="21">
        <v>44460</v>
      </c>
      <c r="B21" s="2">
        <v>119.97</v>
      </c>
      <c r="C21" s="4">
        <f t="shared" si="0"/>
        <v>-6.6638900458141021E-4</v>
      </c>
      <c r="D21" s="4">
        <v>-3.6434461574240415E-3</v>
      </c>
    </row>
    <row r="22" spans="1:4" ht="17" x14ac:dyDescent="0.2">
      <c r="A22" s="21">
        <v>44459</v>
      </c>
      <c r="B22" s="2">
        <v>120.05</v>
      </c>
      <c r="C22" s="4">
        <f t="shared" si="0"/>
        <v>1.0005836738096417E-3</v>
      </c>
      <c r="D22" s="4">
        <v>-7.9594720601383374E-3</v>
      </c>
    </row>
    <row r="23" spans="1:4" ht="17" x14ac:dyDescent="0.2">
      <c r="A23" s="21">
        <v>44456</v>
      </c>
      <c r="B23" s="2">
        <v>119.93</v>
      </c>
      <c r="C23" s="4">
        <f t="shared" si="0"/>
        <v>-9.9958350687205611E-4</v>
      </c>
      <c r="D23" s="4">
        <v>-9.0307216003809743E-3</v>
      </c>
    </row>
    <row r="24" spans="1:4" ht="17" x14ac:dyDescent="0.2">
      <c r="A24" s="21">
        <v>44455</v>
      </c>
      <c r="B24" s="2">
        <v>120.05</v>
      </c>
      <c r="C24" s="4">
        <f t="shared" si="0"/>
        <v>4.16666666666643E-4</v>
      </c>
      <c r="D24" s="4">
        <v>-8.9311845620793189E-3</v>
      </c>
    </row>
    <row r="25" spans="1:4" ht="17" x14ac:dyDescent="0.2">
      <c r="A25" s="21">
        <v>44454</v>
      </c>
      <c r="B25" s="2">
        <v>120</v>
      </c>
      <c r="C25" s="4">
        <f t="shared" si="0"/>
        <v>-6.2934746604836464E-3</v>
      </c>
      <c r="D25" s="4">
        <v>4.9716785107735166E-3</v>
      </c>
    </row>
    <row r="26" spans="1:4" ht="17" x14ac:dyDescent="0.2">
      <c r="A26" s="21">
        <v>44453</v>
      </c>
      <c r="B26" s="2">
        <v>120.76</v>
      </c>
      <c r="C26" s="4">
        <f t="shared" si="0"/>
        <v>1.0776755367653955E-3</v>
      </c>
      <c r="D26" s="4">
        <v>1.0508048820241452E-2</v>
      </c>
    </row>
    <row r="27" spans="1:4" ht="17" x14ac:dyDescent="0.2">
      <c r="A27" s="21">
        <v>44452</v>
      </c>
      <c r="B27" s="2">
        <v>120.63</v>
      </c>
      <c r="C27" s="4">
        <f t="shared" si="0"/>
        <v>-1.2419274714357152E-3</v>
      </c>
      <c r="D27" s="4">
        <v>1.2631067961165084E-2</v>
      </c>
    </row>
    <row r="28" spans="1:4" ht="17" x14ac:dyDescent="0.2">
      <c r="A28" s="21">
        <v>44448</v>
      </c>
      <c r="B28" s="2">
        <v>120.78</v>
      </c>
      <c r="C28" s="4">
        <f t="shared" si="0"/>
        <v>5.8294470353098173E-3</v>
      </c>
      <c r="D28" s="4">
        <v>5.4398507926643259E-4</v>
      </c>
    </row>
    <row r="29" spans="1:4" ht="17" x14ac:dyDescent="0.2">
      <c r="A29" s="21">
        <v>44447</v>
      </c>
      <c r="B29" s="2">
        <v>120.08</v>
      </c>
      <c r="C29" s="4">
        <f t="shared" si="0"/>
        <v>7.5006250520879582E-4</v>
      </c>
      <c r="D29" s="4">
        <v>4.7532135432424242E-3</v>
      </c>
    </row>
    <row r="30" spans="1:4" ht="17" x14ac:dyDescent="0.2">
      <c r="A30" s="21">
        <v>44446</v>
      </c>
      <c r="B30" s="2">
        <v>119.99</v>
      </c>
      <c r="C30" s="4">
        <f t="shared" si="0"/>
        <v>4.0164003012299367E-3</v>
      </c>
      <c r="D30" s="4">
        <v>6.9088193093147293E-3</v>
      </c>
    </row>
    <row r="31" spans="1:4" ht="17" x14ac:dyDescent="0.2">
      <c r="A31" s="21">
        <v>44445</v>
      </c>
      <c r="B31" s="2">
        <v>119.51</v>
      </c>
      <c r="C31" s="4">
        <f t="shared" si="0"/>
        <v>1.0889596247278411E-3</v>
      </c>
      <c r="D31" s="4">
        <v>5.3848966001047343E-3</v>
      </c>
    </row>
    <row r="32" spans="1:4" ht="17" x14ac:dyDescent="0.2">
      <c r="A32" s="21">
        <v>44442</v>
      </c>
      <c r="B32" s="2">
        <v>119.38</v>
      </c>
      <c r="C32" s="4">
        <f t="shared" si="0"/>
        <v>-1.8660090423345748E-2</v>
      </c>
      <c r="D32" s="4">
        <v>-1.2652917877977945E-2</v>
      </c>
    </row>
    <row r="33" spans="1:4" ht="17" x14ac:dyDescent="0.2">
      <c r="A33" s="21">
        <v>44441</v>
      </c>
      <c r="B33" s="2">
        <v>121.65</v>
      </c>
      <c r="C33" s="4">
        <f t="shared" si="0"/>
        <v>3.7128712871287361E-3</v>
      </c>
      <c r="D33" s="4">
        <v>1.111670069738316E-2</v>
      </c>
    </row>
    <row r="34" spans="1:4" ht="17" x14ac:dyDescent="0.2">
      <c r="A34" s="21">
        <v>44440</v>
      </c>
      <c r="B34" s="2">
        <v>121.2</v>
      </c>
      <c r="C34" s="4">
        <f t="shared" si="0"/>
        <v>-1.6474464579901388E-3</v>
      </c>
      <c r="D34" s="4">
        <v>9.1479195699780639E-3</v>
      </c>
    </row>
    <row r="35" spans="1:4" ht="17" x14ac:dyDescent="0.2">
      <c r="A35" s="21">
        <v>44439</v>
      </c>
      <c r="B35" s="2">
        <v>121.4</v>
      </c>
      <c r="C35" s="4">
        <f t="shared" si="0"/>
        <v>-7.4080171207497908E-4</v>
      </c>
      <c r="D35" s="4">
        <v>-4.6762912035984829E-4</v>
      </c>
    </row>
    <row r="36" spans="1:4" ht="17" x14ac:dyDescent="0.2">
      <c r="A36" s="21">
        <v>44438</v>
      </c>
      <c r="B36" s="2">
        <v>121.49</v>
      </c>
      <c r="C36" s="4">
        <f t="shared" si="0"/>
        <v>-4.5067191084891128E-3</v>
      </c>
      <c r="D36" s="4">
        <v>-3.6777097087569684E-3</v>
      </c>
    </row>
    <row r="37" spans="1:4" ht="17" x14ac:dyDescent="0.2">
      <c r="A37" s="21">
        <v>44435</v>
      </c>
      <c r="B37" s="2">
        <v>122.04</v>
      </c>
      <c r="C37" s="4">
        <f t="shared" si="0"/>
        <v>-1.4727540500735772E-3</v>
      </c>
      <c r="D37" s="4">
        <v>3.861080704547644E-3</v>
      </c>
    </row>
    <row r="38" spans="1:4" ht="17" x14ac:dyDescent="0.2">
      <c r="A38" s="21">
        <v>44434</v>
      </c>
      <c r="B38" s="2">
        <v>122.22</v>
      </c>
      <c r="C38" s="4">
        <f t="shared" si="0"/>
        <v>7.0863546473302523E-3</v>
      </c>
      <c r="D38" s="4">
        <v>5.7750517763255457E-4</v>
      </c>
    </row>
    <row r="39" spans="1:4" ht="17" x14ac:dyDescent="0.2">
      <c r="A39" s="21">
        <v>44433</v>
      </c>
      <c r="B39" s="2">
        <v>121.36</v>
      </c>
      <c r="C39" s="4">
        <f t="shared" si="0"/>
        <v>-9.1443500979752172E-3</v>
      </c>
      <c r="D39" s="4">
        <v>4.5912396347015149E-3</v>
      </c>
    </row>
    <row r="40" spans="1:4" ht="17" x14ac:dyDescent="0.2">
      <c r="A40" s="21">
        <v>44432</v>
      </c>
      <c r="B40" s="2">
        <v>122.48</v>
      </c>
      <c r="C40" s="4">
        <f t="shared" si="0"/>
        <v>5.0053335521457239E-3</v>
      </c>
      <c r="D40" s="4">
        <v>-4.2926576630413493E-3</v>
      </c>
    </row>
    <row r="41" spans="1:4" ht="17" x14ac:dyDescent="0.2">
      <c r="A41" s="21">
        <v>44431</v>
      </c>
      <c r="B41" s="2">
        <v>121.87</v>
      </c>
      <c r="C41" s="4">
        <f t="shared" si="0"/>
        <v>-7.8156802084180885E-3</v>
      </c>
      <c r="D41" s="4">
        <v>1.6924432560542105E-2</v>
      </c>
    </row>
    <row r="42" spans="1:4" ht="17" x14ac:dyDescent="0.2">
      <c r="A42" s="21">
        <v>44428</v>
      </c>
      <c r="B42" s="2">
        <v>122.83</v>
      </c>
      <c r="C42" s="4">
        <f t="shared" si="0"/>
        <v>-1.7878911011783736E-3</v>
      </c>
      <c r="D42" s="4">
        <v>5.4584152265342665E-3</v>
      </c>
    </row>
    <row r="43" spans="1:4" ht="17" x14ac:dyDescent="0.2">
      <c r="A43" s="21">
        <v>44426</v>
      </c>
      <c r="B43" s="2">
        <v>123.05</v>
      </c>
      <c r="C43" s="4">
        <f t="shared" si="0"/>
        <v>-4.4498381877022429E-3</v>
      </c>
      <c r="D43" s="4">
        <v>6.8492448399964214E-3</v>
      </c>
    </row>
    <row r="44" spans="1:4" ht="17" x14ac:dyDescent="0.2">
      <c r="A44" s="21">
        <v>44425</v>
      </c>
      <c r="B44" s="2">
        <v>123.6</v>
      </c>
      <c r="C44" s="4">
        <f t="shared" si="0"/>
        <v>-9.1390091390091445E-3</v>
      </c>
      <c r="D44" s="4">
        <v>-1.1092747127951861E-2</v>
      </c>
    </row>
    <row r="45" spans="1:4" ht="17" x14ac:dyDescent="0.2">
      <c r="A45" s="21">
        <v>44424</v>
      </c>
      <c r="B45" s="2">
        <v>124.74</v>
      </c>
      <c r="C45" s="4">
        <f t="shared" si="0"/>
        <v>1.2171372930866602E-2</v>
      </c>
      <c r="D45" s="4">
        <v>-4.6727085562038116E-3</v>
      </c>
    </row>
    <row r="46" spans="1:4" ht="17" x14ac:dyDescent="0.2">
      <c r="A46" s="21">
        <v>44421</v>
      </c>
      <c r="B46" s="2">
        <v>123.24</v>
      </c>
      <c r="C46" s="4">
        <f t="shared" si="0"/>
        <v>2.7664768104148836E-3</v>
      </c>
      <c r="D46" s="4">
        <v>4.5825982926780548E-3</v>
      </c>
    </row>
    <row r="47" spans="1:4" ht="17" x14ac:dyDescent="0.2">
      <c r="A47" s="21">
        <v>44420</v>
      </c>
      <c r="B47" s="2">
        <v>122.9</v>
      </c>
      <c r="C47" s="4">
        <f t="shared" si="0"/>
        <v>6.5520065520066452E-3</v>
      </c>
      <c r="D47" s="4">
        <v>1.4335664335664298E-2</v>
      </c>
    </row>
    <row r="48" spans="1:4" ht="17" x14ac:dyDescent="0.2">
      <c r="A48" s="21">
        <v>44419</v>
      </c>
      <c r="B48" s="2">
        <v>122.1</v>
      </c>
      <c r="C48" s="4">
        <f t="shared" si="0"/>
        <v>8.9241447694595796E-3</v>
      </c>
      <c r="D48" s="4">
        <v>4.0061124189484237E-3</v>
      </c>
    </row>
    <row r="49" spans="1:4" ht="17" x14ac:dyDescent="0.2">
      <c r="A49" s="21">
        <v>44418</v>
      </c>
      <c r="B49" s="2">
        <v>121.02</v>
      </c>
      <c r="C49" s="4">
        <f t="shared" si="0"/>
        <v>4.7322540473224836E-3</v>
      </c>
      <c r="D49" s="4">
        <v>-1.9579151295315428E-3</v>
      </c>
    </row>
    <row r="50" spans="1:4" ht="17" x14ac:dyDescent="0.2">
      <c r="A50" s="21">
        <v>44417</v>
      </c>
      <c r="B50" s="2">
        <v>120.45</v>
      </c>
      <c r="C50" s="4">
        <f t="shared" si="0"/>
        <v>-3.8868673503142481E-3</v>
      </c>
      <c r="D50" s="4">
        <v>3.9519966894269324E-3</v>
      </c>
    </row>
    <row r="51" spans="1:4" ht="17" x14ac:dyDescent="0.2">
      <c r="A51" s="21">
        <v>44414</v>
      </c>
      <c r="B51" s="2">
        <v>120.92</v>
      </c>
      <c r="C51" s="4">
        <f t="shared" si="0"/>
        <v>6.2411583589914287E-3</v>
      </c>
      <c r="D51" s="4">
        <v>-2.8060908678249419E-3</v>
      </c>
    </row>
    <row r="52" spans="1:4" ht="17" x14ac:dyDescent="0.2">
      <c r="A52" s="21">
        <v>44413</v>
      </c>
      <c r="B52" s="2">
        <v>120.17</v>
      </c>
      <c r="C52" s="4">
        <f t="shared" si="0"/>
        <v>3.0884808013355975E-3</v>
      </c>
      <c r="D52" s="4">
        <v>1.1981490662700755E-3</v>
      </c>
    </row>
    <row r="53" spans="1:4" ht="17" x14ac:dyDescent="0.2">
      <c r="A53" s="21">
        <v>44412</v>
      </c>
      <c r="B53" s="2">
        <v>119.8</v>
      </c>
      <c r="C53" s="4">
        <f t="shared" si="0"/>
        <v>9.6072813079386525E-3</v>
      </c>
      <c r="D53" s="4">
        <v>2.0907942948227721E-3</v>
      </c>
    </row>
    <row r="54" spans="1:4" ht="17" x14ac:dyDescent="0.2">
      <c r="A54" s="21">
        <v>44411</v>
      </c>
      <c r="B54" s="2">
        <v>118.66</v>
      </c>
      <c r="C54" s="4">
        <f t="shared" si="0"/>
        <v>-1.1825449700199881E-2</v>
      </c>
      <c r="D54" s="4">
        <v>1.1940423570815092E-2</v>
      </c>
    </row>
    <row r="55" spans="1:4" ht="17" x14ac:dyDescent="0.2">
      <c r="A55" s="21">
        <v>44410</v>
      </c>
      <c r="B55" s="2">
        <v>120.08</v>
      </c>
      <c r="C55" s="4">
        <f t="shared" si="0"/>
        <v>9.4149293880296282E-3</v>
      </c>
      <c r="D55" s="4">
        <v>9.7192110411929173E-3</v>
      </c>
    </row>
    <row r="56" spans="1:4" ht="17" x14ac:dyDescent="0.2">
      <c r="A56" s="21">
        <v>44407</v>
      </c>
      <c r="B56" s="2">
        <v>118.96</v>
      </c>
      <c r="C56" s="4">
        <f t="shared" si="0"/>
        <v>5.4940410785224532E-3</v>
      </c>
      <c r="D56" s="4">
        <v>3.8005456649361732E-3</v>
      </c>
    </row>
    <row r="57" spans="1:4" ht="17" x14ac:dyDescent="0.2">
      <c r="A57" s="21">
        <v>44406</v>
      </c>
      <c r="B57" s="2">
        <v>118.31</v>
      </c>
      <c r="C57" s="4">
        <f t="shared" si="0"/>
        <v>2.8820886666101843E-3</v>
      </c>
      <c r="D57" s="4">
        <v>1.4911704179371581E-2</v>
      </c>
    </row>
    <row r="58" spans="1:4" ht="17" x14ac:dyDescent="0.2">
      <c r="A58" s="21">
        <v>44405</v>
      </c>
      <c r="B58" s="2">
        <v>117.97</v>
      </c>
      <c r="C58" s="4">
        <f t="shared" si="0"/>
        <v>8.7216759298845321E-3</v>
      </c>
      <c r="D58" s="4">
        <v>1.6950452523393039E-2</v>
      </c>
    </row>
    <row r="59" spans="1:4" ht="17" x14ac:dyDescent="0.2">
      <c r="A59" s="21">
        <v>44404</v>
      </c>
      <c r="B59" s="2">
        <v>116.95</v>
      </c>
      <c r="C59" s="4">
        <f t="shared" si="0"/>
        <v>-3.6633157266995455E-3</v>
      </c>
      <c r="D59" s="4">
        <v>1.1930369220534467E-2</v>
      </c>
    </row>
    <row r="60" spans="1:4" ht="17" x14ac:dyDescent="0.2">
      <c r="A60" s="21">
        <v>44403</v>
      </c>
      <c r="B60" s="2">
        <v>117.38</v>
      </c>
      <c r="C60" s="4">
        <f t="shared" si="0"/>
        <v>-1.6176347330483672E-2</v>
      </c>
      <c r="D60" s="4">
        <v>-3.6456031816173222E-3</v>
      </c>
    </row>
    <row r="61" spans="1:4" ht="17" x14ac:dyDescent="0.2">
      <c r="A61" s="21">
        <v>44400</v>
      </c>
      <c r="B61" s="2">
        <v>119.31</v>
      </c>
      <c r="C61" s="4">
        <f t="shared" si="0"/>
        <v>1.0759064723822398E-2</v>
      </c>
      <c r="D61" s="4">
        <v>-4.4187176881228871E-5</v>
      </c>
    </row>
    <row r="62" spans="1:4" ht="17" x14ac:dyDescent="0.2">
      <c r="A62" s="21">
        <v>44399</v>
      </c>
      <c r="B62" s="2">
        <v>118.04</v>
      </c>
      <c r="C62" s="4">
        <f t="shared" si="0"/>
        <v>-5.8952332828026664E-3</v>
      </c>
      <c r="D62" s="4">
        <v>1.1859651476029237E-2</v>
      </c>
    </row>
    <row r="63" spans="1:4" ht="17" x14ac:dyDescent="0.2">
      <c r="A63" s="21">
        <v>44397</v>
      </c>
      <c r="B63" s="2">
        <v>118.74</v>
      </c>
      <c r="C63" s="4">
        <f t="shared" si="0"/>
        <v>6.8684813024674635E-3</v>
      </c>
      <c r="D63" s="4">
        <v>-3.9524371506824913E-3</v>
      </c>
    </row>
    <row r="64" spans="1:4" ht="17" x14ac:dyDescent="0.2">
      <c r="A64" s="21">
        <v>44396</v>
      </c>
      <c r="B64" s="2">
        <v>117.93</v>
      </c>
      <c r="C64" s="4">
        <f t="shared" si="0"/>
        <v>5.8853633572160695E-3</v>
      </c>
      <c r="D64" s="4">
        <v>-1.8039095640005248E-2</v>
      </c>
    </row>
    <row r="65" spans="1:4" ht="17" x14ac:dyDescent="0.2">
      <c r="A65" s="21">
        <v>44393</v>
      </c>
      <c r="B65" s="2">
        <v>117.24</v>
      </c>
      <c r="C65" s="4">
        <f t="shared" si="0"/>
        <v>1.0951108045184066E-2</v>
      </c>
      <c r="D65" s="4">
        <v>1.0068289266326944E-3</v>
      </c>
    </row>
    <row r="66" spans="1:4" ht="17" x14ac:dyDescent="0.2">
      <c r="A66" s="21">
        <v>44392</v>
      </c>
      <c r="B66" s="2">
        <v>115.97</v>
      </c>
      <c r="C66" s="4">
        <f t="shared" si="0"/>
        <v>1.2749978167845549E-2</v>
      </c>
      <c r="D66" s="4">
        <v>-2.1882795745984505E-4</v>
      </c>
    </row>
    <row r="67" spans="1:4" ht="17" x14ac:dyDescent="0.2">
      <c r="A67" s="21">
        <v>44391</v>
      </c>
      <c r="B67" s="2">
        <v>114.51</v>
      </c>
      <c r="C67" s="4">
        <f t="shared" ref="C67:C109" si="1">(B67-B68)/B68</f>
        <v>9.254362771020725E-3</v>
      </c>
      <c r="D67" s="4">
        <v>9.3088455936305586E-4</v>
      </c>
    </row>
    <row r="68" spans="1:4" ht="17" x14ac:dyDescent="0.2">
      <c r="A68" s="21">
        <v>44390</v>
      </c>
      <c r="B68" s="2">
        <v>113.46</v>
      </c>
      <c r="C68" s="4">
        <f t="shared" si="1"/>
        <v>3.7154989384287638E-3</v>
      </c>
      <c r="D68" s="4">
        <v>8.1258625448523726E-3</v>
      </c>
    </row>
    <row r="69" spans="1:4" ht="17" x14ac:dyDescent="0.2">
      <c r="A69" s="21">
        <v>44389</v>
      </c>
      <c r="B69" s="2">
        <v>113.04</v>
      </c>
      <c r="C69" s="4">
        <f t="shared" si="1"/>
        <v>-2.1186440677965651E-3</v>
      </c>
      <c r="D69" s="4">
        <v>8.8549788371574956E-3</v>
      </c>
    </row>
    <row r="70" spans="1:4" ht="17" x14ac:dyDescent="0.2">
      <c r="A70" s="21">
        <v>44386</v>
      </c>
      <c r="B70" s="2">
        <v>113.28</v>
      </c>
      <c r="C70" s="4">
        <f t="shared" si="1"/>
        <v>-4.2194092827004571E-3</v>
      </c>
      <c r="D70" s="4">
        <v>5.5327822950966147E-3</v>
      </c>
    </row>
    <row r="71" spans="1:4" ht="17" x14ac:dyDescent="0.2">
      <c r="A71" s="21">
        <v>44385</v>
      </c>
      <c r="B71" s="2">
        <v>113.76</v>
      </c>
      <c r="C71" s="4">
        <f t="shared" si="1"/>
        <v>0</v>
      </c>
      <c r="D71" s="4">
        <v>-2.647364364464876E-3</v>
      </c>
    </row>
    <row r="72" spans="1:4" ht="17" x14ac:dyDescent="0.2">
      <c r="A72" s="21">
        <v>44384</v>
      </c>
      <c r="B72" s="2">
        <v>113.76</v>
      </c>
      <c r="C72" s="4">
        <f t="shared" si="1"/>
        <v>4.0600176522507326E-3</v>
      </c>
      <c r="D72" s="4">
        <v>-9.2739124179680495E-3</v>
      </c>
    </row>
    <row r="73" spans="1:4" ht="17" x14ac:dyDescent="0.2">
      <c r="A73" s="21">
        <v>44383</v>
      </c>
      <c r="B73" s="2">
        <v>113.3</v>
      </c>
      <c r="C73" s="4">
        <f t="shared" si="1"/>
        <v>0</v>
      </c>
      <c r="D73" s="4">
        <v>-5.5576343186670481E-3</v>
      </c>
    </row>
    <row r="74" spans="1:4" ht="17" x14ac:dyDescent="0.2">
      <c r="A74" s="21">
        <v>44382</v>
      </c>
      <c r="B74" s="2">
        <v>113.3</v>
      </c>
      <c r="C74" s="4">
        <f t="shared" si="1"/>
        <v>2.3000707714082706E-3</v>
      </c>
      <c r="D74" s="4">
        <v>5.0770404946519224E-3</v>
      </c>
    </row>
    <row r="75" spans="1:4" ht="17" x14ac:dyDescent="0.2">
      <c r="A75" s="21">
        <v>44379</v>
      </c>
      <c r="B75" s="2">
        <v>113.04</v>
      </c>
      <c r="C75" s="4">
        <f t="shared" si="1"/>
        <v>-2.7348919276575924E-3</v>
      </c>
      <c r="D75" s="4">
        <v>-6.887536524814785E-3</v>
      </c>
    </row>
    <row r="76" spans="1:4" ht="17" x14ac:dyDescent="0.2">
      <c r="A76" s="21">
        <v>44378</v>
      </c>
      <c r="B76" s="2">
        <v>113.35</v>
      </c>
      <c r="C76" s="4">
        <f t="shared" si="1"/>
        <v>2.4763420889714438E-3</v>
      </c>
      <c r="D76" s="4">
        <v>1.1488888888888849E-2</v>
      </c>
    </row>
    <row r="77" spans="1:4" ht="17" x14ac:dyDescent="0.2">
      <c r="A77" s="21">
        <v>44377</v>
      </c>
      <c r="B77" s="2">
        <v>113.07</v>
      </c>
      <c r="C77" s="4">
        <f t="shared" si="1"/>
        <v>-4.4200848656304249E-4</v>
      </c>
      <c r="D77" s="4">
        <v>1.5274236852198591E-2</v>
      </c>
    </row>
    <row r="78" spans="1:4" ht="17" x14ac:dyDescent="0.2">
      <c r="A78" s="21">
        <v>44376</v>
      </c>
      <c r="B78" s="2">
        <v>113.12</v>
      </c>
      <c r="C78" s="4">
        <f t="shared" si="1"/>
        <v>6.13715200569241E-3</v>
      </c>
      <c r="D78" s="4">
        <v>2.7374326953532339E-3</v>
      </c>
    </row>
    <row r="79" spans="1:4" ht="17" x14ac:dyDescent="0.2">
      <c r="A79" s="21">
        <v>44375</v>
      </c>
      <c r="B79" s="2">
        <v>112.43</v>
      </c>
      <c r="C79" s="4">
        <f t="shared" si="1"/>
        <v>9.7934472934485084E-4</v>
      </c>
      <c r="D79" s="4">
        <v>6.1120543293714054E-4</v>
      </c>
    </row>
    <row r="80" spans="1:4" ht="17" x14ac:dyDescent="0.2">
      <c r="A80" s="21">
        <v>44372</v>
      </c>
      <c r="B80" s="2">
        <v>112.32</v>
      </c>
      <c r="C80" s="4">
        <f t="shared" si="1"/>
        <v>-8.0064051240995835E-4</v>
      </c>
      <c r="D80" s="4">
        <v>3.3967391304347825E-4</v>
      </c>
    </row>
    <row r="81" spans="1:4" ht="17" x14ac:dyDescent="0.2">
      <c r="A81" s="21">
        <v>44371</v>
      </c>
      <c r="B81" s="2">
        <v>112.41</v>
      </c>
      <c r="C81" s="4">
        <f t="shared" si="1"/>
        <v>1.2469938541017241E-3</v>
      </c>
      <c r="D81" s="4">
        <v>-6.8593275610030358E-3</v>
      </c>
    </row>
    <row r="82" spans="1:4" ht="17" x14ac:dyDescent="0.2">
      <c r="A82" s="21">
        <v>44370</v>
      </c>
      <c r="B82" s="2">
        <v>112.27</v>
      </c>
      <c r="C82" s="4">
        <f t="shared" si="1"/>
        <v>2.3212213195249612E-3</v>
      </c>
      <c r="D82" s="4">
        <v>-2.2103290809744216E-3</v>
      </c>
    </row>
    <row r="83" spans="1:4" ht="17" x14ac:dyDescent="0.2">
      <c r="A83" s="21">
        <v>44369</v>
      </c>
      <c r="B83" s="2">
        <v>112.01</v>
      </c>
      <c r="C83" s="4">
        <f t="shared" si="1"/>
        <v>-5.353796734182927E-4</v>
      </c>
      <c r="D83" s="4">
        <v>-6.2882563467906074E-3</v>
      </c>
    </row>
    <row r="84" spans="1:4" ht="17" x14ac:dyDescent="0.2">
      <c r="A84" s="21">
        <v>44368</v>
      </c>
      <c r="B84" s="2">
        <v>112.07</v>
      </c>
      <c r="C84" s="4">
        <f t="shared" si="1"/>
        <v>1.3402430307361639E-3</v>
      </c>
      <c r="D84" s="4">
        <v>1.6328611898017039E-2</v>
      </c>
    </row>
    <row r="85" spans="1:4" ht="17" x14ac:dyDescent="0.2">
      <c r="A85" s="21">
        <v>44365</v>
      </c>
      <c r="B85" s="2">
        <v>111.92</v>
      </c>
      <c r="C85" s="4">
        <f t="shared" si="1"/>
        <v>-1.017069072256117E-2</v>
      </c>
      <c r="D85" s="4">
        <v>-5.857834854117382E-3</v>
      </c>
    </row>
    <row r="86" spans="1:4" ht="17" x14ac:dyDescent="0.2">
      <c r="A86" s="21">
        <v>44364</v>
      </c>
      <c r="B86" s="2">
        <v>113.07</v>
      </c>
      <c r="C86" s="4">
        <f t="shared" si="1"/>
        <v>-7.3742428232815684E-3</v>
      </c>
      <c r="D86" s="4">
        <v>-4.0949122118135416E-3</v>
      </c>
    </row>
    <row r="87" spans="1:4" ht="17" x14ac:dyDescent="0.2">
      <c r="A87" s="21">
        <v>44363</v>
      </c>
      <c r="B87" s="2">
        <v>113.91</v>
      </c>
      <c r="C87" s="4">
        <f t="shared" si="1"/>
        <v>-1.7554638813315396E-4</v>
      </c>
      <c r="D87" s="4">
        <v>8.0978070324251982E-3</v>
      </c>
    </row>
    <row r="88" spans="1:4" ht="17" x14ac:dyDescent="0.2">
      <c r="A88" s="21">
        <v>44362</v>
      </c>
      <c r="B88" s="2">
        <v>113.93</v>
      </c>
      <c r="C88" s="4">
        <f t="shared" si="1"/>
        <v>-1.7551557700742448E-4</v>
      </c>
      <c r="D88" s="4">
        <v>4.2706404824915511E-3</v>
      </c>
    </row>
    <row r="89" spans="1:4" ht="17" x14ac:dyDescent="0.2">
      <c r="A89" s="21">
        <v>44361</v>
      </c>
      <c r="B89" s="2">
        <v>113.95</v>
      </c>
      <c r="C89" s="4">
        <f t="shared" si="1"/>
        <v>-9.6440469928107508E-4</v>
      </c>
      <c r="D89" s="4">
        <v>8.8671630762226714E-4</v>
      </c>
    </row>
    <row r="90" spans="1:4" ht="17" x14ac:dyDescent="0.2">
      <c r="A90" s="21">
        <v>44358</v>
      </c>
      <c r="B90" s="2">
        <v>114.06</v>
      </c>
      <c r="C90" s="4">
        <f t="shared" si="1"/>
        <v>3.342716396903549E-3</v>
      </c>
      <c r="D90" s="4">
        <v>5.4177001062966062E-3</v>
      </c>
    </row>
    <row r="91" spans="1:4" ht="17" x14ac:dyDescent="0.2">
      <c r="A91" s="21">
        <v>44357</v>
      </c>
      <c r="B91" s="2">
        <v>113.68</v>
      </c>
      <c r="C91" s="4">
        <f t="shared" si="1"/>
        <v>-4.7277184381018392E-3</v>
      </c>
      <c r="D91" s="4">
        <v>3.6939737750806743E-3</v>
      </c>
    </row>
    <row r="92" spans="1:4" ht="17" x14ac:dyDescent="0.2">
      <c r="A92" s="21">
        <v>44356</v>
      </c>
      <c r="B92" s="2">
        <v>114.22</v>
      </c>
      <c r="C92" s="4">
        <f t="shared" si="1"/>
        <v>6.3436123348017525E-3</v>
      </c>
      <c r="D92" s="4">
        <v>1.7007389021040061E-3</v>
      </c>
    </row>
    <row r="93" spans="1:4" ht="17" x14ac:dyDescent="0.2">
      <c r="A93" s="21">
        <v>44355</v>
      </c>
      <c r="B93" s="2">
        <v>113.5</v>
      </c>
      <c r="C93" s="4">
        <f t="shared" si="1"/>
        <v>4.4247787610619468E-3</v>
      </c>
      <c r="D93" s="4">
        <v>-5.9627840032896876E-3</v>
      </c>
    </row>
    <row r="94" spans="1:4" ht="17" x14ac:dyDescent="0.2">
      <c r="A94" s="21">
        <v>44354</v>
      </c>
      <c r="B94" s="2">
        <v>113</v>
      </c>
      <c r="C94" s="4">
        <f t="shared" si="1"/>
        <v>4.1766640007109114E-3</v>
      </c>
      <c r="D94" s="4">
        <v>1.2924625414616575E-3</v>
      </c>
    </row>
    <row r="95" spans="1:4" ht="17" x14ac:dyDescent="0.2">
      <c r="A95" s="21">
        <v>44351</v>
      </c>
      <c r="B95" s="2">
        <v>112.53</v>
      </c>
      <c r="C95" s="4">
        <f t="shared" si="1"/>
        <v>-2.6652452025587362E-4</v>
      </c>
      <c r="D95" s="4">
        <v>-9.1493401038366903E-5</v>
      </c>
    </row>
    <row r="96" spans="1:4" ht="17" x14ac:dyDescent="0.2">
      <c r="A96" s="21">
        <v>44350</v>
      </c>
      <c r="B96" s="2">
        <v>112.56</v>
      </c>
      <c r="C96" s="4">
        <f t="shared" si="1"/>
        <v>6.22277535781024E-4</v>
      </c>
      <c r="D96" s="4">
        <v>7.7449692275774968E-3</v>
      </c>
    </row>
    <row r="97" spans="1:4" ht="17" x14ac:dyDescent="0.2">
      <c r="A97" s="21">
        <v>44349</v>
      </c>
      <c r="B97" s="2">
        <v>112.49</v>
      </c>
      <c r="C97" s="4">
        <f t="shared" si="1"/>
        <v>3.2105591723891862E-3</v>
      </c>
      <c r="D97" s="4">
        <v>2.5304169988560705E-3</v>
      </c>
    </row>
    <row r="98" spans="1:4" ht="17" x14ac:dyDescent="0.2">
      <c r="A98" s="21">
        <v>44348</v>
      </c>
      <c r="B98" s="2">
        <v>112.13</v>
      </c>
      <c r="C98" s="4">
        <f t="shared" si="1"/>
        <v>1.3395249151633459E-3</v>
      </c>
      <c r="D98" s="4">
        <v>-2.7424094025464392E-3</v>
      </c>
    </row>
    <row r="99" spans="1:4" ht="17" x14ac:dyDescent="0.2">
      <c r="A99" s="21">
        <v>44347</v>
      </c>
      <c r="B99" s="2">
        <v>111.98</v>
      </c>
      <c r="C99" s="4">
        <f t="shared" si="1"/>
        <v>-1.2486621476988991E-3</v>
      </c>
      <c r="D99" s="4">
        <v>-2.4827300835622997E-3</v>
      </c>
    </row>
    <row r="100" spans="1:4" ht="17" x14ac:dyDescent="0.2">
      <c r="A100" s="21">
        <v>44344</v>
      </c>
      <c r="B100" s="2">
        <v>112.12</v>
      </c>
      <c r="C100" s="4">
        <f t="shared" si="1"/>
        <v>-2.8459622909995839E-3</v>
      </c>
      <c r="D100" s="4">
        <v>-2.7624309392265609E-3</v>
      </c>
    </row>
    <row r="101" spans="1:4" ht="17" x14ac:dyDescent="0.2">
      <c r="A101" s="21">
        <v>44343</v>
      </c>
      <c r="B101" s="2">
        <v>112.44</v>
      </c>
      <c r="C101" s="4">
        <f t="shared" si="1"/>
        <v>1.7818959372772885E-3</v>
      </c>
      <c r="D101" s="4">
        <v>-2.1502916619008661E-3</v>
      </c>
    </row>
    <row r="102" spans="1:4" ht="17" x14ac:dyDescent="0.2">
      <c r="A102" s="21">
        <v>44342</v>
      </c>
      <c r="B102" s="2">
        <v>112.24</v>
      </c>
      <c r="C102" s="4">
        <f t="shared" si="1"/>
        <v>1.7850767583005053E-3</v>
      </c>
      <c r="D102" s="4">
        <v>1.0075336035354435E-3</v>
      </c>
    </row>
    <row r="103" spans="1:4" ht="17" x14ac:dyDescent="0.2">
      <c r="A103" s="21">
        <v>44341</v>
      </c>
      <c r="B103" s="2">
        <v>112.04</v>
      </c>
      <c r="C103" s="4">
        <f t="shared" si="1"/>
        <v>6.1063218390805208E-3</v>
      </c>
      <c r="D103" s="4">
        <v>-5.8165344382091165E-3</v>
      </c>
    </row>
    <row r="104" spans="1:4" ht="17" x14ac:dyDescent="0.2">
      <c r="A104" s="21">
        <v>44340</v>
      </c>
      <c r="B104" s="2">
        <v>111.36</v>
      </c>
      <c r="C104" s="4">
        <f t="shared" si="1"/>
        <v>4.238434484624392E-3</v>
      </c>
      <c r="D104" s="4">
        <v>-7.4901712684713601E-3</v>
      </c>
    </row>
    <row r="105" spans="1:4" ht="17" x14ac:dyDescent="0.2">
      <c r="A105" s="21">
        <v>44337</v>
      </c>
      <c r="B105" s="2">
        <v>110.89</v>
      </c>
      <c r="C105" s="4">
        <f t="shared" si="1"/>
        <v>-9.9991072225694543E-3</v>
      </c>
      <c r="D105" s="4">
        <v>4.2431530938712115E-3</v>
      </c>
    </row>
    <row r="106" spans="1:4" ht="17" x14ac:dyDescent="0.2">
      <c r="A106" s="21">
        <v>44336</v>
      </c>
      <c r="B106" s="2">
        <v>112.01</v>
      </c>
      <c r="C106" s="4">
        <f t="shared" si="1"/>
        <v>1.3206693803708801E-2</v>
      </c>
      <c r="D106" s="4">
        <v>6.9573760753089079E-3</v>
      </c>
    </row>
    <row r="107" spans="1:4" ht="17" x14ac:dyDescent="0.2">
      <c r="A107" s="21">
        <v>44335</v>
      </c>
      <c r="B107" s="2">
        <v>110.55</v>
      </c>
      <c r="C107" s="4">
        <f t="shared" si="1"/>
        <v>2.8467764443204042E-2</v>
      </c>
      <c r="D107" s="4">
        <v>-3.2793978661141516E-3</v>
      </c>
    </row>
    <row r="108" spans="1:4" ht="17" x14ac:dyDescent="0.2">
      <c r="A108" s="21">
        <v>44334</v>
      </c>
      <c r="B108" s="2">
        <v>107.49</v>
      </c>
      <c r="C108" s="4">
        <f t="shared" si="1"/>
        <v>2.7923878741512882E-2</v>
      </c>
      <c r="D108" s="4">
        <v>-7.0889109985526992E-3</v>
      </c>
    </row>
    <row r="109" spans="1:4" ht="17" x14ac:dyDescent="0.2">
      <c r="A109" s="21">
        <v>44333</v>
      </c>
      <c r="B109" s="2">
        <v>104.57</v>
      </c>
      <c r="C109" s="4">
        <f t="shared" si="1"/>
        <v>1.5439891241017568E-2</v>
      </c>
      <c r="D109" s="4">
        <v>-1.1952903326705245E-2</v>
      </c>
    </row>
    <row r="110" spans="1:4" ht="17" x14ac:dyDescent="0.2">
      <c r="A110" s="21">
        <v>44330</v>
      </c>
      <c r="B110" s="2">
        <v>102.98</v>
      </c>
      <c r="C110" s="4" t="s">
        <v>22</v>
      </c>
      <c r="D110" s="4" t="s">
        <v>22</v>
      </c>
    </row>
    <row r="113" spans="1:4" ht="17" x14ac:dyDescent="0.2">
      <c r="A113" s="58" t="s">
        <v>39</v>
      </c>
      <c r="B113" s="59"/>
      <c r="C113" s="39">
        <v>0.17731598368615265</v>
      </c>
      <c r="D113" s="39">
        <v>0.27245508982035949</v>
      </c>
    </row>
  </sheetData>
  <mergeCells count="1">
    <mergeCell ref="A113:B11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40E2E-2AE6-9D44-9868-D4FA44A797F8}">
  <sheetPr>
    <tabColor theme="0"/>
  </sheetPr>
  <dimension ref="A1:I2676"/>
  <sheetViews>
    <sheetView workbookViewId="0">
      <selection activeCell="G13" sqref="G13"/>
    </sheetView>
  </sheetViews>
  <sheetFormatPr baseColWidth="10" defaultColWidth="10.83203125" defaultRowHeight="17" x14ac:dyDescent="0.2"/>
  <cols>
    <col min="1" max="1" width="15.83203125" style="5" customWidth="1"/>
    <col min="2" max="2" width="14.83203125" style="5" customWidth="1"/>
    <col min="3" max="3" width="30.83203125" style="5" customWidth="1"/>
    <col min="4" max="4" width="32.83203125" style="5" customWidth="1"/>
    <col min="5" max="5" width="10.83203125" style="5"/>
    <col min="6" max="6" width="40.83203125" style="5" bestFit="1" customWidth="1"/>
    <col min="7" max="7" width="21.1640625" style="5" bestFit="1" customWidth="1"/>
    <col min="8" max="9" width="20.83203125" style="5" customWidth="1"/>
    <col min="10" max="16384" width="10.83203125" style="5"/>
  </cols>
  <sheetData>
    <row r="1" spans="1:9" x14ac:dyDescent="0.2">
      <c r="A1" s="43" t="s">
        <v>0</v>
      </c>
      <c r="B1" s="43" t="s">
        <v>1</v>
      </c>
      <c r="C1" s="43" t="s">
        <v>102</v>
      </c>
      <c r="D1" s="43" t="s">
        <v>103</v>
      </c>
    </row>
    <row r="2" spans="1:9" ht="19" x14ac:dyDescent="0.2">
      <c r="A2" s="21">
        <v>44488</v>
      </c>
      <c r="B2" s="42">
        <v>0.53500000000000003</v>
      </c>
      <c r="C2" s="4">
        <f t="shared" ref="C2:C65" si="0">(B2-B3)/B3</f>
        <v>0</v>
      </c>
      <c r="D2" s="45">
        <v>-8.8999999999999999E-3</v>
      </c>
      <c r="F2" s="43" t="s">
        <v>105</v>
      </c>
      <c r="G2" s="15">
        <f>_xlfn.VAR.S(C2:C2657)</f>
        <v>1.4055919498104586E-4</v>
      </c>
      <c r="H2" s="44" t="s">
        <v>4</v>
      </c>
      <c r="I2" s="52">
        <v>4.3999999999999997E-2</v>
      </c>
    </row>
    <row r="3" spans="1:9" ht="19" x14ac:dyDescent="0.2">
      <c r="A3" s="21">
        <v>44487</v>
      </c>
      <c r="B3" s="42">
        <v>0.53500000000000003</v>
      </c>
      <c r="C3" s="4">
        <f t="shared" si="0"/>
        <v>0</v>
      </c>
      <c r="D3" s="46">
        <v>5.0000000000000001E-3</v>
      </c>
      <c r="F3" s="53" t="s">
        <v>106</v>
      </c>
      <c r="G3" s="9">
        <f>_xlfn.COVARIANCE.P(C2:C2657,D2:D2657)</f>
        <v>-1.2394215055949245E-5</v>
      </c>
      <c r="H3" s="48"/>
      <c r="I3" s="48"/>
    </row>
    <row r="4" spans="1:9" ht="19" x14ac:dyDescent="0.2">
      <c r="A4" s="21">
        <v>44484</v>
      </c>
      <c r="B4" s="42">
        <v>0.53500000000000003</v>
      </c>
      <c r="C4" s="4">
        <f t="shared" si="0"/>
        <v>9.4339622641509517E-3</v>
      </c>
      <c r="D4" s="46">
        <v>1.0500000000000001E-2</v>
      </c>
      <c r="F4" s="53" t="s">
        <v>55</v>
      </c>
      <c r="G4" s="11">
        <f>SLOPE(C2:C2657,D2:D2657)</f>
        <v>-7.0030372209330727E-2</v>
      </c>
      <c r="H4" s="48"/>
      <c r="I4" s="48"/>
    </row>
    <row r="5" spans="1:9" ht="19" x14ac:dyDescent="0.2">
      <c r="A5" s="21">
        <v>44483</v>
      </c>
      <c r="B5" s="42">
        <v>0.53</v>
      </c>
      <c r="C5" s="4">
        <f t="shared" si="0"/>
        <v>-9.3457943925233725E-3</v>
      </c>
      <c r="D5" s="46">
        <v>1.26E-2</v>
      </c>
      <c r="F5" s="53" t="s">
        <v>5</v>
      </c>
      <c r="G5" s="12">
        <f>_xlfn.STDEV.S(C2:C2657)</f>
        <v>1.1855766317747912E-2</v>
      </c>
      <c r="H5" s="48"/>
      <c r="I5" s="48"/>
    </row>
    <row r="6" spans="1:9" x14ac:dyDescent="0.2">
      <c r="A6" s="21">
        <v>44482</v>
      </c>
      <c r="B6" s="42">
        <v>0.53500000000000003</v>
      </c>
      <c r="C6" s="4">
        <f t="shared" si="0"/>
        <v>0</v>
      </c>
      <c r="D6" s="46">
        <v>5.0000000000000001E-4</v>
      </c>
      <c r="F6" s="48"/>
      <c r="G6" s="3"/>
      <c r="H6" s="48"/>
      <c r="I6" s="48"/>
    </row>
    <row r="7" spans="1:9" ht="19" x14ac:dyDescent="0.2">
      <c r="A7" s="21">
        <v>44481</v>
      </c>
      <c r="B7" s="42">
        <v>0.53500000000000003</v>
      </c>
      <c r="C7" s="4">
        <f t="shared" si="0"/>
        <v>9.4339622641509517E-3</v>
      </c>
      <c r="D7" s="46">
        <v>4.7999999999999996E-3</v>
      </c>
      <c r="F7" s="43" t="s">
        <v>56</v>
      </c>
      <c r="G7" s="12">
        <f>I2+(G4*(D2676-I2))</f>
        <v>4.3229665905697358E-2</v>
      </c>
      <c r="H7" s="48"/>
      <c r="I7" s="48"/>
    </row>
    <row r="8" spans="1:9" ht="19" x14ac:dyDescent="0.2">
      <c r="A8" s="21">
        <v>44480</v>
      </c>
      <c r="B8" s="42">
        <v>0.53</v>
      </c>
      <c r="C8" s="4">
        <f t="shared" si="0"/>
        <v>-2.7522935779816536E-2</v>
      </c>
      <c r="D8" s="46">
        <v>6.8999999999999999E-3</v>
      </c>
      <c r="F8" s="53" t="s">
        <v>57</v>
      </c>
      <c r="G8" s="12">
        <f>C2676-G7</f>
        <v>-2.7826573938636509E-2</v>
      </c>
      <c r="H8" s="48"/>
      <c r="I8" s="48"/>
    </row>
    <row r="9" spans="1:9" x14ac:dyDescent="0.2">
      <c r="A9" s="21">
        <v>44477</v>
      </c>
      <c r="B9" s="42">
        <v>0.54500000000000004</v>
      </c>
      <c r="C9" s="4">
        <f t="shared" si="0"/>
        <v>0</v>
      </c>
      <c r="D9" s="46">
        <v>5.4000000000000003E-3</v>
      </c>
      <c r="F9" s="48"/>
      <c r="G9" s="3"/>
      <c r="H9" s="48"/>
      <c r="I9" s="48"/>
    </row>
    <row r="10" spans="1:9" ht="19" x14ac:dyDescent="0.2">
      <c r="A10" s="21">
        <v>44476</v>
      </c>
      <c r="B10" s="42">
        <v>0.54500000000000004</v>
      </c>
      <c r="C10" s="4">
        <f t="shared" si="0"/>
        <v>0</v>
      </c>
      <c r="D10" s="46">
        <v>-1.2699999999999999E-2</v>
      </c>
      <c r="F10" s="43" t="s">
        <v>6</v>
      </c>
      <c r="G10" s="12">
        <f>(C2676-I2)</f>
        <v>-2.8596908032939149E-2</v>
      </c>
      <c r="H10" s="48"/>
      <c r="I10" s="48"/>
    </row>
    <row r="11" spans="1:9" ht="19" x14ac:dyDescent="0.2">
      <c r="A11" s="21">
        <v>44475</v>
      </c>
      <c r="B11" s="42">
        <v>0.54500000000000004</v>
      </c>
      <c r="C11" s="4">
        <f t="shared" si="0"/>
        <v>-9.0909090909090974E-3</v>
      </c>
      <c r="D11" s="46">
        <v>1.11E-2</v>
      </c>
      <c r="F11" s="53" t="s">
        <v>7</v>
      </c>
      <c r="G11" s="14">
        <f>G10/G5</f>
        <v>-2.4120674502608903</v>
      </c>
      <c r="H11" s="48"/>
      <c r="I11" s="48"/>
    </row>
    <row r="12" spans="1:9" ht="19" x14ac:dyDescent="0.2">
      <c r="A12" s="21">
        <v>44474</v>
      </c>
      <c r="B12" s="42">
        <v>0.55000000000000004</v>
      </c>
      <c r="C12" s="4">
        <f t="shared" si="0"/>
        <v>9.174311926605512E-3</v>
      </c>
      <c r="D12" s="46">
        <v>9.1000000000000004E-3</v>
      </c>
      <c r="F12" s="53" t="s">
        <v>58</v>
      </c>
      <c r="G12" s="13">
        <f>G10/G4</f>
        <v>0.40835007912651</v>
      </c>
      <c r="H12" s="48"/>
      <c r="I12" s="48"/>
    </row>
    <row r="13" spans="1:9" ht="19" x14ac:dyDescent="0.2">
      <c r="A13" s="21">
        <v>44473</v>
      </c>
      <c r="B13" s="42">
        <v>0.54500000000000004</v>
      </c>
      <c r="C13" s="4">
        <f t="shared" si="0"/>
        <v>-9.0909090909090974E-3</v>
      </c>
      <c r="D13" s="46">
        <v>-5.0000000000000001E-4</v>
      </c>
      <c r="F13" s="53" t="s">
        <v>59</v>
      </c>
      <c r="G13" s="13" t="s">
        <v>114</v>
      </c>
      <c r="H13" s="48"/>
      <c r="I13" s="48"/>
    </row>
    <row r="14" spans="1:9" x14ac:dyDescent="0.2">
      <c r="A14" s="21">
        <v>44470</v>
      </c>
      <c r="B14" s="42">
        <v>0.55000000000000004</v>
      </c>
      <c r="C14" s="4">
        <f t="shared" si="0"/>
        <v>9.174311926605512E-3</v>
      </c>
      <c r="D14" s="46">
        <v>-3.7000000000000002E-3</v>
      </c>
      <c r="F14" s="48"/>
      <c r="G14" s="48"/>
      <c r="H14" s="48"/>
      <c r="I14" s="48"/>
    </row>
    <row r="15" spans="1:9" x14ac:dyDescent="0.2">
      <c r="A15" s="21">
        <v>44469</v>
      </c>
      <c r="B15" s="42">
        <v>0.54500000000000004</v>
      </c>
      <c r="C15" s="4">
        <f t="shared" si="0"/>
        <v>-9.0909090909090974E-3</v>
      </c>
      <c r="D15" s="46">
        <v>3.8999999999999998E-3</v>
      </c>
      <c r="F15" s="48"/>
      <c r="G15" s="48"/>
      <c r="H15" s="48"/>
      <c r="I15" s="48"/>
    </row>
    <row r="16" spans="1:9" x14ac:dyDescent="0.2">
      <c r="A16" s="21">
        <v>44468</v>
      </c>
      <c r="B16" s="42">
        <v>0.55000000000000004</v>
      </c>
      <c r="C16" s="4">
        <f t="shared" si="0"/>
        <v>0</v>
      </c>
      <c r="D16" s="46">
        <v>5.9999999999999995E-4</v>
      </c>
      <c r="F16" s="43" t="s">
        <v>8</v>
      </c>
      <c r="G16" s="44" t="s">
        <v>9</v>
      </c>
      <c r="H16" s="44" t="s">
        <v>10</v>
      </c>
      <c r="I16" s="44" t="s">
        <v>11</v>
      </c>
    </row>
    <row r="17" spans="1:9" x14ac:dyDescent="0.2">
      <c r="A17" s="21">
        <v>44467</v>
      </c>
      <c r="B17" s="42">
        <v>0.55000000000000004</v>
      </c>
      <c r="C17" s="4">
        <f t="shared" si="0"/>
        <v>0</v>
      </c>
      <c r="D17" s="46">
        <v>4.5999999999999999E-3</v>
      </c>
      <c r="F17" s="26" t="s">
        <v>12</v>
      </c>
      <c r="G17" s="54">
        <v>0.54500000000000004</v>
      </c>
      <c r="H17" s="4">
        <f t="shared" ref="H17:H24" si="1">(G17-G18)/G18</f>
        <v>9.2592592592592674E-3</v>
      </c>
      <c r="I17" s="4">
        <v>5.445949875963696E-2</v>
      </c>
    </row>
    <row r="18" spans="1:9" x14ac:dyDescent="0.2">
      <c r="A18" s="21">
        <v>44466</v>
      </c>
      <c r="B18" s="42">
        <v>0.55000000000000004</v>
      </c>
      <c r="C18" s="4">
        <f t="shared" si="0"/>
        <v>9.174311926605512E-3</v>
      </c>
      <c r="D18" s="46">
        <v>-4.3E-3</v>
      </c>
      <c r="F18" s="26" t="s">
        <v>13</v>
      </c>
      <c r="G18" s="54">
        <v>0.54</v>
      </c>
      <c r="H18" s="4">
        <f t="shared" si="1"/>
        <v>0.12744514666182286</v>
      </c>
      <c r="I18" s="4">
        <v>6.0250042366147172E-2</v>
      </c>
    </row>
    <row r="19" spans="1:9" x14ac:dyDescent="0.2">
      <c r="A19" s="21">
        <v>44463</v>
      </c>
      <c r="B19" s="42">
        <v>0.54500000000000004</v>
      </c>
      <c r="C19" s="4">
        <f t="shared" si="0"/>
        <v>0</v>
      </c>
      <c r="D19" s="46">
        <v>1.6899999999999998E-2</v>
      </c>
      <c r="F19" s="26" t="s">
        <v>14</v>
      </c>
      <c r="G19" s="42">
        <v>0.47895900000000002</v>
      </c>
      <c r="H19" s="4">
        <f t="shared" si="1"/>
        <v>-0.16412041884816744</v>
      </c>
      <c r="I19" s="4">
        <v>5.0983389914875943E-2</v>
      </c>
    </row>
    <row r="20" spans="1:9" x14ac:dyDescent="0.2">
      <c r="A20" s="21">
        <v>44462</v>
      </c>
      <c r="B20" s="42">
        <v>0.54500000000000004</v>
      </c>
      <c r="C20" s="4">
        <f t="shared" si="0"/>
        <v>9.2592592592592674E-3</v>
      </c>
      <c r="D20" s="46">
        <v>5.4999999999999997E-3</v>
      </c>
      <c r="F20" s="26" t="s">
        <v>15</v>
      </c>
      <c r="G20" s="54">
        <v>0.57299999999999995</v>
      </c>
      <c r="H20" s="4">
        <f t="shared" si="1"/>
        <v>0.20880465463628262</v>
      </c>
      <c r="I20" s="4">
        <v>9.1870690808973698E-2</v>
      </c>
    </row>
    <row r="21" spans="1:9" x14ac:dyDescent="0.2">
      <c r="A21" s="21">
        <v>44461</v>
      </c>
      <c r="B21" s="42">
        <v>0.54</v>
      </c>
      <c r="C21" s="4">
        <f t="shared" si="0"/>
        <v>0</v>
      </c>
      <c r="D21" s="46">
        <v>6.7999999999999996E-3</v>
      </c>
      <c r="F21" s="26" t="s">
        <v>16</v>
      </c>
      <c r="G21" s="42">
        <v>0.474022</v>
      </c>
      <c r="H21" s="4">
        <f t="shared" si="1"/>
        <v>-5.9480158730158737E-2</v>
      </c>
      <c r="I21" s="4">
        <v>6.9877921428890266E-2</v>
      </c>
    </row>
    <row r="22" spans="1:9" x14ac:dyDescent="0.2">
      <c r="A22" s="21">
        <v>44460</v>
      </c>
      <c r="B22" s="42">
        <v>0.54</v>
      </c>
      <c r="C22" s="4">
        <f t="shared" si="0"/>
        <v>-9.174311926605512E-3</v>
      </c>
      <c r="D22" s="46">
        <v>-1.11E-2</v>
      </c>
      <c r="F22" s="26" t="s">
        <v>17</v>
      </c>
      <c r="G22" s="54">
        <v>0.504</v>
      </c>
      <c r="H22" s="4">
        <f t="shared" si="1"/>
        <v>-2.0592813405441477E-2</v>
      </c>
      <c r="I22" s="4">
        <v>0.10490716823179547</v>
      </c>
    </row>
    <row r="23" spans="1:9" x14ac:dyDescent="0.2">
      <c r="A23" s="21">
        <v>44459</v>
      </c>
      <c r="B23" s="42">
        <v>0.54500000000000004</v>
      </c>
      <c r="C23" s="4">
        <f t="shared" si="0"/>
        <v>0</v>
      </c>
      <c r="D23" s="46">
        <v>-4.7000000000000002E-3</v>
      </c>
      <c r="F23" s="26" t="s">
        <v>18</v>
      </c>
      <c r="G23" s="42">
        <v>0.51459699999999997</v>
      </c>
      <c r="H23" s="4">
        <f t="shared" si="1"/>
        <v>0.11626247288503243</v>
      </c>
      <c r="I23" s="4">
        <v>0.15021746946944781</v>
      </c>
    </row>
    <row r="24" spans="1:9" x14ac:dyDescent="0.2">
      <c r="A24" s="21">
        <v>44456</v>
      </c>
      <c r="B24" s="42">
        <v>0.54500000000000004</v>
      </c>
      <c r="C24" s="4">
        <f t="shared" si="0"/>
        <v>9.2592592592592674E-3</v>
      </c>
      <c r="D24" s="46">
        <v>4.5999999999999999E-3</v>
      </c>
      <c r="F24" s="26" t="s">
        <v>19</v>
      </c>
      <c r="G24" s="54">
        <v>0.46100000000000002</v>
      </c>
      <c r="H24" s="4">
        <f t="shared" si="1"/>
        <v>6.8908669753594512E-2</v>
      </c>
      <c r="I24" s="4">
        <v>0.16758034834366042</v>
      </c>
    </row>
    <row r="25" spans="1:9" x14ac:dyDescent="0.2">
      <c r="A25" s="21">
        <v>44455</v>
      </c>
      <c r="B25" s="42">
        <v>0.54</v>
      </c>
      <c r="C25" s="4">
        <f t="shared" si="0"/>
        <v>-9.174311926605512E-3</v>
      </c>
      <c r="D25" s="46">
        <v>1.43E-2</v>
      </c>
      <c r="F25" s="26" t="s">
        <v>20</v>
      </c>
      <c r="G25" s="54">
        <v>0.43128100000000003</v>
      </c>
      <c r="H25" s="4">
        <f>(G25-G26)/G26</f>
        <v>0.27536047598206786</v>
      </c>
      <c r="I25" s="4">
        <v>0.27536047598206781</v>
      </c>
    </row>
    <row r="26" spans="1:9" x14ac:dyDescent="0.2">
      <c r="A26" s="21">
        <v>44454</v>
      </c>
      <c r="B26" s="42">
        <v>0.54500000000000004</v>
      </c>
      <c r="C26" s="4">
        <f t="shared" si="0"/>
        <v>9.2592592592592674E-3</v>
      </c>
      <c r="D26" s="46">
        <v>4.0000000000000001E-3</v>
      </c>
      <c r="F26" s="26" t="s">
        <v>21</v>
      </c>
      <c r="G26" s="54">
        <v>0.33816400000000002</v>
      </c>
      <c r="H26" s="4" t="s">
        <v>22</v>
      </c>
      <c r="I26" s="2" t="s">
        <v>22</v>
      </c>
    </row>
    <row r="27" spans="1:9" x14ac:dyDescent="0.2">
      <c r="A27" s="21">
        <v>44453</v>
      </c>
      <c r="B27" s="42">
        <v>0.54</v>
      </c>
      <c r="C27" s="4">
        <f t="shared" si="0"/>
        <v>-1.8181818181818195E-2</v>
      </c>
      <c r="D27" s="46">
        <v>-2E-3</v>
      </c>
    </row>
    <row r="28" spans="1:9" x14ac:dyDescent="0.2">
      <c r="A28" s="21">
        <v>44452</v>
      </c>
      <c r="B28" s="42">
        <v>0.55000000000000004</v>
      </c>
      <c r="C28" s="4">
        <f t="shared" si="0"/>
        <v>9.174311926605512E-3</v>
      </c>
      <c r="D28" s="46">
        <v>4.0000000000000001E-3</v>
      </c>
    </row>
    <row r="29" spans="1:9" x14ac:dyDescent="0.2">
      <c r="A29" s="21">
        <v>44449</v>
      </c>
      <c r="B29" s="42">
        <v>0.54500000000000004</v>
      </c>
      <c r="C29" s="4">
        <f t="shared" si="0"/>
        <v>0</v>
      </c>
      <c r="D29" s="46">
        <v>-2.8E-3</v>
      </c>
    </row>
    <row r="30" spans="1:9" x14ac:dyDescent="0.2">
      <c r="A30" s="21">
        <v>44448</v>
      </c>
      <c r="B30" s="42">
        <v>0.54500000000000004</v>
      </c>
      <c r="C30" s="4">
        <f t="shared" si="0"/>
        <v>9.2592592592592674E-3</v>
      </c>
      <c r="D30" s="46">
        <v>1.1999999999999999E-3</v>
      </c>
    </row>
    <row r="31" spans="1:9" x14ac:dyDescent="0.2">
      <c r="A31" s="21">
        <v>44447</v>
      </c>
      <c r="B31" s="42">
        <v>0.54</v>
      </c>
      <c r="C31" s="4">
        <f t="shared" si="0"/>
        <v>-9.174311926605512E-3</v>
      </c>
      <c r="D31" s="46">
        <v>2.0999999999999999E-3</v>
      </c>
    </row>
    <row r="32" spans="1:9" x14ac:dyDescent="0.2">
      <c r="A32" s="21">
        <v>44446</v>
      </c>
      <c r="B32" s="42">
        <v>0.54500000000000004</v>
      </c>
      <c r="C32" s="4">
        <f t="shared" si="0"/>
        <v>-9.0909090909090974E-3</v>
      </c>
      <c r="D32" s="46">
        <v>1.1900000000000001E-2</v>
      </c>
    </row>
    <row r="33" spans="1:4" x14ac:dyDescent="0.2">
      <c r="A33" s="21">
        <v>44445</v>
      </c>
      <c r="B33" s="42">
        <v>0.55000000000000004</v>
      </c>
      <c r="C33" s="4">
        <f t="shared" si="0"/>
        <v>0</v>
      </c>
      <c r="D33" s="46">
        <v>9.7000000000000003E-3</v>
      </c>
    </row>
    <row r="34" spans="1:4" x14ac:dyDescent="0.2">
      <c r="A34" s="21">
        <v>44442</v>
      </c>
      <c r="B34" s="42">
        <v>0.55000000000000004</v>
      </c>
      <c r="C34" s="4">
        <f t="shared" si="0"/>
        <v>0</v>
      </c>
      <c r="D34" s="46">
        <v>3.8E-3</v>
      </c>
    </row>
    <row r="35" spans="1:4" x14ac:dyDescent="0.2">
      <c r="A35" s="21">
        <v>44441</v>
      </c>
      <c r="B35" s="42">
        <v>0.55000000000000004</v>
      </c>
      <c r="C35" s="4">
        <f t="shared" si="0"/>
        <v>1.8518518518518535E-2</v>
      </c>
      <c r="D35" s="46">
        <v>1.49E-2</v>
      </c>
    </row>
    <row r="36" spans="1:4" x14ac:dyDescent="0.2">
      <c r="A36" s="21">
        <v>44440</v>
      </c>
      <c r="B36" s="42">
        <v>0.54</v>
      </c>
      <c r="C36" s="4">
        <f t="shared" si="0"/>
        <v>0</v>
      </c>
      <c r="D36" s="46">
        <v>1.7000000000000001E-2</v>
      </c>
    </row>
    <row r="37" spans="1:4" x14ac:dyDescent="0.2">
      <c r="A37" s="21">
        <v>44439</v>
      </c>
      <c r="B37" s="42">
        <v>0.54</v>
      </c>
      <c r="C37" s="4">
        <f t="shared" si="0"/>
        <v>-9.174311926605512E-3</v>
      </c>
      <c r="D37" s="46">
        <v>1.1900000000000001E-2</v>
      </c>
    </row>
    <row r="38" spans="1:4" x14ac:dyDescent="0.2">
      <c r="A38" s="21">
        <v>44438</v>
      </c>
      <c r="B38" s="42">
        <v>0.54500000000000004</v>
      </c>
      <c r="C38" s="4">
        <f t="shared" si="0"/>
        <v>-9.0909090909090974E-3</v>
      </c>
      <c r="D38" s="46">
        <v>-3.5999999999999999E-3</v>
      </c>
    </row>
    <row r="39" spans="1:4" x14ac:dyDescent="0.2">
      <c r="A39" s="21">
        <v>44435</v>
      </c>
      <c r="B39" s="42">
        <v>0.55000000000000004</v>
      </c>
      <c r="C39" s="4">
        <f t="shared" si="0"/>
        <v>9.174311926605512E-3</v>
      </c>
      <c r="D39" s="46">
        <v>0</v>
      </c>
    </row>
    <row r="40" spans="1:4" x14ac:dyDescent="0.2">
      <c r="A40" s="21">
        <v>44434</v>
      </c>
      <c r="B40" s="42">
        <v>0.54500000000000004</v>
      </c>
      <c r="C40" s="4">
        <f t="shared" si="0"/>
        <v>-9.0909090909090974E-3</v>
      </c>
      <c r="D40" s="46">
        <v>1.1900000000000001E-2</v>
      </c>
    </row>
    <row r="41" spans="1:4" x14ac:dyDescent="0.2">
      <c r="A41" s="21">
        <v>44433</v>
      </c>
      <c r="B41" s="42">
        <v>0.55000000000000004</v>
      </c>
      <c r="C41" s="4">
        <f t="shared" si="0"/>
        <v>9.174311926605512E-3</v>
      </c>
      <c r="D41" s="46">
        <v>-4.0000000000000001E-3</v>
      </c>
    </row>
    <row r="42" spans="1:4" x14ac:dyDescent="0.2">
      <c r="A42" s="21">
        <v>44432</v>
      </c>
      <c r="B42" s="42">
        <v>0.54500000000000004</v>
      </c>
      <c r="C42" s="4">
        <f t="shared" si="0"/>
        <v>0</v>
      </c>
      <c r="D42" s="46">
        <v>-1.7999999999999999E-2</v>
      </c>
    </row>
    <row r="43" spans="1:4" x14ac:dyDescent="0.2">
      <c r="A43" s="21">
        <v>44431</v>
      </c>
      <c r="B43" s="42">
        <v>0.54500000000000004</v>
      </c>
      <c r="C43" s="4">
        <f t="shared" si="0"/>
        <v>9.2592592592592674E-3</v>
      </c>
      <c r="D43" s="46">
        <v>1E-3</v>
      </c>
    </row>
    <row r="44" spans="1:4" x14ac:dyDescent="0.2">
      <c r="A44" s="21">
        <v>44428</v>
      </c>
      <c r="B44" s="42">
        <v>0.54</v>
      </c>
      <c r="C44" s="4">
        <f t="shared" si="0"/>
        <v>0</v>
      </c>
      <c r="D44" s="46">
        <v>-2.0000000000000001E-4</v>
      </c>
    </row>
    <row r="45" spans="1:4" x14ac:dyDescent="0.2">
      <c r="A45" s="21">
        <v>44427</v>
      </c>
      <c r="B45" s="42">
        <v>0.54</v>
      </c>
      <c r="C45" s="4">
        <f t="shared" si="0"/>
        <v>-9.174311926605512E-3</v>
      </c>
      <c r="D45" s="46">
        <v>8.9999999999999998E-4</v>
      </c>
    </row>
    <row r="46" spans="1:4" x14ac:dyDescent="0.2">
      <c r="A46" s="21">
        <v>44426</v>
      </c>
      <c r="B46" s="42">
        <v>0.54500000000000004</v>
      </c>
      <c r="C46" s="4">
        <f t="shared" si="0"/>
        <v>9.2592592592592674E-3</v>
      </c>
      <c r="D46" s="46">
        <v>8.0999999999999996E-3</v>
      </c>
    </row>
    <row r="47" spans="1:4" x14ac:dyDescent="0.2">
      <c r="A47" s="21">
        <v>44425</v>
      </c>
      <c r="B47" s="42">
        <v>0.54</v>
      </c>
      <c r="C47" s="4">
        <f t="shared" si="0"/>
        <v>0</v>
      </c>
      <c r="D47" s="46">
        <v>8.8999999999999999E-3</v>
      </c>
    </row>
    <row r="48" spans="1:4" x14ac:dyDescent="0.2">
      <c r="A48" s="21">
        <v>44424</v>
      </c>
      <c r="B48" s="42">
        <v>0.54</v>
      </c>
      <c r="C48" s="4">
        <f t="shared" si="0"/>
        <v>0</v>
      </c>
      <c r="D48" s="46">
        <v>5.4999999999999997E-3</v>
      </c>
    </row>
    <row r="49" spans="1:4" x14ac:dyDescent="0.2">
      <c r="A49" s="21">
        <v>44421</v>
      </c>
      <c r="B49" s="42">
        <v>0.54</v>
      </c>
      <c r="C49" s="4">
        <f t="shared" si="0"/>
        <v>0</v>
      </c>
      <c r="D49" s="46">
        <v>-2.5999999999999999E-3</v>
      </c>
    </row>
    <row r="50" spans="1:4" x14ac:dyDescent="0.2">
      <c r="A50" s="21">
        <v>44420</v>
      </c>
      <c r="B50" s="42">
        <v>0.54</v>
      </c>
      <c r="C50" s="4">
        <f t="shared" si="0"/>
        <v>-9.174311926605512E-3</v>
      </c>
      <c r="D50" s="46">
        <v>-9.2999999999999992E-3</v>
      </c>
    </row>
    <row r="51" spans="1:4" x14ac:dyDescent="0.2">
      <c r="A51" s="21">
        <v>44419</v>
      </c>
      <c r="B51" s="42">
        <v>0.54500000000000004</v>
      </c>
      <c r="C51" s="4">
        <f t="shared" si="0"/>
        <v>9.2592592592592674E-3</v>
      </c>
      <c r="D51" s="46">
        <v>-5.5999999999999999E-3</v>
      </c>
    </row>
    <row r="52" spans="1:4" x14ac:dyDescent="0.2">
      <c r="A52" s="21">
        <v>44418</v>
      </c>
      <c r="B52" s="42">
        <v>0.54</v>
      </c>
      <c r="C52" s="4">
        <f t="shared" si="0"/>
        <v>-9.174311926605512E-3</v>
      </c>
      <c r="D52" s="46">
        <v>5.1000000000000004E-3</v>
      </c>
    </row>
    <row r="53" spans="1:4" x14ac:dyDescent="0.2">
      <c r="A53" s="21">
        <v>44414</v>
      </c>
      <c r="B53" s="42">
        <v>0.54500000000000004</v>
      </c>
      <c r="C53" s="4">
        <f t="shared" si="0"/>
        <v>9.2592592592592674E-3</v>
      </c>
      <c r="D53" s="46">
        <v>-6.8999999999999999E-3</v>
      </c>
    </row>
    <row r="54" spans="1:4" x14ac:dyDescent="0.2">
      <c r="A54" s="21">
        <v>44413</v>
      </c>
      <c r="B54" s="42">
        <v>0.54</v>
      </c>
      <c r="C54" s="4">
        <f t="shared" si="0"/>
        <v>-9.174311926605512E-3</v>
      </c>
      <c r="D54" s="46">
        <v>1.15E-2</v>
      </c>
    </row>
    <row r="55" spans="1:4" x14ac:dyDescent="0.2">
      <c r="A55" s="21">
        <v>44412</v>
      </c>
      <c r="B55" s="42">
        <v>0.54500000000000004</v>
      </c>
      <c r="C55" s="4">
        <f t="shared" si="0"/>
        <v>-1.8018018018018032E-2</v>
      </c>
      <c r="D55" s="46">
        <v>1.5299999999999999E-2</v>
      </c>
    </row>
    <row r="56" spans="1:4" x14ac:dyDescent="0.2">
      <c r="A56" s="21">
        <v>44411</v>
      </c>
      <c r="B56" s="42">
        <v>0.55500000000000005</v>
      </c>
      <c r="C56" s="4">
        <f t="shared" si="0"/>
        <v>0</v>
      </c>
      <c r="D56" s="46">
        <v>2.7000000000000001E-3</v>
      </c>
    </row>
    <row r="57" spans="1:4" x14ac:dyDescent="0.2">
      <c r="A57" s="21">
        <v>44410</v>
      </c>
      <c r="B57" s="42">
        <v>0.55500000000000005</v>
      </c>
      <c r="C57" s="4">
        <f t="shared" si="0"/>
        <v>9.0909090909090974E-3</v>
      </c>
      <c r="D57" s="46">
        <v>5.9999999999999995E-4</v>
      </c>
    </row>
    <row r="58" spans="1:4" x14ac:dyDescent="0.2">
      <c r="A58" s="21">
        <v>44407</v>
      </c>
      <c r="B58" s="42">
        <v>0.55000000000000004</v>
      </c>
      <c r="C58" s="4">
        <f t="shared" si="0"/>
        <v>-9.0090090090090159E-3</v>
      </c>
      <c r="D58" s="46">
        <v>2.9999999999999997E-4</v>
      </c>
    </row>
    <row r="59" spans="1:4" x14ac:dyDescent="0.2">
      <c r="A59" s="21">
        <v>44406</v>
      </c>
      <c r="B59" s="42">
        <v>0.55500000000000005</v>
      </c>
      <c r="C59" s="4">
        <f t="shared" si="0"/>
        <v>9.0909090909090974E-3</v>
      </c>
      <c r="D59" s="46">
        <v>-6.8999999999999999E-3</v>
      </c>
    </row>
    <row r="60" spans="1:4" x14ac:dyDescent="0.2">
      <c r="A60" s="21">
        <v>44405</v>
      </c>
      <c r="B60" s="42">
        <v>0.55000000000000004</v>
      </c>
      <c r="C60" s="4">
        <f t="shared" si="0"/>
        <v>9.174311926605512E-3</v>
      </c>
      <c r="D60" s="46">
        <v>-2.2000000000000001E-3</v>
      </c>
    </row>
    <row r="61" spans="1:4" x14ac:dyDescent="0.2">
      <c r="A61" s="21">
        <v>44404</v>
      </c>
      <c r="B61" s="42">
        <v>0.54500000000000004</v>
      </c>
      <c r="C61" s="4">
        <f t="shared" si="0"/>
        <v>0</v>
      </c>
      <c r="D61" s="46">
        <v>-6.3E-3</v>
      </c>
    </row>
    <row r="62" spans="1:4" x14ac:dyDescent="0.2">
      <c r="A62" s="21">
        <v>44403</v>
      </c>
      <c r="B62" s="42">
        <v>0.54500000000000004</v>
      </c>
      <c r="C62" s="4">
        <f t="shared" si="0"/>
        <v>-9.0909090909090974E-3</v>
      </c>
      <c r="D62" s="46">
        <v>1.6299999999999999E-2</v>
      </c>
    </row>
    <row r="63" spans="1:4" x14ac:dyDescent="0.2">
      <c r="A63" s="21">
        <v>44400</v>
      </c>
      <c r="B63" s="42">
        <v>0.55000000000000004</v>
      </c>
      <c r="C63" s="4">
        <f t="shared" si="0"/>
        <v>0</v>
      </c>
      <c r="D63" s="46">
        <v>-5.8999999999999999E-3</v>
      </c>
    </row>
    <row r="64" spans="1:4" x14ac:dyDescent="0.2">
      <c r="A64" s="21">
        <v>44399</v>
      </c>
      <c r="B64" s="42">
        <v>0.55000000000000004</v>
      </c>
      <c r="C64" s="4">
        <f t="shared" si="0"/>
        <v>0</v>
      </c>
      <c r="D64" s="46">
        <v>-4.1000000000000003E-3</v>
      </c>
    </row>
    <row r="65" spans="1:4" x14ac:dyDescent="0.2">
      <c r="A65" s="21">
        <v>44398</v>
      </c>
      <c r="B65" s="42">
        <v>0.55000000000000004</v>
      </c>
      <c r="C65" s="4">
        <f t="shared" si="0"/>
        <v>0</v>
      </c>
      <c r="D65" s="46">
        <v>8.0999999999999996E-3</v>
      </c>
    </row>
    <row r="66" spans="1:4" x14ac:dyDescent="0.2">
      <c r="A66" s="21">
        <v>44396</v>
      </c>
      <c r="B66" s="42">
        <v>0.55000000000000004</v>
      </c>
      <c r="C66" s="4">
        <f t="shared" ref="C66:C129" si="2">(B66-B67)/B67</f>
        <v>0</v>
      </c>
      <c r="D66" s="46">
        <v>4.3E-3</v>
      </c>
    </row>
    <row r="67" spans="1:4" x14ac:dyDescent="0.2">
      <c r="A67" s="21">
        <v>44393</v>
      </c>
      <c r="B67" s="42">
        <v>0.55000000000000004</v>
      </c>
      <c r="C67" s="4">
        <f t="shared" si="2"/>
        <v>-9.0090090090090159E-3</v>
      </c>
      <c r="D67" s="46">
        <v>8.9999999999999998E-4</v>
      </c>
    </row>
    <row r="68" spans="1:4" x14ac:dyDescent="0.2">
      <c r="A68" s="21">
        <v>44392</v>
      </c>
      <c r="B68" s="42">
        <v>0.55500000000000005</v>
      </c>
      <c r="C68" s="4">
        <f t="shared" si="2"/>
        <v>9.0909090909090974E-3</v>
      </c>
      <c r="D68" s="46">
        <v>5.4000000000000003E-3</v>
      </c>
    </row>
    <row r="69" spans="1:4" x14ac:dyDescent="0.2">
      <c r="A69" s="21">
        <v>44391</v>
      </c>
      <c r="B69" s="42">
        <v>0.55000000000000004</v>
      </c>
      <c r="C69" s="4">
        <f t="shared" si="2"/>
        <v>-9.0090090090090159E-3</v>
      </c>
      <c r="D69" s="46">
        <v>3.7000000000000002E-3</v>
      </c>
    </row>
    <row r="70" spans="1:4" x14ac:dyDescent="0.2">
      <c r="A70" s="21">
        <v>44390</v>
      </c>
      <c r="B70" s="42">
        <v>0.55500000000000005</v>
      </c>
      <c r="C70" s="4">
        <f t="shared" si="2"/>
        <v>9.0909090909090974E-3</v>
      </c>
      <c r="D70" s="46">
        <v>1.6999999999999999E-3</v>
      </c>
    </row>
    <row r="71" spans="1:4" x14ac:dyDescent="0.2">
      <c r="A71" s="21">
        <v>44389</v>
      </c>
      <c r="B71" s="42">
        <v>0.55000000000000004</v>
      </c>
      <c r="C71" s="4">
        <f t="shared" si="2"/>
        <v>-9.0090090090090159E-3</v>
      </c>
      <c r="D71" s="46">
        <v>-6.0000000000000001E-3</v>
      </c>
    </row>
    <row r="72" spans="1:4" x14ac:dyDescent="0.2">
      <c r="A72" s="21">
        <v>44386</v>
      </c>
      <c r="B72" s="42">
        <v>0.55500000000000005</v>
      </c>
      <c r="C72" s="4">
        <f t="shared" si="2"/>
        <v>9.0909090909090974E-3</v>
      </c>
      <c r="D72" s="46">
        <v>1.2999999999999999E-3</v>
      </c>
    </row>
    <row r="73" spans="1:4" x14ac:dyDescent="0.2">
      <c r="A73" s="21">
        <v>44385</v>
      </c>
      <c r="B73" s="42">
        <v>0.55000000000000004</v>
      </c>
      <c r="C73" s="4">
        <f t="shared" si="2"/>
        <v>-9.0090090090090159E-3</v>
      </c>
      <c r="D73" s="46">
        <v>-1E-4</v>
      </c>
    </row>
    <row r="74" spans="1:4" x14ac:dyDescent="0.2">
      <c r="A74" s="21">
        <v>44384</v>
      </c>
      <c r="B74" s="42">
        <v>0.55500000000000005</v>
      </c>
      <c r="C74" s="4">
        <f t="shared" si="2"/>
        <v>0</v>
      </c>
      <c r="D74" s="46">
        <v>7.7000000000000002E-3</v>
      </c>
    </row>
    <row r="75" spans="1:4" x14ac:dyDescent="0.2">
      <c r="A75" s="21">
        <v>44383</v>
      </c>
      <c r="B75" s="42">
        <v>0.55500000000000005</v>
      </c>
      <c r="C75" s="4">
        <f t="shared" si="2"/>
        <v>0</v>
      </c>
      <c r="D75" s="46">
        <v>2.5000000000000001E-3</v>
      </c>
    </row>
    <row r="76" spans="1:4" x14ac:dyDescent="0.2">
      <c r="A76" s="21">
        <v>44382</v>
      </c>
      <c r="B76" s="42">
        <v>0.55500000000000005</v>
      </c>
      <c r="C76" s="4">
        <f t="shared" si="2"/>
        <v>0</v>
      </c>
      <c r="D76" s="46">
        <v>-2.7000000000000001E-3</v>
      </c>
    </row>
    <row r="77" spans="1:4" x14ac:dyDescent="0.2">
      <c r="A77" s="21">
        <v>44379</v>
      </c>
      <c r="B77" s="42">
        <v>0.55500000000000005</v>
      </c>
      <c r="C77" s="4">
        <f t="shared" si="2"/>
        <v>0</v>
      </c>
      <c r="D77" s="46">
        <v>-2.5000000000000001E-3</v>
      </c>
    </row>
    <row r="78" spans="1:4" x14ac:dyDescent="0.2">
      <c r="A78" s="21">
        <v>44378</v>
      </c>
      <c r="B78" s="42">
        <v>0.55500000000000005</v>
      </c>
      <c r="C78" s="4">
        <f t="shared" si="2"/>
        <v>0</v>
      </c>
      <c r="D78" s="46">
        <v>-2.8E-3</v>
      </c>
    </row>
    <row r="79" spans="1:4" x14ac:dyDescent="0.2">
      <c r="A79" s="21">
        <v>44377</v>
      </c>
      <c r="B79" s="42">
        <v>0.55500000000000005</v>
      </c>
      <c r="C79" s="4">
        <f t="shared" si="2"/>
        <v>0</v>
      </c>
      <c r="D79" s="46">
        <v>-2.2000000000000001E-3</v>
      </c>
    </row>
    <row r="80" spans="1:4" x14ac:dyDescent="0.2">
      <c r="A80" s="21">
        <v>44376</v>
      </c>
      <c r="B80" s="42">
        <v>0.55500000000000005</v>
      </c>
      <c r="C80" s="4">
        <f t="shared" si="2"/>
        <v>9.0909090909090974E-3</v>
      </c>
      <c r="D80" s="46">
        <v>1E-3</v>
      </c>
    </row>
    <row r="81" spans="1:4" x14ac:dyDescent="0.2">
      <c r="A81" s="21">
        <v>44375</v>
      </c>
      <c r="B81" s="42">
        <v>0.55000000000000004</v>
      </c>
      <c r="C81" s="4">
        <f t="shared" si="2"/>
        <v>-9.0090090090090159E-3</v>
      </c>
      <c r="D81" s="46">
        <v>-5.7999999999999996E-3</v>
      </c>
    </row>
    <row r="82" spans="1:4" x14ac:dyDescent="0.2">
      <c r="A82" s="21">
        <v>44372</v>
      </c>
      <c r="B82" s="42">
        <v>0.55500000000000005</v>
      </c>
      <c r="C82" s="4">
        <f t="shared" si="2"/>
        <v>0</v>
      </c>
      <c r="D82" s="46">
        <v>-7.4999999999999997E-3</v>
      </c>
    </row>
    <row r="83" spans="1:4" x14ac:dyDescent="0.2">
      <c r="A83" s="21">
        <v>44371</v>
      </c>
      <c r="B83" s="42">
        <v>0.55500000000000005</v>
      </c>
      <c r="C83" s="4">
        <f t="shared" si="2"/>
        <v>0</v>
      </c>
      <c r="D83" s="46">
        <v>4.1999999999999997E-3</v>
      </c>
    </row>
    <row r="84" spans="1:4" x14ac:dyDescent="0.2">
      <c r="A84" s="21">
        <v>44370</v>
      </c>
      <c r="B84" s="42">
        <v>0.55500000000000005</v>
      </c>
      <c r="C84" s="4">
        <f t="shared" si="2"/>
        <v>9.0909090909090974E-3</v>
      </c>
      <c r="D84" s="46">
        <v>7.0000000000000001E-3</v>
      </c>
    </row>
    <row r="85" spans="1:4" x14ac:dyDescent="0.2">
      <c r="A85" s="21">
        <v>44369</v>
      </c>
      <c r="B85" s="42">
        <v>0.55000000000000004</v>
      </c>
      <c r="C85" s="4">
        <f t="shared" si="2"/>
        <v>0</v>
      </c>
      <c r="D85" s="46">
        <v>-3.3E-3</v>
      </c>
    </row>
    <row r="86" spans="1:4" x14ac:dyDescent="0.2">
      <c r="A86" s="21">
        <v>44368</v>
      </c>
      <c r="B86" s="42">
        <v>0.55000000000000004</v>
      </c>
      <c r="C86" s="4">
        <f t="shared" si="2"/>
        <v>-9.0090090090090159E-3</v>
      </c>
      <c r="D86" s="46">
        <v>-7.1000000000000004E-3</v>
      </c>
    </row>
    <row r="87" spans="1:4" x14ac:dyDescent="0.2">
      <c r="A87" s="21">
        <v>44365</v>
      </c>
      <c r="B87" s="42">
        <v>0.55500000000000005</v>
      </c>
      <c r="C87" s="4">
        <f t="shared" si="2"/>
        <v>0</v>
      </c>
      <c r="D87" s="46">
        <v>-1.2E-2</v>
      </c>
    </row>
    <row r="88" spans="1:4" x14ac:dyDescent="0.2">
      <c r="A88" s="21">
        <v>44364</v>
      </c>
      <c r="B88" s="42">
        <v>0.55500000000000005</v>
      </c>
      <c r="C88" s="4">
        <f t="shared" si="2"/>
        <v>9.0909090909090974E-3</v>
      </c>
      <c r="D88" s="46">
        <v>8.0000000000000004E-4</v>
      </c>
    </row>
    <row r="89" spans="1:4" x14ac:dyDescent="0.2">
      <c r="A89" s="21">
        <v>44363</v>
      </c>
      <c r="B89" s="42">
        <v>0.55000000000000004</v>
      </c>
      <c r="C89" s="4">
        <f t="shared" si="2"/>
        <v>-1.785714285714287E-2</v>
      </c>
      <c r="D89" s="46">
        <v>1E-4</v>
      </c>
    </row>
    <row r="90" spans="1:4" x14ac:dyDescent="0.2">
      <c r="A90" s="21">
        <v>44362</v>
      </c>
      <c r="B90" s="42">
        <v>0.56000000000000005</v>
      </c>
      <c r="C90" s="4">
        <f t="shared" si="2"/>
        <v>0</v>
      </c>
      <c r="D90" s="46">
        <v>-2.9999999999999997E-4</v>
      </c>
    </row>
    <row r="91" spans="1:4" x14ac:dyDescent="0.2">
      <c r="A91" s="21">
        <v>44361</v>
      </c>
      <c r="B91" s="42">
        <v>0.56000000000000005</v>
      </c>
      <c r="C91" s="4">
        <f t="shared" si="2"/>
        <v>0</v>
      </c>
      <c r="D91" s="46">
        <v>3.8999999999999998E-3</v>
      </c>
    </row>
    <row r="92" spans="1:4" x14ac:dyDescent="0.2">
      <c r="A92" s="21">
        <v>44358</v>
      </c>
      <c r="B92" s="42">
        <v>0.56000000000000005</v>
      </c>
      <c r="C92" s="4">
        <f t="shared" si="2"/>
        <v>0</v>
      </c>
      <c r="D92" s="46">
        <v>-1.12E-2</v>
      </c>
    </row>
    <row r="93" spans="1:4" x14ac:dyDescent="0.2">
      <c r="A93" s="21">
        <v>44357</v>
      </c>
      <c r="B93" s="42">
        <v>0.56000000000000005</v>
      </c>
      <c r="C93" s="4">
        <f t="shared" si="2"/>
        <v>0</v>
      </c>
      <c r="D93" s="46">
        <v>2.9999999999999997E-4</v>
      </c>
    </row>
    <row r="94" spans="1:4" x14ac:dyDescent="0.2">
      <c r="A94" s="21">
        <v>44356</v>
      </c>
      <c r="B94" s="42">
        <v>0.56000000000000005</v>
      </c>
      <c r="C94" s="4">
        <f t="shared" si="2"/>
        <v>0</v>
      </c>
      <c r="D94" s="46">
        <v>1.6400000000000001E-2</v>
      </c>
    </row>
    <row r="95" spans="1:4" x14ac:dyDescent="0.2">
      <c r="A95" s="21">
        <v>44355</v>
      </c>
      <c r="B95" s="42">
        <v>0.56000000000000005</v>
      </c>
      <c r="C95" s="4">
        <f t="shared" si="2"/>
        <v>9.0090090090090159E-3</v>
      </c>
      <c r="D95" s="46">
        <v>4.1000000000000003E-3</v>
      </c>
    </row>
    <row r="96" spans="1:4" x14ac:dyDescent="0.2">
      <c r="A96" s="21">
        <v>44354</v>
      </c>
      <c r="B96" s="42">
        <v>0.55500000000000005</v>
      </c>
      <c r="C96" s="4">
        <f t="shared" si="2"/>
        <v>0</v>
      </c>
      <c r="D96" s="46">
        <v>1.15E-2</v>
      </c>
    </row>
    <row r="97" spans="1:4" x14ac:dyDescent="0.2">
      <c r="A97" s="21">
        <v>44351</v>
      </c>
      <c r="B97" s="42">
        <v>0.55500000000000005</v>
      </c>
      <c r="C97" s="4">
        <f t="shared" si="2"/>
        <v>0</v>
      </c>
      <c r="D97" s="46">
        <v>7.3000000000000001E-3</v>
      </c>
    </row>
    <row r="98" spans="1:4" x14ac:dyDescent="0.2">
      <c r="A98" s="21">
        <v>44350</v>
      </c>
      <c r="B98" s="42">
        <v>0.55500000000000005</v>
      </c>
      <c r="C98" s="4">
        <f t="shared" si="2"/>
        <v>0</v>
      </c>
      <c r="D98" s="46">
        <v>1.1000000000000001E-3</v>
      </c>
    </row>
    <row r="99" spans="1:4" x14ac:dyDescent="0.2">
      <c r="A99" s="21">
        <v>44349</v>
      </c>
      <c r="B99" s="42">
        <v>0.55500000000000005</v>
      </c>
      <c r="C99" s="4">
        <f t="shared" si="2"/>
        <v>9.0909090909090974E-3</v>
      </c>
      <c r="D99" s="46">
        <v>1.0999999999999999E-2</v>
      </c>
    </row>
    <row r="100" spans="1:4" x14ac:dyDescent="0.2">
      <c r="A100" s="21">
        <v>44348</v>
      </c>
      <c r="B100" s="42">
        <v>0.55000000000000004</v>
      </c>
      <c r="C100" s="4">
        <f t="shared" si="2"/>
        <v>0</v>
      </c>
      <c r="D100" s="46">
        <v>1.2E-2</v>
      </c>
    </row>
    <row r="101" spans="1:4" x14ac:dyDescent="0.2">
      <c r="A101" s="21">
        <v>44347</v>
      </c>
      <c r="B101" s="42">
        <v>0.55000000000000004</v>
      </c>
      <c r="C101" s="4">
        <f t="shared" si="2"/>
        <v>9.174311926605512E-3</v>
      </c>
      <c r="D101" s="46">
        <v>3.0000000000000001E-3</v>
      </c>
    </row>
    <row r="102" spans="1:4" x14ac:dyDescent="0.2">
      <c r="A102" s="21">
        <v>44344</v>
      </c>
      <c r="B102" s="42">
        <v>0.54500000000000004</v>
      </c>
      <c r="C102" s="4">
        <f t="shared" si="2"/>
        <v>-9.0909090909090974E-3</v>
      </c>
      <c r="D102" s="46">
        <v>2.9999999999999997E-4</v>
      </c>
    </row>
    <row r="103" spans="1:4" x14ac:dyDescent="0.2">
      <c r="A103" s="21">
        <v>44343</v>
      </c>
      <c r="B103" s="42">
        <v>0.55000000000000004</v>
      </c>
      <c r="C103" s="4">
        <f t="shared" si="2"/>
        <v>9.174311926605512E-3</v>
      </c>
      <c r="D103" s="46">
        <v>6.9999999999999999E-4</v>
      </c>
    </row>
    <row r="104" spans="1:4" x14ac:dyDescent="0.2">
      <c r="A104" s="21">
        <v>44341</v>
      </c>
      <c r="B104" s="42">
        <v>0.54500000000000004</v>
      </c>
      <c r="C104" s="4">
        <f t="shared" si="2"/>
        <v>0</v>
      </c>
      <c r="D104" s="46">
        <v>4.4000000000000003E-3</v>
      </c>
    </row>
    <row r="105" spans="1:4" x14ac:dyDescent="0.2">
      <c r="A105" s="21">
        <v>44340</v>
      </c>
      <c r="B105" s="42">
        <v>0.54500000000000004</v>
      </c>
      <c r="C105" s="4">
        <f t="shared" si="2"/>
        <v>0</v>
      </c>
      <c r="D105" s="46">
        <v>6.7000000000000002E-3</v>
      </c>
    </row>
    <row r="106" spans="1:4" x14ac:dyDescent="0.2">
      <c r="A106" s="21">
        <v>44337</v>
      </c>
      <c r="B106" s="42">
        <v>0.54500000000000004</v>
      </c>
      <c r="C106" s="4">
        <f t="shared" si="2"/>
        <v>-9.0909090909090974E-3</v>
      </c>
      <c r="D106" s="46">
        <v>-5.7999999999999996E-3</v>
      </c>
    </row>
    <row r="107" spans="1:4" x14ac:dyDescent="0.2">
      <c r="A107" s="21">
        <v>44336</v>
      </c>
      <c r="B107" s="42">
        <v>0.55000000000000004</v>
      </c>
      <c r="C107" s="4">
        <f t="shared" si="2"/>
        <v>9.174311926605512E-3</v>
      </c>
      <c r="D107" s="46">
        <v>-1.6999999999999999E-3</v>
      </c>
    </row>
    <row r="108" spans="1:4" x14ac:dyDescent="0.2">
      <c r="A108" s="21">
        <v>44335</v>
      </c>
      <c r="B108" s="42">
        <v>0.54500000000000004</v>
      </c>
      <c r="C108" s="4">
        <f t="shared" si="2"/>
        <v>-9.0909090909090974E-3</v>
      </c>
      <c r="D108" s="46">
        <v>1.1900000000000001E-2</v>
      </c>
    </row>
    <row r="109" spans="1:4" x14ac:dyDescent="0.2">
      <c r="A109" s="21">
        <v>44334</v>
      </c>
      <c r="B109" s="42">
        <v>0.55000000000000004</v>
      </c>
      <c r="C109" s="4">
        <f t="shared" si="2"/>
        <v>9.174311926605512E-3</v>
      </c>
      <c r="D109" s="46">
        <v>5.7999999999999996E-3</v>
      </c>
    </row>
    <row r="110" spans="1:4" x14ac:dyDescent="0.2">
      <c r="A110" s="21">
        <v>44333</v>
      </c>
      <c r="B110" s="42">
        <v>0.54500000000000004</v>
      </c>
      <c r="C110" s="4">
        <f t="shared" si="2"/>
        <v>0</v>
      </c>
      <c r="D110" s="46">
        <v>-4.8999999999999998E-3</v>
      </c>
    </row>
    <row r="111" spans="1:4" x14ac:dyDescent="0.2">
      <c r="A111" s="21">
        <v>44330</v>
      </c>
      <c r="B111" s="42">
        <v>0.54500000000000004</v>
      </c>
      <c r="C111" s="4">
        <f t="shared" si="2"/>
        <v>-9.0909090909090974E-3</v>
      </c>
      <c r="D111" s="46">
        <v>-9.7999999999999997E-3</v>
      </c>
    </row>
    <row r="112" spans="1:4" x14ac:dyDescent="0.2">
      <c r="A112" s="21">
        <v>44328</v>
      </c>
      <c r="B112" s="42">
        <v>0.55000000000000004</v>
      </c>
      <c r="C112" s="4">
        <f t="shared" si="2"/>
        <v>0</v>
      </c>
      <c r="D112" s="46">
        <v>8.0000000000000002E-3</v>
      </c>
    </row>
    <row r="113" spans="1:4" x14ac:dyDescent="0.2">
      <c r="A113" s="21">
        <v>44327</v>
      </c>
      <c r="B113" s="42">
        <v>0.55000000000000004</v>
      </c>
      <c r="C113" s="4">
        <f t="shared" si="2"/>
        <v>0</v>
      </c>
      <c r="D113" s="46">
        <v>1.0999999999999999E-2</v>
      </c>
    </row>
    <row r="114" spans="1:4" x14ac:dyDescent="0.2">
      <c r="A114" s="21">
        <v>44326</v>
      </c>
      <c r="B114" s="42">
        <v>0.55000000000000004</v>
      </c>
      <c r="C114" s="4">
        <f t="shared" si="2"/>
        <v>0</v>
      </c>
      <c r="D114" s="46">
        <v>5.8999999999999999E-3</v>
      </c>
    </row>
    <row r="115" spans="1:4" x14ac:dyDescent="0.2">
      <c r="A115" s="21">
        <v>44323</v>
      </c>
      <c r="B115" s="42">
        <v>0.55000000000000004</v>
      </c>
      <c r="C115" s="4">
        <f t="shared" si="2"/>
        <v>9.174311926605512E-3</v>
      </c>
      <c r="D115" s="46">
        <v>4.7000000000000002E-3</v>
      </c>
    </row>
    <row r="116" spans="1:4" x14ac:dyDescent="0.2">
      <c r="A116" s="21">
        <v>44322</v>
      </c>
      <c r="B116" s="42">
        <v>0.54500000000000004</v>
      </c>
      <c r="C116" s="4">
        <f t="shared" si="2"/>
        <v>0</v>
      </c>
      <c r="D116" s="46">
        <v>4.7999999999999996E-3</v>
      </c>
    </row>
    <row r="117" spans="1:4" x14ac:dyDescent="0.2">
      <c r="A117" s="21">
        <v>44321</v>
      </c>
      <c r="B117" s="42">
        <v>0.54500000000000004</v>
      </c>
      <c r="C117" s="4">
        <f t="shared" si="2"/>
        <v>0</v>
      </c>
      <c r="D117" s="46">
        <v>-6.6E-3</v>
      </c>
    </row>
    <row r="118" spans="1:4" x14ac:dyDescent="0.2">
      <c r="A118" s="21">
        <v>44320</v>
      </c>
      <c r="B118" s="42">
        <v>0.54500000000000004</v>
      </c>
      <c r="C118" s="4">
        <f t="shared" si="2"/>
        <v>-9.0909090909090974E-3</v>
      </c>
      <c r="D118" s="46">
        <v>4.5999999999999999E-3</v>
      </c>
    </row>
    <row r="119" spans="1:4" x14ac:dyDescent="0.2">
      <c r="A119" s="21">
        <v>44319</v>
      </c>
      <c r="B119" s="42">
        <v>0.55000000000000004</v>
      </c>
      <c r="C119" s="4">
        <f t="shared" si="2"/>
        <v>0</v>
      </c>
      <c r="D119" s="46">
        <v>-3.5000000000000001E-3</v>
      </c>
    </row>
    <row r="120" spans="1:4" x14ac:dyDescent="0.2">
      <c r="A120" s="21">
        <v>44316</v>
      </c>
      <c r="B120" s="42">
        <v>0.55000000000000004</v>
      </c>
      <c r="C120" s="4">
        <f t="shared" si="2"/>
        <v>-9.0090090090090159E-3</v>
      </c>
      <c r="D120" s="46">
        <v>4.0000000000000002E-4</v>
      </c>
    </row>
    <row r="121" spans="1:4" x14ac:dyDescent="0.2">
      <c r="A121" s="21">
        <v>44315</v>
      </c>
      <c r="B121" s="42">
        <v>0.55500000000000005</v>
      </c>
      <c r="C121" s="4">
        <f t="shared" si="2"/>
        <v>9.0909090909090974E-3</v>
      </c>
      <c r="D121" s="46">
        <v>6.3E-3</v>
      </c>
    </row>
    <row r="122" spans="1:4" x14ac:dyDescent="0.2">
      <c r="A122" s="21">
        <v>44314</v>
      </c>
      <c r="B122" s="42">
        <v>0.55000000000000004</v>
      </c>
      <c r="C122" s="4">
        <f t="shared" si="2"/>
        <v>0</v>
      </c>
      <c r="D122" s="46">
        <v>1.6E-2</v>
      </c>
    </row>
    <row r="123" spans="1:4" x14ac:dyDescent="0.2">
      <c r="A123" s="21">
        <v>44313</v>
      </c>
      <c r="B123" s="42">
        <v>0.55000000000000004</v>
      </c>
      <c r="C123" s="4">
        <f t="shared" si="2"/>
        <v>0</v>
      </c>
      <c r="D123" s="46">
        <v>1.11E-2</v>
      </c>
    </row>
    <row r="124" spans="1:4" x14ac:dyDescent="0.2">
      <c r="A124" s="21">
        <v>44312</v>
      </c>
      <c r="B124" s="42">
        <v>0.55000000000000004</v>
      </c>
      <c r="C124" s="4">
        <f t="shared" si="2"/>
        <v>0</v>
      </c>
      <c r="D124" s="46">
        <v>-3.5999999999999999E-3</v>
      </c>
    </row>
    <row r="125" spans="1:4" x14ac:dyDescent="0.2">
      <c r="A125" s="21">
        <v>44309</v>
      </c>
      <c r="B125" s="42">
        <v>0.55000000000000004</v>
      </c>
      <c r="C125" s="4">
        <f t="shared" si="2"/>
        <v>0</v>
      </c>
      <c r="D125" s="46">
        <v>2.5000000000000001E-3</v>
      </c>
    </row>
    <row r="126" spans="1:4" x14ac:dyDescent="0.2">
      <c r="A126" s="21">
        <v>44308</v>
      </c>
      <c r="B126" s="42">
        <v>0.55000000000000004</v>
      </c>
      <c r="C126" s="4">
        <f t="shared" si="2"/>
        <v>0</v>
      </c>
      <c r="D126" s="46">
        <v>-5.9999999999999995E-4</v>
      </c>
    </row>
    <row r="127" spans="1:4" x14ac:dyDescent="0.2">
      <c r="A127" s="21">
        <v>44307</v>
      </c>
      <c r="B127" s="42">
        <v>0.55000000000000004</v>
      </c>
      <c r="C127" s="4">
        <f t="shared" si="2"/>
        <v>0</v>
      </c>
      <c r="D127" s="46">
        <v>-2.5499999999999998E-2</v>
      </c>
    </row>
    <row r="128" spans="1:4" x14ac:dyDescent="0.2">
      <c r="A128" s="21">
        <v>44306</v>
      </c>
      <c r="B128" s="42">
        <v>0.55000000000000004</v>
      </c>
      <c r="C128" s="4">
        <f t="shared" si="2"/>
        <v>1.8518518518518535E-2</v>
      </c>
      <c r="D128" s="46">
        <v>4.4000000000000003E-3</v>
      </c>
    </row>
    <row r="129" spans="1:4" x14ac:dyDescent="0.2">
      <c r="A129" s="21">
        <v>44305</v>
      </c>
      <c r="B129" s="42">
        <v>0.54</v>
      </c>
      <c r="C129" s="4">
        <f t="shared" si="2"/>
        <v>-1.8181818181818195E-2</v>
      </c>
      <c r="D129" s="46">
        <v>5.9999999999999995E-4</v>
      </c>
    </row>
    <row r="130" spans="1:4" x14ac:dyDescent="0.2">
      <c r="A130" s="21">
        <v>44302</v>
      </c>
      <c r="B130" s="42">
        <v>0.55000000000000004</v>
      </c>
      <c r="C130" s="4">
        <f t="shared" ref="C130:C193" si="3">(B130-B131)/B131</f>
        <v>0</v>
      </c>
      <c r="D130" s="46">
        <v>1.7000000000000001E-2</v>
      </c>
    </row>
    <row r="131" spans="1:4" x14ac:dyDescent="0.2">
      <c r="A131" s="21">
        <v>44301</v>
      </c>
      <c r="B131" s="42">
        <v>0.55000000000000004</v>
      </c>
      <c r="C131" s="4">
        <f t="shared" si="3"/>
        <v>9.174311926605512E-3</v>
      </c>
      <c r="D131" s="46">
        <v>-4.6399999999999997E-2</v>
      </c>
    </row>
    <row r="132" spans="1:4" x14ac:dyDescent="0.2">
      <c r="A132" s="21">
        <v>44300</v>
      </c>
      <c r="B132" s="42">
        <v>0.54500000000000004</v>
      </c>
      <c r="C132" s="4">
        <f t="shared" si="3"/>
        <v>0</v>
      </c>
      <c r="D132" s="46">
        <v>-7.0000000000000001E-3</v>
      </c>
    </row>
    <row r="133" spans="1:4" x14ac:dyDescent="0.2">
      <c r="A133" s="21">
        <v>44299</v>
      </c>
      <c r="B133" s="42">
        <v>0.54500000000000004</v>
      </c>
      <c r="C133" s="4">
        <f t="shared" si="3"/>
        <v>9.2592592592592674E-3</v>
      </c>
      <c r="D133" s="46">
        <v>9.4000000000000004E-3</v>
      </c>
    </row>
    <row r="134" spans="1:4" x14ac:dyDescent="0.2">
      <c r="A134" s="21">
        <v>44298</v>
      </c>
      <c r="B134" s="42">
        <v>0.54</v>
      </c>
      <c r="C134" s="4">
        <f t="shared" si="3"/>
        <v>-9.174311926605512E-3</v>
      </c>
      <c r="D134" s="46">
        <v>7.1000000000000004E-3</v>
      </c>
    </row>
    <row r="135" spans="1:4" x14ac:dyDescent="0.2">
      <c r="A135" s="21">
        <v>44295</v>
      </c>
      <c r="B135" s="42">
        <v>0.54500000000000004</v>
      </c>
      <c r="C135" s="4">
        <f t="shared" si="3"/>
        <v>0</v>
      </c>
      <c r="D135" s="46">
        <v>4.0000000000000001E-3</v>
      </c>
    </row>
    <row r="136" spans="1:4" x14ac:dyDescent="0.2">
      <c r="A136" s="21">
        <v>44294</v>
      </c>
      <c r="B136" s="42">
        <v>0.54500000000000004</v>
      </c>
      <c r="C136" s="4">
        <f t="shared" si="3"/>
        <v>0</v>
      </c>
      <c r="D136" s="46">
        <v>-1.3599999999999999E-2</v>
      </c>
    </row>
    <row r="137" spans="1:4" x14ac:dyDescent="0.2">
      <c r="A137" s="21">
        <v>44293</v>
      </c>
      <c r="B137" s="42">
        <v>0.54500000000000004</v>
      </c>
      <c r="C137" s="4">
        <f t="shared" si="3"/>
        <v>0</v>
      </c>
      <c r="D137" s="46">
        <v>1.4999999999999999E-2</v>
      </c>
    </row>
    <row r="138" spans="1:4" x14ac:dyDescent="0.2">
      <c r="A138" s="21">
        <v>44292</v>
      </c>
      <c r="B138" s="42">
        <v>0.54500000000000004</v>
      </c>
      <c r="C138" s="4">
        <f t="shared" si="3"/>
        <v>-9.0909090909090974E-3</v>
      </c>
      <c r="D138" s="46">
        <v>-4.1999999999999997E-3</v>
      </c>
    </row>
    <row r="139" spans="1:4" x14ac:dyDescent="0.2">
      <c r="A139" s="21">
        <v>44291</v>
      </c>
      <c r="B139" s="42">
        <v>0.55000000000000004</v>
      </c>
      <c r="C139" s="4">
        <f t="shared" si="3"/>
        <v>0</v>
      </c>
      <c r="D139" s="46">
        <v>1.5299999999999999E-2</v>
      </c>
    </row>
    <row r="140" spans="1:4" x14ac:dyDescent="0.2">
      <c r="A140" s="21">
        <v>44287</v>
      </c>
      <c r="B140" s="42">
        <v>0.55000000000000004</v>
      </c>
      <c r="C140" s="4">
        <f t="shared" si="3"/>
        <v>0</v>
      </c>
      <c r="D140" s="46">
        <v>1.23E-2</v>
      </c>
    </row>
    <row r="141" spans="1:4" x14ac:dyDescent="0.2">
      <c r="A141" s="21">
        <v>44286</v>
      </c>
      <c r="B141" s="42">
        <v>0.55000000000000004</v>
      </c>
      <c r="C141" s="4">
        <f t="shared" si="3"/>
        <v>9.174311926605512E-3</v>
      </c>
      <c r="D141" s="46">
        <v>-2.18E-2</v>
      </c>
    </row>
    <row r="142" spans="1:4" x14ac:dyDescent="0.2">
      <c r="A142" s="21">
        <v>44285</v>
      </c>
      <c r="B142" s="42">
        <v>0.54500000000000004</v>
      </c>
      <c r="C142" s="4">
        <f t="shared" si="3"/>
        <v>9.2592592592592674E-3</v>
      </c>
      <c r="D142" s="46">
        <v>-1.89E-2</v>
      </c>
    </row>
    <row r="143" spans="1:4" x14ac:dyDescent="0.2">
      <c r="A143" s="21">
        <v>44284</v>
      </c>
      <c r="B143" s="42">
        <v>0.54</v>
      </c>
      <c r="C143" s="4">
        <f t="shared" si="3"/>
        <v>-9.174311926605512E-3</v>
      </c>
      <c r="D143" s="46">
        <v>6.7999999999999996E-3</v>
      </c>
    </row>
    <row r="144" spans="1:4" x14ac:dyDescent="0.2">
      <c r="A144" s="21">
        <v>44281</v>
      </c>
      <c r="B144" s="42">
        <v>0.54500000000000004</v>
      </c>
      <c r="C144" s="4">
        <f t="shared" si="3"/>
        <v>9.2592592592592674E-3</v>
      </c>
      <c r="D144" s="46">
        <v>5.0000000000000001E-4</v>
      </c>
    </row>
    <row r="145" spans="1:4" x14ac:dyDescent="0.2">
      <c r="A145" s="21">
        <v>44280</v>
      </c>
      <c r="B145" s="42">
        <v>0.54</v>
      </c>
      <c r="C145" s="4">
        <f t="shared" si="3"/>
        <v>0</v>
      </c>
      <c r="D145" s="46">
        <v>1.5699999999999999E-2</v>
      </c>
    </row>
    <row r="146" spans="1:4" x14ac:dyDescent="0.2">
      <c r="A146" s="21">
        <v>44279</v>
      </c>
      <c r="B146" s="42">
        <v>0.54</v>
      </c>
      <c r="C146" s="4">
        <f t="shared" si="3"/>
        <v>9.3457943925233725E-3</v>
      </c>
      <c r="D146" s="46">
        <v>-8.0999999999999996E-3</v>
      </c>
    </row>
    <row r="147" spans="1:4" x14ac:dyDescent="0.2">
      <c r="A147" s="21">
        <v>44278</v>
      </c>
      <c r="B147" s="42">
        <v>0.53500000000000003</v>
      </c>
      <c r="C147" s="4">
        <f t="shared" si="3"/>
        <v>-9.2592592592592674E-3</v>
      </c>
      <c r="D147" s="46">
        <v>-2.3199999999999998E-2</v>
      </c>
    </row>
    <row r="148" spans="1:4" x14ac:dyDescent="0.2">
      <c r="A148" s="21">
        <v>44277</v>
      </c>
      <c r="B148" s="42">
        <v>0.54</v>
      </c>
      <c r="C148" s="4">
        <f t="shared" si="3"/>
        <v>0</v>
      </c>
      <c r="D148" s="46">
        <v>-1E-3</v>
      </c>
    </row>
    <row r="149" spans="1:4" x14ac:dyDescent="0.2">
      <c r="A149" s="21">
        <v>44274</v>
      </c>
      <c r="B149" s="42">
        <v>0.54</v>
      </c>
      <c r="C149" s="4">
        <f t="shared" si="3"/>
        <v>0</v>
      </c>
      <c r="D149" s="46">
        <v>-7.1000000000000004E-3</v>
      </c>
    </row>
    <row r="150" spans="1:4" x14ac:dyDescent="0.2">
      <c r="A150" s="21">
        <v>44273</v>
      </c>
      <c r="B150" s="42">
        <v>0.54</v>
      </c>
      <c r="C150" s="4">
        <f t="shared" si="3"/>
        <v>0</v>
      </c>
      <c r="D150" s="46">
        <v>-5.5999999999999999E-3</v>
      </c>
    </row>
    <row r="151" spans="1:4" x14ac:dyDescent="0.2">
      <c r="A151" s="21">
        <v>44272</v>
      </c>
      <c r="B151" s="42">
        <v>0.54</v>
      </c>
      <c r="C151" s="4">
        <f t="shared" si="3"/>
        <v>0</v>
      </c>
      <c r="D151" s="46">
        <v>2.0999999999999999E-3</v>
      </c>
    </row>
    <row r="152" spans="1:4" x14ac:dyDescent="0.2">
      <c r="A152" s="21">
        <v>44271</v>
      </c>
      <c r="B152" s="42">
        <v>0.54</v>
      </c>
      <c r="C152" s="4">
        <f t="shared" si="3"/>
        <v>0</v>
      </c>
      <c r="D152" s="46">
        <v>-5.1999999999999998E-3</v>
      </c>
    </row>
    <row r="153" spans="1:4" x14ac:dyDescent="0.2">
      <c r="A153" s="21">
        <v>44270</v>
      </c>
      <c r="B153" s="42">
        <v>0.54</v>
      </c>
      <c r="C153" s="4">
        <f t="shared" si="3"/>
        <v>0</v>
      </c>
      <c r="D153" s="46">
        <v>6.0000000000000001E-3</v>
      </c>
    </row>
    <row r="154" spans="1:4" x14ac:dyDescent="0.2">
      <c r="A154" s="21">
        <v>44267</v>
      </c>
      <c r="B154" s="42">
        <v>0.54</v>
      </c>
      <c r="C154" s="4">
        <f t="shared" si="3"/>
        <v>0</v>
      </c>
      <c r="D154" s="46">
        <v>-8.3000000000000001E-3</v>
      </c>
    </row>
    <row r="155" spans="1:4" x14ac:dyDescent="0.2">
      <c r="A155" s="21">
        <v>44266</v>
      </c>
      <c r="B155" s="42">
        <v>0.54</v>
      </c>
      <c r="C155" s="4">
        <f t="shared" si="3"/>
        <v>-1.8181818181818195E-2</v>
      </c>
      <c r="D155" s="46">
        <v>-5.9999999999999995E-4</v>
      </c>
    </row>
    <row r="156" spans="1:4" x14ac:dyDescent="0.2">
      <c r="A156" s="21">
        <v>44265</v>
      </c>
      <c r="B156" s="42">
        <v>0.55000000000000004</v>
      </c>
      <c r="C156" s="4">
        <f t="shared" si="3"/>
        <v>0</v>
      </c>
      <c r="D156" s="46">
        <v>1.47E-2</v>
      </c>
    </row>
    <row r="157" spans="1:4" x14ac:dyDescent="0.2">
      <c r="A157" s="21">
        <v>44264</v>
      </c>
      <c r="B157" s="42">
        <v>0.55000000000000004</v>
      </c>
      <c r="C157" s="4">
        <f t="shared" si="3"/>
        <v>0</v>
      </c>
      <c r="D157" s="46">
        <v>1.0800000000000001E-2</v>
      </c>
    </row>
    <row r="158" spans="1:4" x14ac:dyDescent="0.2">
      <c r="A158" s="21">
        <v>44263</v>
      </c>
      <c r="B158" s="42">
        <v>0.55000000000000004</v>
      </c>
      <c r="C158" s="4">
        <f t="shared" si="3"/>
        <v>0</v>
      </c>
      <c r="D158" s="46">
        <v>1.5800000000000002E-2</v>
      </c>
    </row>
    <row r="159" spans="1:4" x14ac:dyDescent="0.2">
      <c r="A159" s="21">
        <v>44260</v>
      </c>
      <c r="B159" s="42">
        <v>0.55000000000000004</v>
      </c>
      <c r="C159" s="4">
        <f t="shared" si="3"/>
        <v>9.174311926605512E-3</v>
      </c>
      <c r="D159" s="46">
        <v>-3.56E-2</v>
      </c>
    </row>
    <row r="160" spans="1:4" x14ac:dyDescent="0.2">
      <c r="A160" s="21">
        <v>44259</v>
      </c>
      <c r="B160" s="42">
        <v>0.54500000000000004</v>
      </c>
      <c r="C160" s="4">
        <f t="shared" si="3"/>
        <v>-9.0909090909090974E-3</v>
      </c>
      <c r="D160" s="46">
        <v>1.9099999999999999E-2</v>
      </c>
    </row>
    <row r="161" spans="1:4" x14ac:dyDescent="0.2">
      <c r="A161" s="21">
        <v>44258</v>
      </c>
      <c r="B161" s="42">
        <v>0.55000000000000004</v>
      </c>
      <c r="C161" s="4">
        <f t="shared" si="3"/>
        <v>9.174311926605512E-3</v>
      </c>
      <c r="D161" s="46">
        <v>1.44E-2</v>
      </c>
    </row>
    <row r="162" spans="1:4" x14ac:dyDescent="0.2">
      <c r="A162" s="21">
        <v>44257</v>
      </c>
      <c r="B162" s="42">
        <v>0.54500000000000004</v>
      </c>
      <c r="C162" s="4">
        <f t="shared" si="3"/>
        <v>-9.0909090909090974E-3</v>
      </c>
      <c r="D162" s="46">
        <v>1.1299999999999999E-2</v>
      </c>
    </row>
    <row r="163" spans="1:4" x14ac:dyDescent="0.2">
      <c r="A163" s="21">
        <v>44256</v>
      </c>
      <c r="B163" s="42">
        <v>0.55000000000000004</v>
      </c>
      <c r="C163" s="4">
        <f t="shared" si="3"/>
        <v>9.174311926605512E-3</v>
      </c>
      <c r="D163" s="46">
        <v>-1.9900000000000001E-2</v>
      </c>
    </row>
    <row r="164" spans="1:4" x14ac:dyDescent="0.2">
      <c r="A164" s="21">
        <v>44253</v>
      </c>
      <c r="B164" s="42">
        <v>0.54500000000000004</v>
      </c>
      <c r="C164" s="4">
        <f t="shared" si="3"/>
        <v>-9.0909090909090974E-3</v>
      </c>
      <c r="D164" s="46">
        <v>-1.06E-2</v>
      </c>
    </row>
    <row r="165" spans="1:4" x14ac:dyDescent="0.2">
      <c r="A165" s="21">
        <v>44252</v>
      </c>
      <c r="B165" s="42">
        <v>0.55000000000000004</v>
      </c>
      <c r="C165" s="4">
        <f t="shared" si="3"/>
        <v>9.174311926605512E-3</v>
      </c>
      <c r="D165" s="46">
        <v>2.0999999999999999E-3</v>
      </c>
    </row>
    <row r="166" spans="1:4" x14ac:dyDescent="0.2">
      <c r="A166" s="21">
        <v>44251</v>
      </c>
      <c r="B166" s="42">
        <v>0.54500000000000004</v>
      </c>
      <c r="C166" s="4">
        <f t="shared" si="3"/>
        <v>0</v>
      </c>
      <c r="D166" s="46">
        <v>4.1999999999999997E-3</v>
      </c>
    </row>
    <row r="167" spans="1:4" x14ac:dyDescent="0.2">
      <c r="A167" s="21">
        <v>44250</v>
      </c>
      <c r="B167" s="42">
        <v>0.54500000000000004</v>
      </c>
      <c r="C167" s="4">
        <f t="shared" si="3"/>
        <v>-9.0909090909090974E-3</v>
      </c>
      <c r="D167" s="46">
        <v>1.06E-2</v>
      </c>
    </row>
    <row r="168" spans="1:4" x14ac:dyDescent="0.2">
      <c r="A168" s="21">
        <v>44249</v>
      </c>
      <c r="B168" s="42">
        <v>0.55000000000000004</v>
      </c>
      <c r="C168" s="4">
        <f t="shared" si="3"/>
        <v>9.174311926605512E-3</v>
      </c>
      <c r="D168" s="46">
        <v>6.3E-3</v>
      </c>
    </row>
    <row r="169" spans="1:4" x14ac:dyDescent="0.2">
      <c r="A169" s="21">
        <v>44246</v>
      </c>
      <c r="B169" s="42">
        <v>0.54500000000000004</v>
      </c>
      <c r="C169" s="4">
        <f t="shared" si="3"/>
        <v>0</v>
      </c>
      <c r="D169" s="46">
        <v>-6.3E-3</v>
      </c>
    </row>
    <row r="170" spans="1:4" x14ac:dyDescent="0.2">
      <c r="A170" s="21">
        <v>44245</v>
      </c>
      <c r="B170" s="42">
        <v>0.54500000000000004</v>
      </c>
      <c r="C170" s="4">
        <f t="shared" si="3"/>
        <v>0</v>
      </c>
      <c r="D170" s="46">
        <v>7.4000000000000003E-3</v>
      </c>
    </row>
    <row r="171" spans="1:4" x14ac:dyDescent="0.2">
      <c r="A171" s="21">
        <v>44244</v>
      </c>
      <c r="B171" s="42">
        <v>0.54500000000000004</v>
      </c>
      <c r="C171" s="4">
        <f t="shared" si="3"/>
        <v>-9.0909090909090974E-3</v>
      </c>
      <c r="D171" s="46">
        <v>-2.3999999999999998E-3</v>
      </c>
    </row>
    <row r="172" spans="1:4" x14ac:dyDescent="0.2">
      <c r="A172" s="21">
        <v>44243</v>
      </c>
      <c r="B172" s="42">
        <v>0.55000000000000004</v>
      </c>
      <c r="C172" s="4">
        <f t="shared" si="3"/>
        <v>1.8518518518518535E-2</v>
      </c>
      <c r="D172" s="46">
        <v>3.2000000000000002E-3</v>
      </c>
    </row>
    <row r="173" spans="1:4" x14ac:dyDescent="0.2">
      <c r="A173" s="21">
        <v>44242</v>
      </c>
      <c r="B173" s="42">
        <v>0.54</v>
      </c>
      <c r="C173" s="4">
        <f t="shared" si="3"/>
        <v>-9.174311926605512E-3</v>
      </c>
      <c r="D173" s="46">
        <v>1.9900000000000001E-2</v>
      </c>
    </row>
    <row r="174" spans="1:4" x14ac:dyDescent="0.2">
      <c r="A174" s="21">
        <v>44238</v>
      </c>
      <c r="B174" s="42">
        <v>0.54500000000000004</v>
      </c>
      <c r="C174" s="4">
        <f t="shared" si="3"/>
        <v>9.2592592592592674E-3</v>
      </c>
      <c r="D174" s="46">
        <v>-6.7999999999999996E-3</v>
      </c>
    </row>
    <row r="175" spans="1:4" x14ac:dyDescent="0.2">
      <c r="A175" s="21">
        <v>44237</v>
      </c>
      <c r="B175" s="42">
        <v>0.54</v>
      </c>
      <c r="C175" s="4">
        <f t="shared" si="3"/>
        <v>0</v>
      </c>
      <c r="D175" s="46">
        <v>7.7999999999999996E-3</v>
      </c>
    </row>
    <row r="176" spans="1:4" x14ac:dyDescent="0.2">
      <c r="A176" s="21">
        <v>44236</v>
      </c>
      <c r="B176" s="42">
        <v>0.54</v>
      </c>
      <c r="C176" s="4">
        <f t="shared" si="3"/>
        <v>9.3457943925233725E-3</v>
      </c>
      <c r="D176" s="46">
        <v>7.1000000000000004E-3</v>
      </c>
    </row>
    <row r="177" spans="1:4" x14ac:dyDescent="0.2">
      <c r="A177" s="21">
        <v>44235</v>
      </c>
      <c r="B177" s="42">
        <v>0.53500000000000003</v>
      </c>
      <c r="C177" s="4">
        <f t="shared" si="3"/>
        <v>-9.2592592592592674E-3</v>
      </c>
      <c r="D177" s="46">
        <v>3.5200000000000002E-2</v>
      </c>
    </row>
    <row r="178" spans="1:4" x14ac:dyDescent="0.2">
      <c r="A178" s="21">
        <v>44232</v>
      </c>
      <c r="B178" s="42">
        <v>0.54</v>
      </c>
      <c r="C178" s="4">
        <f t="shared" si="3"/>
        <v>0</v>
      </c>
      <c r="D178" s="46">
        <v>4.9399999999999999E-2</v>
      </c>
    </row>
    <row r="179" spans="1:4" x14ac:dyDescent="0.2">
      <c r="A179" s="21">
        <v>44231</v>
      </c>
      <c r="B179" s="42">
        <v>0.54</v>
      </c>
      <c r="C179" s="4">
        <f t="shared" si="3"/>
        <v>0</v>
      </c>
      <c r="D179" s="46">
        <v>-1.9099999999999999E-2</v>
      </c>
    </row>
    <row r="180" spans="1:4" x14ac:dyDescent="0.2">
      <c r="A180" s="21">
        <v>44230</v>
      </c>
      <c r="B180" s="42">
        <v>0.54</v>
      </c>
      <c r="C180" s="4">
        <f t="shared" si="3"/>
        <v>-2.7027027027027049E-2</v>
      </c>
      <c r="D180" s="46">
        <v>-1.4E-3</v>
      </c>
    </row>
    <row r="181" spans="1:4" x14ac:dyDescent="0.2">
      <c r="A181" s="21">
        <v>44229</v>
      </c>
      <c r="B181" s="42">
        <v>0.55500000000000005</v>
      </c>
      <c r="C181" s="4">
        <f t="shared" si="3"/>
        <v>0</v>
      </c>
      <c r="D181" s="46">
        <v>-1.4E-2</v>
      </c>
    </row>
    <row r="182" spans="1:4" x14ac:dyDescent="0.2">
      <c r="A182" s="21">
        <v>44228</v>
      </c>
      <c r="B182" s="42">
        <v>0.55500000000000005</v>
      </c>
      <c r="C182" s="4">
        <f t="shared" si="3"/>
        <v>0</v>
      </c>
      <c r="D182" s="46">
        <v>-1.61E-2</v>
      </c>
    </row>
    <row r="183" spans="1:4" x14ac:dyDescent="0.2">
      <c r="A183" s="21">
        <v>44225</v>
      </c>
      <c r="B183" s="42">
        <v>0.55500000000000005</v>
      </c>
      <c r="C183" s="4">
        <f t="shared" si="3"/>
        <v>1.8348623853211024E-2</v>
      </c>
      <c r="D183" s="46">
        <v>-1.06E-2</v>
      </c>
    </row>
    <row r="184" spans="1:4" x14ac:dyDescent="0.2">
      <c r="A184" s="21">
        <v>44224</v>
      </c>
      <c r="B184" s="42">
        <v>0.54500000000000004</v>
      </c>
      <c r="C184" s="4">
        <f t="shared" si="3"/>
        <v>0</v>
      </c>
      <c r="D184" s="46">
        <v>-9.1999999999999998E-3</v>
      </c>
    </row>
    <row r="185" spans="1:4" x14ac:dyDescent="0.2">
      <c r="A185" s="21">
        <v>44223</v>
      </c>
      <c r="B185" s="42">
        <v>0.54500000000000004</v>
      </c>
      <c r="C185" s="4">
        <f t="shared" si="3"/>
        <v>0</v>
      </c>
      <c r="D185" s="46">
        <v>7.4000000000000003E-3</v>
      </c>
    </row>
    <row r="186" spans="1:4" x14ac:dyDescent="0.2">
      <c r="A186" s="21">
        <v>44222</v>
      </c>
      <c r="B186" s="42">
        <v>0.54500000000000004</v>
      </c>
      <c r="C186" s="4">
        <f t="shared" si="3"/>
        <v>9.2592592592592674E-3</v>
      </c>
      <c r="D186" s="46">
        <v>1.89E-2</v>
      </c>
    </row>
    <row r="187" spans="1:4" x14ac:dyDescent="0.2">
      <c r="A187" s="21">
        <v>44221</v>
      </c>
      <c r="B187" s="42">
        <v>0.54</v>
      </c>
      <c r="C187" s="4">
        <f t="shared" si="3"/>
        <v>0</v>
      </c>
      <c r="D187" s="46">
        <v>-1.29E-2</v>
      </c>
    </row>
    <row r="188" spans="1:4" x14ac:dyDescent="0.2">
      <c r="A188" s="21">
        <v>44218</v>
      </c>
      <c r="B188" s="42">
        <v>0.54</v>
      </c>
      <c r="C188" s="4">
        <f t="shared" si="3"/>
        <v>0</v>
      </c>
      <c r="D188" s="46">
        <v>-8.2000000000000007E-3</v>
      </c>
    </row>
    <row r="189" spans="1:4" x14ac:dyDescent="0.2">
      <c r="A189" s="21">
        <v>44217</v>
      </c>
      <c r="B189" s="42">
        <v>0.54</v>
      </c>
      <c r="C189" s="4">
        <f t="shared" si="3"/>
        <v>0</v>
      </c>
      <c r="D189" s="46">
        <v>7.1999999999999998E-3</v>
      </c>
    </row>
    <row r="190" spans="1:4" x14ac:dyDescent="0.2">
      <c r="A190" s="21">
        <v>44216</v>
      </c>
      <c r="B190" s="42">
        <v>0.54</v>
      </c>
      <c r="C190" s="4">
        <f t="shared" si="3"/>
        <v>0</v>
      </c>
      <c r="D190" s="46">
        <v>4.1999999999999997E-3</v>
      </c>
    </row>
    <row r="191" spans="1:4" x14ac:dyDescent="0.2">
      <c r="A191" s="21">
        <v>44215</v>
      </c>
      <c r="B191" s="42">
        <v>0.54</v>
      </c>
      <c r="C191" s="4">
        <f t="shared" si="3"/>
        <v>0</v>
      </c>
      <c r="D191" s="46">
        <v>1.54E-2</v>
      </c>
    </row>
    <row r="192" spans="1:4" x14ac:dyDescent="0.2">
      <c r="A192" s="21">
        <v>44214</v>
      </c>
      <c r="B192" s="42">
        <v>0.54</v>
      </c>
      <c r="C192" s="4">
        <f t="shared" si="3"/>
        <v>0</v>
      </c>
      <c r="D192" s="46">
        <v>-3.7000000000000002E-3</v>
      </c>
    </row>
    <row r="193" spans="1:4" x14ac:dyDescent="0.2">
      <c r="A193" s="21">
        <v>44211</v>
      </c>
      <c r="B193" s="42">
        <v>0.54</v>
      </c>
      <c r="C193" s="4">
        <f t="shared" si="3"/>
        <v>9.3457943925233725E-3</v>
      </c>
      <c r="D193" s="46">
        <v>1.7600000000000001E-2</v>
      </c>
    </row>
    <row r="194" spans="1:4" x14ac:dyDescent="0.2">
      <c r="A194" s="21">
        <v>44210</v>
      </c>
      <c r="B194" s="42">
        <v>0.53500000000000003</v>
      </c>
      <c r="C194" s="4">
        <f t="shared" ref="C194:C257" si="4">(B194-B195)/B195</f>
        <v>-9.2592592592592674E-3</v>
      </c>
      <c r="D194" s="46">
        <v>1.0200000000000001E-2</v>
      </c>
    </row>
    <row r="195" spans="1:4" x14ac:dyDescent="0.2">
      <c r="A195" s="21">
        <v>44209</v>
      </c>
      <c r="B195" s="42">
        <v>0.54</v>
      </c>
      <c r="C195" s="4">
        <f t="shared" si="4"/>
        <v>9.3457943925233725E-3</v>
      </c>
      <c r="D195" s="46">
        <v>6.0000000000000001E-3</v>
      </c>
    </row>
    <row r="196" spans="1:4" x14ac:dyDescent="0.2">
      <c r="A196" s="21">
        <v>44208</v>
      </c>
      <c r="B196" s="42">
        <v>0.53500000000000003</v>
      </c>
      <c r="C196" s="4">
        <f t="shared" si="4"/>
        <v>-9.2592592592592674E-3</v>
      </c>
      <c r="D196" s="46">
        <v>-2.5000000000000001E-3</v>
      </c>
    </row>
    <row r="197" spans="1:4" x14ac:dyDescent="0.2">
      <c r="A197" s="21">
        <v>44207</v>
      </c>
      <c r="B197" s="42">
        <v>0.54</v>
      </c>
      <c r="C197" s="4">
        <f t="shared" si="4"/>
        <v>0</v>
      </c>
      <c r="D197" s="46">
        <v>1.14E-2</v>
      </c>
    </row>
    <row r="198" spans="1:4" x14ac:dyDescent="0.2">
      <c r="A198" s="21">
        <v>44204</v>
      </c>
      <c r="B198" s="42">
        <v>0.54</v>
      </c>
      <c r="C198" s="4">
        <f t="shared" si="4"/>
        <v>-9.174311926605512E-3</v>
      </c>
      <c r="D198" s="46">
        <v>6.4000000000000003E-3</v>
      </c>
    </row>
    <row r="199" spans="1:4" x14ac:dyDescent="0.2">
      <c r="A199" s="21">
        <v>44203</v>
      </c>
      <c r="B199" s="42">
        <v>0.54500000000000004</v>
      </c>
      <c r="C199" s="4">
        <f t="shared" si="4"/>
        <v>0</v>
      </c>
      <c r="D199" s="46">
        <v>-5.0000000000000001E-3</v>
      </c>
    </row>
    <row r="200" spans="1:4" x14ac:dyDescent="0.2">
      <c r="A200" s="21">
        <v>44202</v>
      </c>
      <c r="B200" s="42">
        <v>0.54500000000000004</v>
      </c>
      <c r="C200" s="4">
        <f t="shared" si="4"/>
        <v>0</v>
      </c>
      <c r="D200" s="46">
        <v>6.4999999999999997E-3</v>
      </c>
    </row>
    <row r="201" spans="1:4" x14ac:dyDescent="0.2">
      <c r="A201" s="21">
        <v>44201</v>
      </c>
      <c r="B201" s="42">
        <v>0.54500000000000004</v>
      </c>
      <c r="C201" s="4">
        <f t="shared" si="4"/>
        <v>0</v>
      </c>
      <c r="D201" s="46">
        <v>-3.0000000000000001E-3</v>
      </c>
    </row>
    <row r="202" spans="1:4" x14ac:dyDescent="0.2">
      <c r="A202" s="21">
        <v>44200</v>
      </c>
      <c r="B202" s="42">
        <v>0.54500000000000004</v>
      </c>
      <c r="C202" s="4">
        <f t="shared" si="4"/>
        <v>0</v>
      </c>
      <c r="D202" s="46">
        <v>9.7999999999999997E-3</v>
      </c>
    </row>
    <row r="203" spans="1:4" x14ac:dyDescent="0.2">
      <c r="A203" s="21">
        <v>44196</v>
      </c>
      <c r="B203" s="42">
        <v>0.54500000000000004</v>
      </c>
      <c r="C203" s="4">
        <f t="shared" si="4"/>
        <v>0</v>
      </c>
      <c r="D203" s="46">
        <v>1.01E-2</v>
      </c>
    </row>
    <row r="204" spans="1:4" x14ac:dyDescent="0.2">
      <c r="A204" s="21">
        <v>44195</v>
      </c>
      <c r="B204" s="42">
        <v>0.54500000000000004</v>
      </c>
      <c r="C204" s="4">
        <f t="shared" si="4"/>
        <v>0</v>
      </c>
      <c r="D204" s="46">
        <v>6.3E-3</v>
      </c>
    </row>
    <row r="205" spans="1:4" x14ac:dyDescent="0.2">
      <c r="A205" s="21">
        <v>44194</v>
      </c>
      <c r="B205" s="42">
        <v>0.54500000000000004</v>
      </c>
      <c r="C205" s="4">
        <f t="shared" si="4"/>
        <v>-9.0909090909090974E-3</v>
      </c>
      <c r="D205" s="46">
        <v>1.4500000000000001E-2</v>
      </c>
    </row>
    <row r="206" spans="1:4" x14ac:dyDescent="0.2">
      <c r="A206" s="21">
        <v>44193</v>
      </c>
      <c r="B206" s="42">
        <v>0.55000000000000004</v>
      </c>
      <c r="C206" s="4">
        <f t="shared" si="4"/>
        <v>9.174311926605512E-3</v>
      </c>
      <c r="D206" s="46">
        <v>-4.24E-2</v>
      </c>
    </row>
    <row r="207" spans="1:4" x14ac:dyDescent="0.2">
      <c r="A207" s="21">
        <v>44189</v>
      </c>
      <c r="B207" s="42">
        <v>0.54500000000000004</v>
      </c>
      <c r="C207" s="4">
        <f t="shared" si="4"/>
        <v>-9.0909090909090974E-3</v>
      </c>
      <c r="D207" s="46">
        <v>-2.5999999999999999E-3</v>
      </c>
    </row>
    <row r="208" spans="1:4" x14ac:dyDescent="0.2">
      <c r="A208" s="21">
        <v>44188</v>
      </c>
      <c r="B208" s="42">
        <v>0.55000000000000004</v>
      </c>
      <c r="C208" s="4">
        <f t="shared" si="4"/>
        <v>0</v>
      </c>
      <c r="D208" s="46">
        <v>-1.6999999999999999E-3</v>
      </c>
    </row>
    <row r="209" spans="1:4" x14ac:dyDescent="0.2">
      <c r="A209" s="21">
        <v>44187</v>
      </c>
      <c r="B209" s="42">
        <v>0.55000000000000004</v>
      </c>
      <c r="C209" s="4">
        <f t="shared" si="4"/>
        <v>-9.0090090090090159E-3</v>
      </c>
      <c r="D209" s="46">
        <v>8.3000000000000001E-3</v>
      </c>
    </row>
    <row r="210" spans="1:4" x14ac:dyDescent="0.2">
      <c r="A210" s="21">
        <v>44186</v>
      </c>
      <c r="B210" s="42">
        <v>0.55500000000000005</v>
      </c>
      <c r="C210" s="4">
        <f t="shared" si="4"/>
        <v>-8.928571428571435E-3</v>
      </c>
      <c r="D210" s="46">
        <v>1E-4</v>
      </c>
    </row>
    <row r="211" spans="1:4" x14ac:dyDescent="0.2">
      <c r="A211" s="21">
        <v>44183</v>
      </c>
      <c r="B211" s="42">
        <v>0.56000000000000005</v>
      </c>
      <c r="C211" s="4">
        <f t="shared" si="4"/>
        <v>9.0090090090090159E-3</v>
      </c>
      <c r="D211" s="46">
        <v>9.4000000000000004E-3</v>
      </c>
    </row>
    <row r="212" spans="1:4" x14ac:dyDescent="0.2">
      <c r="A212" s="21">
        <v>44182</v>
      </c>
      <c r="B212" s="42">
        <v>0.55500000000000005</v>
      </c>
      <c r="C212" s="4">
        <f t="shared" si="4"/>
        <v>0</v>
      </c>
      <c r="D212" s="46">
        <v>5.0000000000000001E-3</v>
      </c>
    </row>
    <row r="213" spans="1:4" x14ac:dyDescent="0.2">
      <c r="A213" s="21">
        <v>44181</v>
      </c>
      <c r="B213" s="42">
        <v>0.55500000000000005</v>
      </c>
      <c r="C213" s="4">
        <f t="shared" si="4"/>
        <v>-8.928571428571435E-3</v>
      </c>
      <c r="D213" s="46">
        <v>-6.4000000000000003E-3</v>
      </c>
    </row>
    <row r="214" spans="1:4" x14ac:dyDescent="0.2">
      <c r="A214" s="21">
        <v>44180</v>
      </c>
      <c r="B214" s="42">
        <v>0.56000000000000005</v>
      </c>
      <c r="C214" s="4">
        <f t="shared" si="4"/>
        <v>0</v>
      </c>
      <c r="D214" s="46">
        <v>4.4999999999999997E-3</v>
      </c>
    </row>
    <row r="215" spans="1:4" x14ac:dyDescent="0.2">
      <c r="A215" s="21">
        <v>44179</v>
      </c>
      <c r="B215" s="42">
        <v>0.56000000000000005</v>
      </c>
      <c r="C215" s="4">
        <f t="shared" si="4"/>
        <v>9.0090090090090159E-3</v>
      </c>
      <c r="D215" s="46">
        <v>8.0000000000000004E-4</v>
      </c>
    </row>
    <row r="216" spans="1:4" x14ac:dyDescent="0.2">
      <c r="A216" s="21">
        <v>44176</v>
      </c>
      <c r="B216" s="42">
        <v>0.55500000000000005</v>
      </c>
      <c r="C216" s="4">
        <f t="shared" si="4"/>
        <v>9.0909090909090974E-3</v>
      </c>
      <c r="D216" s="46">
        <v>1.0800000000000001E-2</v>
      </c>
    </row>
    <row r="217" spans="1:4" x14ac:dyDescent="0.2">
      <c r="A217" s="21">
        <v>44175</v>
      </c>
      <c r="B217" s="42">
        <v>0.55000000000000004</v>
      </c>
      <c r="C217" s="4">
        <f t="shared" si="4"/>
        <v>-9.0090090090090159E-3</v>
      </c>
      <c r="D217" s="46">
        <v>1.06E-2</v>
      </c>
    </row>
    <row r="218" spans="1:4" x14ac:dyDescent="0.2">
      <c r="A218" s="21">
        <v>44174</v>
      </c>
      <c r="B218" s="42">
        <v>0.55500000000000005</v>
      </c>
      <c r="C218" s="4">
        <f t="shared" si="4"/>
        <v>9.0909090909090974E-3</v>
      </c>
      <c r="D218" s="46">
        <v>7.6E-3</v>
      </c>
    </row>
    <row r="219" spans="1:4" x14ac:dyDescent="0.2">
      <c r="A219" s="21">
        <v>44173</v>
      </c>
      <c r="B219" s="42">
        <v>0.55000000000000004</v>
      </c>
      <c r="C219" s="4">
        <f t="shared" si="4"/>
        <v>0</v>
      </c>
      <c r="D219" s="46">
        <v>7.1999999999999998E-3</v>
      </c>
    </row>
    <row r="220" spans="1:4" x14ac:dyDescent="0.2">
      <c r="A220" s="21">
        <v>44172</v>
      </c>
      <c r="B220" s="42">
        <v>0.55000000000000004</v>
      </c>
      <c r="C220" s="4">
        <f t="shared" si="4"/>
        <v>0</v>
      </c>
      <c r="D220" s="46">
        <v>1.52E-2</v>
      </c>
    </row>
    <row r="221" spans="1:4" x14ac:dyDescent="0.2">
      <c r="A221" s="21">
        <v>44169</v>
      </c>
      <c r="B221" s="42">
        <v>0.55000000000000004</v>
      </c>
      <c r="C221" s="4">
        <f t="shared" si="4"/>
        <v>0</v>
      </c>
      <c r="D221" s="46">
        <v>-2E-3</v>
      </c>
    </row>
    <row r="222" spans="1:4" x14ac:dyDescent="0.2">
      <c r="A222" s="21">
        <v>44168</v>
      </c>
      <c r="B222" s="42">
        <v>0.55000000000000004</v>
      </c>
      <c r="C222" s="4">
        <f t="shared" si="4"/>
        <v>-9.0090090090090159E-3</v>
      </c>
      <c r="D222" s="46">
        <v>7.1000000000000004E-3</v>
      </c>
    </row>
    <row r="223" spans="1:4" x14ac:dyDescent="0.2">
      <c r="A223" s="21">
        <v>44167</v>
      </c>
      <c r="B223" s="42">
        <v>0.55500000000000005</v>
      </c>
      <c r="C223" s="4">
        <f t="shared" si="4"/>
        <v>9.0909090909090974E-3</v>
      </c>
      <c r="D223" s="46">
        <v>-1.12E-2</v>
      </c>
    </row>
    <row r="224" spans="1:4" x14ac:dyDescent="0.2">
      <c r="A224" s="21">
        <v>44166</v>
      </c>
      <c r="B224" s="42">
        <v>0.55000000000000004</v>
      </c>
      <c r="C224" s="4">
        <f t="shared" si="4"/>
        <v>0</v>
      </c>
      <c r="D224" s="46">
        <v>2.8E-3</v>
      </c>
    </row>
    <row r="225" spans="1:4" x14ac:dyDescent="0.2">
      <c r="A225" s="21">
        <v>44165</v>
      </c>
      <c r="B225" s="42">
        <v>0.55000000000000004</v>
      </c>
      <c r="C225" s="4">
        <f t="shared" si="4"/>
        <v>-9.0090090090090159E-3</v>
      </c>
      <c r="D225" s="46">
        <v>9.1999999999999998E-3</v>
      </c>
    </row>
    <row r="226" spans="1:4" x14ac:dyDescent="0.2">
      <c r="A226" s="21">
        <v>44162</v>
      </c>
      <c r="B226" s="42">
        <v>0.55500000000000005</v>
      </c>
      <c r="C226" s="4">
        <f t="shared" si="4"/>
        <v>-8.928571428571435E-3</v>
      </c>
      <c r="D226" s="46">
        <v>4.4999999999999997E-3</v>
      </c>
    </row>
    <row r="227" spans="1:4" x14ac:dyDescent="0.2">
      <c r="A227" s="21">
        <v>44161</v>
      </c>
      <c r="B227" s="42">
        <v>0.56000000000000005</v>
      </c>
      <c r="C227" s="4">
        <f t="shared" si="4"/>
        <v>0</v>
      </c>
      <c r="D227" s="46">
        <v>-9.1999999999999998E-3</v>
      </c>
    </row>
    <row r="228" spans="1:4" x14ac:dyDescent="0.2">
      <c r="A228" s="21">
        <v>44160</v>
      </c>
      <c r="B228" s="42">
        <v>0.56000000000000005</v>
      </c>
      <c r="C228" s="4">
        <f t="shared" si="4"/>
        <v>1.8181818181818195E-2</v>
      </c>
      <c r="D228" s="46">
        <v>9.1999999999999998E-3</v>
      </c>
    </row>
    <row r="229" spans="1:4" x14ac:dyDescent="0.2">
      <c r="A229" s="21">
        <v>44159</v>
      </c>
      <c r="B229" s="42">
        <v>0.55000000000000004</v>
      </c>
      <c r="C229" s="4">
        <f t="shared" si="4"/>
        <v>9.174311926605512E-3</v>
      </c>
      <c r="D229" s="46">
        <v>1.0500000000000001E-2</v>
      </c>
    </row>
    <row r="230" spans="1:4" x14ac:dyDescent="0.2">
      <c r="A230" s="21">
        <v>44158</v>
      </c>
      <c r="B230" s="42">
        <v>0.54500000000000004</v>
      </c>
      <c r="C230" s="4">
        <f t="shared" si="4"/>
        <v>0</v>
      </c>
      <c r="D230" s="46">
        <v>3.3E-3</v>
      </c>
    </row>
    <row r="231" spans="1:4" x14ac:dyDescent="0.2">
      <c r="A231" s="21">
        <v>44155</v>
      </c>
      <c r="B231" s="42">
        <v>0.54500000000000004</v>
      </c>
      <c r="C231" s="4">
        <f t="shared" si="4"/>
        <v>0</v>
      </c>
      <c r="D231" s="46">
        <v>1.6000000000000001E-3</v>
      </c>
    </row>
    <row r="232" spans="1:4" x14ac:dyDescent="0.2">
      <c r="A232" s="21">
        <v>44154</v>
      </c>
      <c r="B232" s="42">
        <v>0.54500000000000004</v>
      </c>
      <c r="C232" s="4">
        <f t="shared" si="4"/>
        <v>0</v>
      </c>
      <c r="D232" s="46">
        <v>0.01</v>
      </c>
    </row>
    <row r="233" spans="1:4" x14ac:dyDescent="0.2">
      <c r="A233" s="21">
        <v>44153</v>
      </c>
      <c r="B233" s="42">
        <v>0.54500000000000004</v>
      </c>
      <c r="C233" s="4">
        <f t="shared" si="4"/>
        <v>-9.0909090909090974E-3</v>
      </c>
      <c r="D233" s="46">
        <v>1.9099999999999999E-2</v>
      </c>
    </row>
    <row r="234" spans="1:4" x14ac:dyDescent="0.2">
      <c r="A234" s="21">
        <v>44152</v>
      </c>
      <c r="B234" s="42">
        <v>0.55000000000000004</v>
      </c>
      <c r="C234" s="4">
        <f t="shared" si="4"/>
        <v>9.174311926605512E-3</v>
      </c>
      <c r="D234" s="46">
        <v>1.6899999999999998E-2</v>
      </c>
    </row>
    <row r="235" spans="1:4" x14ac:dyDescent="0.2">
      <c r="A235" s="21">
        <v>44151</v>
      </c>
      <c r="B235" s="42">
        <v>0.54500000000000004</v>
      </c>
      <c r="C235" s="4">
        <f t="shared" si="4"/>
        <v>0</v>
      </c>
      <c r="D235" s="46">
        <v>2.0999999999999999E-3</v>
      </c>
    </row>
    <row r="236" spans="1:4" x14ac:dyDescent="0.2">
      <c r="A236" s="21">
        <v>44148</v>
      </c>
      <c r="B236" s="42">
        <v>0.54500000000000004</v>
      </c>
      <c r="C236" s="4">
        <f t="shared" si="4"/>
        <v>0</v>
      </c>
      <c r="D236" s="46">
        <v>2.0199999999999999E-2</v>
      </c>
    </row>
    <row r="237" spans="1:4" x14ac:dyDescent="0.2">
      <c r="A237" s="21">
        <v>44147</v>
      </c>
      <c r="B237" s="42">
        <v>0.54500000000000004</v>
      </c>
      <c r="C237" s="4">
        <f t="shared" si="4"/>
        <v>-9.0909090909090974E-3</v>
      </c>
      <c r="D237" s="46">
        <v>3.2000000000000002E-3</v>
      </c>
    </row>
    <row r="238" spans="1:4" x14ac:dyDescent="0.2">
      <c r="A238" s="21">
        <v>44146</v>
      </c>
      <c r="B238" s="42">
        <v>0.55000000000000004</v>
      </c>
      <c r="C238" s="4">
        <f t="shared" si="4"/>
        <v>9.174311926605512E-3</v>
      </c>
      <c r="D238" s="46">
        <v>3.7000000000000002E-3</v>
      </c>
    </row>
    <row r="239" spans="1:4" x14ac:dyDescent="0.2">
      <c r="A239" s="21">
        <v>44145</v>
      </c>
      <c r="B239" s="42">
        <v>0.54500000000000004</v>
      </c>
      <c r="C239" s="4">
        <f t="shared" si="4"/>
        <v>-9.0909090909090974E-3</v>
      </c>
      <c r="D239" s="46">
        <v>-9.9000000000000008E-3</v>
      </c>
    </row>
    <row r="240" spans="1:4" x14ac:dyDescent="0.2">
      <c r="A240" s="21">
        <v>44144</v>
      </c>
      <c r="B240" s="42">
        <v>0.55000000000000004</v>
      </c>
      <c r="C240" s="4">
        <f t="shared" si="4"/>
        <v>0</v>
      </c>
      <c r="D240" s="46">
        <v>1.6999999999999999E-3</v>
      </c>
    </row>
    <row r="241" spans="1:4" x14ac:dyDescent="0.2">
      <c r="A241" s="21">
        <v>44141</v>
      </c>
      <c r="B241" s="42">
        <v>0.55000000000000004</v>
      </c>
      <c r="C241" s="4">
        <f t="shared" si="4"/>
        <v>-9.0090090090090159E-3</v>
      </c>
      <c r="D241" s="46">
        <v>-5.4999999999999997E-3</v>
      </c>
    </row>
    <row r="242" spans="1:4" x14ac:dyDescent="0.2">
      <c r="A242" s="21">
        <v>44140</v>
      </c>
      <c r="B242" s="42">
        <v>0.55500000000000005</v>
      </c>
      <c r="C242" s="4">
        <f t="shared" si="4"/>
        <v>0</v>
      </c>
      <c r="D242" s="46">
        <v>-5.1000000000000004E-3</v>
      </c>
    </row>
    <row r="243" spans="1:4" x14ac:dyDescent="0.2">
      <c r="A243" s="21">
        <v>44139</v>
      </c>
      <c r="B243" s="42">
        <v>0.55500000000000005</v>
      </c>
      <c r="C243" s="4">
        <f t="shared" si="4"/>
        <v>1.8348623853211024E-2</v>
      </c>
      <c r="D243" s="46">
        <v>1.43E-2</v>
      </c>
    </row>
    <row r="244" spans="1:4" x14ac:dyDescent="0.2">
      <c r="A244" s="21">
        <v>44138</v>
      </c>
      <c r="B244" s="42">
        <v>0.54500000000000004</v>
      </c>
      <c r="C244" s="4">
        <f t="shared" si="4"/>
        <v>-9.0909090909090974E-3</v>
      </c>
      <c r="D244" s="46">
        <v>-1.24E-2</v>
      </c>
    </row>
    <row r="245" spans="1:4" x14ac:dyDescent="0.2">
      <c r="A245" s="21">
        <v>44137</v>
      </c>
      <c r="B245" s="42">
        <v>0.55000000000000004</v>
      </c>
      <c r="C245" s="4">
        <f t="shared" si="4"/>
        <v>9.174311926605512E-3</v>
      </c>
      <c r="D245" s="46">
        <v>2.3E-3</v>
      </c>
    </row>
    <row r="246" spans="1:4" x14ac:dyDescent="0.2">
      <c r="A246" s="21">
        <v>44134</v>
      </c>
      <c r="B246" s="42">
        <v>0.54500000000000004</v>
      </c>
      <c r="C246" s="4">
        <f t="shared" si="4"/>
        <v>0</v>
      </c>
      <c r="D246" s="46">
        <v>7.4000000000000003E-3</v>
      </c>
    </row>
    <row r="247" spans="1:4" x14ac:dyDescent="0.2">
      <c r="A247" s="21">
        <v>44133</v>
      </c>
      <c r="B247" s="42">
        <v>0.54500000000000004</v>
      </c>
      <c r="C247" s="4">
        <f t="shared" si="4"/>
        <v>0</v>
      </c>
      <c r="D247" s="46">
        <v>9.2999999999999992E-3</v>
      </c>
    </row>
    <row r="248" spans="1:4" x14ac:dyDescent="0.2">
      <c r="A248" s="21">
        <v>44132</v>
      </c>
      <c r="B248" s="42">
        <v>0.54500000000000004</v>
      </c>
      <c r="C248" s="4">
        <f t="shared" si="4"/>
        <v>-9.0909090909090974E-3</v>
      </c>
      <c r="D248" s="46">
        <v>8.0000000000000004E-4</v>
      </c>
    </row>
    <row r="249" spans="1:4" x14ac:dyDescent="0.2">
      <c r="A249" s="21">
        <v>44131</v>
      </c>
      <c r="B249" s="42">
        <v>0.55000000000000004</v>
      </c>
      <c r="C249" s="4">
        <f t="shared" si="4"/>
        <v>-9.0090090090090159E-3</v>
      </c>
      <c r="D249" s="46">
        <v>4.8999999999999998E-3</v>
      </c>
    </row>
    <row r="250" spans="1:4" x14ac:dyDescent="0.2">
      <c r="A250" s="21">
        <v>44130</v>
      </c>
      <c r="B250" s="42">
        <v>0.55500000000000005</v>
      </c>
      <c r="C250" s="4">
        <f t="shared" si="4"/>
        <v>0</v>
      </c>
      <c r="D250" s="46">
        <v>1.03E-2</v>
      </c>
    </row>
    <row r="251" spans="1:4" x14ac:dyDescent="0.2">
      <c r="A251" s="21">
        <v>44127</v>
      </c>
      <c r="B251" s="42">
        <v>0.55500000000000005</v>
      </c>
      <c r="C251" s="4">
        <f t="shared" si="4"/>
        <v>1.8348623853211024E-2</v>
      </c>
      <c r="D251" s="46">
        <v>-2.1100000000000001E-2</v>
      </c>
    </row>
    <row r="252" spans="1:4" x14ac:dyDescent="0.2">
      <c r="A252" s="21">
        <v>44126</v>
      </c>
      <c r="B252" s="42">
        <v>0.54500000000000004</v>
      </c>
      <c r="C252" s="4">
        <f t="shared" si="4"/>
        <v>-1.8018018018018032E-2</v>
      </c>
      <c r="D252" s="46">
        <v>4.0000000000000002E-4</v>
      </c>
    </row>
    <row r="253" spans="1:4" x14ac:dyDescent="0.2">
      <c r="A253" s="21">
        <v>44125</v>
      </c>
      <c r="B253" s="42">
        <v>0.55500000000000005</v>
      </c>
      <c r="C253" s="4">
        <f t="shared" si="4"/>
        <v>9.0909090909090974E-3</v>
      </c>
      <c r="D253" s="46">
        <v>2.5999999999999999E-3</v>
      </c>
    </row>
    <row r="254" spans="1:4" x14ac:dyDescent="0.2">
      <c r="A254" s="21">
        <v>44124</v>
      </c>
      <c r="B254" s="42">
        <v>0.55000000000000004</v>
      </c>
      <c r="C254" s="4">
        <f t="shared" si="4"/>
        <v>-9.0090090090090159E-3</v>
      </c>
      <c r="D254" s="46">
        <v>-6.0000000000000001E-3</v>
      </c>
    </row>
    <row r="255" spans="1:4" x14ac:dyDescent="0.2">
      <c r="A255" s="21">
        <v>44123</v>
      </c>
      <c r="B255" s="42">
        <v>0.55500000000000005</v>
      </c>
      <c r="C255" s="4">
        <f t="shared" si="4"/>
        <v>0</v>
      </c>
      <c r="D255" s="46">
        <v>3.3999999999999998E-3</v>
      </c>
    </row>
    <row r="256" spans="1:4" x14ac:dyDescent="0.2">
      <c r="A256" s="21">
        <v>44120</v>
      </c>
      <c r="B256" s="42">
        <v>0.55500000000000005</v>
      </c>
      <c r="C256" s="4">
        <f t="shared" si="4"/>
        <v>0</v>
      </c>
      <c r="D256" s="46">
        <v>0</v>
      </c>
    </row>
    <row r="257" spans="1:4" x14ac:dyDescent="0.2">
      <c r="A257" s="21">
        <v>44119</v>
      </c>
      <c r="B257" s="42">
        <v>0.55500000000000005</v>
      </c>
      <c r="C257" s="4">
        <f t="shared" si="4"/>
        <v>9.0909090909090974E-3</v>
      </c>
      <c r="D257" s="46">
        <v>3.8999999999999998E-3</v>
      </c>
    </row>
    <row r="258" spans="1:4" x14ac:dyDescent="0.2">
      <c r="A258" s="21">
        <v>44118</v>
      </c>
      <c r="B258" s="42">
        <v>0.55000000000000004</v>
      </c>
      <c r="C258" s="4">
        <f t="shared" ref="C258:C321" si="5">(B258-B259)/B259</f>
        <v>0</v>
      </c>
      <c r="D258" s="46">
        <v>3.7000000000000002E-3</v>
      </c>
    </row>
    <row r="259" spans="1:4" x14ac:dyDescent="0.2">
      <c r="A259" s="21">
        <v>44117</v>
      </c>
      <c r="B259" s="42">
        <v>0.55000000000000004</v>
      </c>
      <c r="C259" s="4">
        <f t="shared" si="5"/>
        <v>0</v>
      </c>
      <c r="D259" s="46">
        <v>-5.1000000000000004E-3</v>
      </c>
    </row>
    <row r="260" spans="1:4" x14ac:dyDescent="0.2">
      <c r="A260" s="21">
        <v>44116</v>
      </c>
      <c r="B260" s="42">
        <v>0.55000000000000004</v>
      </c>
      <c r="C260" s="4">
        <f t="shared" si="5"/>
        <v>0</v>
      </c>
      <c r="D260" s="46">
        <v>6.6E-3</v>
      </c>
    </row>
    <row r="261" spans="1:4" x14ac:dyDescent="0.2">
      <c r="A261" s="21">
        <v>44113</v>
      </c>
      <c r="B261" s="42">
        <v>0.55000000000000004</v>
      </c>
      <c r="C261" s="4">
        <f t="shared" si="5"/>
        <v>0</v>
      </c>
      <c r="D261" s="46">
        <v>-6.1000000000000004E-3</v>
      </c>
    </row>
    <row r="262" spans="1:4" x14ac:dyDescent="0.2">
      <c r="A262" s="21">
        <v>44112</v>
      </c>
      <c r="B262" s="42">
        <v>0.55000000000000004</v>
      </c>
      <c r="C262" s="4">
        <f t="shared" si="5"/>
        <v>0</v>
      </c>
      <c r="D262" s="46">
        <v>-3.7000000000000002E-3</v>
      </c>
    </row>
    <row r="263" spans="1:4" x14ac:dyDescent="0.2">
      <c r="A263" s="21">
        <v>44111</v>
      </c>
      <c r="B263" s="42">
        <v>0.55000000000000004</v>
      </c>
      <c r="C263" s="4">
        <f t="shared" si="5"/>
        <v>0</v>
      </c>
      <c r="D263" s="46">
        <v>2.0199999999999999E-2</v>
      </c>
    </row>
    <row r="264" spans="1:4" x14ac:dyDescent="0.2">
      <c r="A264" s="21">
        <v>44110</v>
      </c>
      <c r="B264" s="42">
        <v>0.55000000000000004</v>
      </c>
      <c r="C264" s="4">
        <f t="shared" si="5"/>
        <v>9.174311926605512E-3</v>
      </c>
      <c r="D264" s="46">
        <v>3.0200000000000001E-2</v>
      </c>
    </row>
    <row r="265" spans="1:4" x14ac:dyDescent="0.2">
      <c r="A265" s="21">
        <v>44109</v>
      </c>
      <c r="B265" s="42">
        <v>0.54500000000000004</v>
      </c>
      <c r="C265" s="4">
        <f t="shared" si="5"/>
        <v>-9.0909090909090974E-3</v>
      </c>
      <c r="D265" s="46">
        <v>-2.5499999999999998E-2</v>
      </c>
    </row>
    <row r="266" spans="1:4" x14ac:dyDescent="0.2">
      <c r="A266" s="21">
        <v>44106</v>
      </c>
      <c r="B266" s="42">
        <v>0.55000000000000004</v>
      </c>
      <c r="C266" s="4">
        <f t="shared" si="5"/>
        <v>0</v>
      </c>
      <c r="D266" s="46">
        <v>-1.17E-2</v>
      </c>
    </row>
    <row r="267" spans="1:4" x14ac:dyDescent="0.2">
      <c r="A267" s="21">
        <v>44105</v>
      </c>
      <c r="B267" s="42">
        <v>0.55000000000000004</v>
      </c>
      <c r="C267" s="4">
        <f t="shared" si="5"/>
        <v>9.174311926605512E-3</v>
      </c>
      <c r="D267" s="46">
        <v>-1.5900000000000001E-2</v>
      </c>
    </row>
    <row r="268" spans="1:4" x14ac:dyDescent="0.2">
      <c r="A268" s="21">
        <v>44104</v>
      </c>
      <c r="B268" s="42">
        <v>0.54500000000000004</v>
      </c>
      <c r="C268" s="4">
        <f t="shared" si="5"/>
        <v>-9.0909090909090974E-3</v>
      </c>
      <c r="D268" s="46">
        <v>-2.9499999999999998E-2</v>
      </c>
    </row>
    <row r="269" spans="1:4" x14ac:dyDescent="0.2">
      <c r="A269" s="21">
        <v>44103</v>
      </c>
      <c r="B269" s="42">
        <v>0.55000000000000004</v>
      </c>
      <c r="C269" s="4">
        <f t="shared" si="5"/>
        <v>9.174311926605512E-3</v>
      </c>
      <c r="D269" s="46">
        <v>7.9000000000000008E-3</v>
      </c>
    </row>
    <row r="270" spans="1:4" x14ac:dyDescent="0.2">
      <c r="A270" s="21">
        <v>44102</v>
      </c>
      <c r="B270" s="42">
        <v>0.54500000000000004</v>
      </c>
      <c r="C270" s="4">
        <f t="shared" si="5"/>
        <v>0</v>
      </c>
      <c r="D270" s="46">
        <v>-7.7999999999999996E-3</v>
      </c>
    </row>
    <row r="271" spans="1:4" x14ac:dyDescent="0.2">
      <c r="A271" s="21">
        <v>44099</v>
      </c>
      <c r="B271" s="42">
        <v>0.54500000000000004</v>
      </c>
      <c r="C271" s="4">
        <f t="shared" si="5"/>
        <v>0</v>
      </c>
      <c r="D271" s="46">
        <v>1.6000000000000001E-3</v>
      </c>
    </row>
    <row r="272" spans="1:4" x14ac:dyDescent="0.2">
      <c r="A272" s="21">
        <v>44098</v>
      </c>
      <c r="B272" s="42">
        <v>0.54500000000000004</v>
      </c>
      <c r="C272" s="4">
        <f t="shared" si="5"/>
        <v>-9.0909090909090974E-3</v>
      </c>
      <c r="D272" s="46">
        <v>9.7000000000000003E-3</v>
      </c>
    </row>
    <row r="273" spans="1:4" x14ac:dyDescent="0.2">
      <c r="A273" s="21">
        <v>44097</v>
      </c>
      <c r="B273" s="42">
        <v>0.55000000000000004</v>
      </c>
      <c r="C273" s="4">
        <f t="shared" si="5"/>
        <v>9.174311926605512E-3</v>
      </c>
      <c r="D273" s="46">
        <v>-6.1000000000000004E-3</v>
      </c>
    </row>
    <row r="274" spans="1:4" x14ac:dyDescent="0.2">
      <c r="A274" s="21">
        <v>44096</v>
      </c>
      <c r="B274" s="42">
        <v>0.54500000000000004</v>
      </c>
      <c r="C274" s="4">
        <f t="shared" si="5"/>
        <v>0</v>
      </c>
      <c r="D274" s="46">
        <v>-8.0000000000000004E-4</v>
      </c>
    </row>
    <row r="275" spans="1:4" x14ac:dyDescent="0.2">
      <c r="A275" s="21">
        <v>44095</v>
      </c>
      <c r="B275" s="42">
        <v>0.54500000000000004</v>
      </c>
      <c r="C275" s="4">
        <f t="shared" si="5"/>
        <v>0</v>
      </c>
      <c r="D275" s="46">
        <v>2.2800000000000001E-2</v>
      </c>
    </row>
    <row r="276" spans="1:4" x14ac:dyDescent="0.2">
      <c r="A276" s="21">
        <v>44092</v>
      </c>
      <c r="B276" s="42">
        <v>0.54500000000000004</v>
      </c>
      <c r="C276" s="4">
        <f t="shared" si="5"/>
        <v>-1.8018018018018032E-2</v>
      </c>
      <c r="D276" s="46">
        <v>3.5999999999999999E-3</v>
      </c>
    </row>
    <row r="277" spans="1:4" x14ac:dyDescent="0.2">
      <c r="A277" s="21">
        <v>44091</v>
      </c>
      <c r="B277" s="42">
        <v>0.55500000000000005</v>
      </c>
      <c r="C277" s="4">
        <f t="shared" si="5"/>
        <v>0</v>
      </c>
      <c r="D277" s="46">
        <v>-1.0800000000000001E-2</v>
      </c>
    </row>
    <row r="278" spans="1:4" x14ac:dyDescent="0.2">
      <c r="A278" s="21">
        <v>44090</v>
      </c>
      <c r="B278" s="42">
        <v>0.55500000000000005</v>
      </c>
      <c r="C278" s="4">
        <f t="shared" si="5"/>
        <v>0</v>
      </c>
      <c r="D278" s="46">
        <v>-4.7999999999999996E-3</v>
      </c>
    </row>
    <row r="279" spans="1:4" x14ac:dyDescent="0.2">
      <c r="A279" s="21">
        <v>44089</v>
      </c>
      <c r="B279" s="42">
        <v>0.55500000000000005</v>
      </c>
      <c r="C279" s="4">
        <f t="shared" si="5"/>
        <v>9.0909090909090974E-3</v>
      </c>
      <c r="D279" s="46">
        <v>-1.95E-2</v>
      </c>
    </row>
    <row r="280" spans="1:4" x14ac:dyDescent="0.2">
      <c r="A280" s="21">
        <v>44088</v>
      </c>
      <c r="B280" s="42">
        <v>0.55000000000000004</v>
      </c>
      <c r="C280" s="4">
        <f t="shared" si="5"/>
        <v>9.174311926605512E-3</v>
      </c>
      <c r="D280" s="46">
        <v>-5.0000000000000001E-4</v>
      </c>
    </row>
    <row r="281" spans="1:4" x14ac:dyDescent="0.2">
      <c r="A281" s="21">
        <v>44085</v>
      </c>
      <c r="B281" s="42">
        <v>0.54500000000000004</v>
      </c>
      <c r="C281" s="4">
        <f t="shared" si="5"/>
        <v>0</v>
      </c>
      <c r="D281" s="46">
        <v>1.03E-2</v>
      </c>
    </row>
    <row r="282" spans="1:4" x14ac:dyDescent="0.2">
      <c r="A282" s="21">
        <v>44084</v>
      </c>
      <c r="B282" s="42">
        <v>0.54500000000000004</v>
      </c>
      <c r="C282" s="4">
        <f t="shared" si="5"/>
        <v>0</v>
      </c>
      <c r="D282" s="46">
        <v>1.2500000000000001E-2</v>
      </c>
    </row>
    <row r="283" spans="1:4" x14ac:dyDescent="0.2">
      <c r="A283" s="21">
        <v>44083</v>
      </c>
      <c r="B283" s="42">
        <v>0.54500000000000004</v>
      </c>
      <c r="C283" s="4">
        <f t="shared" si="5"/>
        <v>-9.0909090909090974E-3</v>
      </c>
      <c r="D283" s="46">
        <v>-2.7900000000000001E-2</v>
      </c>
    </row>
    <row r="284" spans="1:4" x14ac:dyDescent="0.2">
      <c r="A284" s="21">
        <v>44082</v>
      </c>
      <c r="B284" s="42">
        <v>0.55000000000000004</v>
      </c>
      <c r="C284" s="4">
        <f t="shared" si="5"/>
        <v>0</v>
      </c>
      <c r="D284" s="46">
        <v>5.1000000000000004E-3</v>
      </c>
    </row>
    <row r="285" spans="1:4" x14ac:dyDescent="0.2">
      <c r="A285" s="21">
        <v>44081</v>
      </c>
      <c r="B285" s="42">
        <v>0.55000000000000004</v>
      </c>
      <c r="C285" s="4">
        <f t="shared" si="5"/>
        <v>0</v>
      </c>
      <c r="D285" s="46">
        <v>-3.3999999999999998E-3</v>
      </c>
    </row>
    <row r="286" spans="1:4" x14ac:dyDescent="0.2">
      <c r="A286" s="21">
        <v>44078</v>
      </c>
      <c r="B286" s="42">
        <v>0.55000000000000004</v>
      </c>
      <c r="C286" s="4">
        <f t="shared" si="5"/>
        <v>0</v>
      </c>
      <c r="D286" s="46">
        <v>8.9999999999999998E-4</v>
      </c>
    </row>
    <row r="287" spans="1:4" x14ac:dyDescent="0.2">
      <c r="A287" s="21">
        <v>44077</v>
      </c>
      <c r="B287" s="42">
        <v>0.55000000000000004</v>
      </c>
      <c r="C287" s="4">
        <f t="shared" si="5"/>
        <v>0</v>
      </c>
      <c r="D287" s="46">
        <v>-4.3E-3</v>
      </c>
    </row>
    <row r="288" spans="1:4" x14ac:dyDescent="0.2">
      <c r="A288" s="21">
        <v>44076</v>
      </c>
      <c r="B288" s="42">
        <v>0.55000000000000004</v>
      </c>
      <c r="C288" s="4">
        <f t="shared" si="5"/>
        <v>9.174311926605512E-3</v>
      </c>
      <c r="D288" s="46">
        <v>-2.0000000000000001E-4</v>
      </c>
    </row>
    <row r="289" spans="1:4" x14ac:dyDescent="0.2">
      <c r="A289" s="21">
        <v>44075</v>
      </c>
      <c r="B289" s="42">
        <v>0.54500000000000004</v>
      </c>
      <c r="C289" s="4">
        <f t="shared" si="5"/>
        <v>0</v>
      </c>
      <c r="D289" s="46">
        <v>2.3E-3</v>
      </c>
    </row>
    <row r="290" spans="1:4" x14ac:dyDescent="0.2">
      <c r="A290" s="21">
        <v>44074</v>
      </c>
      <c r="B290" s="42">
        <v>0.54500000000000004</v>
      </c>
      <c r="C290" s="4">
        <f t="shared" si="5"/>
        <v>-9.0909090909090974E-3</v>
      </c>
      <c r="D290" s="46">
        <v>-1E-3</v>
      </c>
    </row>
    <row r="291" spans="1:4" x14ac:dyDescent="0.2">
      <c r="A291" s="21">
        <v>44071</v>
      </c>
      <c r="B291" s="42">
        <v>0.55000000000000004</v>
      </c>
      <c r="C291" s="4">
        <f t="shared" si="5"/>
        <v>9.174311926605512E-3</v>
      </c>
      <c r="D291" s="46">
        <v>4.7999999999999996E-3</v>
      </c>
    </row>
    <row r="292" spans="1:4" x14ac:dyDescent="0.2">
      <c r="A292" s="21">
        <v>44070</v>
      </c>
      <c r="B292" s="42">
        <v>0.54500000000000004</v>
      </c>
      <c r="C292" s="4">
        <f t="shared" si="5"/>
        <v>0</v>
      </c>
      <c r="D292" s="46">
        <v>1.18E-2</v>
      </c>
    </row>
    <row r="293" spans="1:4" x14ac:dyDescent="0.2">
      <c r="A293" s="21">
        <v>44069</v>
      </c>
      <c r="B293" s="42">
        <v>0.54500000000000004</v>
      </c>
      <c r="C293" s="4">
        <f t="shared" si="5"/>
        <v>0</v>
      </c>
      <c r="D293" s="46">
        <v>6.3E-3</v>
      </c>
    </row>
    <row r="294" spans="1:4" x14ac:dyDescent="0.2">
      <c r="A294" s="21">
        <v>44068</v>
      </c>
      <c r="B294" s="42">
        <v>0.54500000000000004</v>
      </c>
      <c r="C294" s="4">
        <f t="shared" si="5"/>
        <v>0</v>
      </c>
      <c r="D294" s="46">
        <v>-1.04E-2</v>
      </c>
    </row>
    <row r="295" spans="1:4" x14ac:dyDescent="0.2">
      <c r="A295" s="21">
        <v>44067</v>
      </c>
      <c r="B295" s="42">
        <v>0.54500000000000004</v>
      </c>
      <c r="C295" s="4">
        <f t="shared" si="5"/>
        <v>0</v>
      </c>
      <c r="D295" s="46">
        <v>6.3E-3</v>
      </c>
    </row>
    <row r="296" spans="1:4" x14ac:dyDescent="0.2">
      <c r="A296" s="21">
        <v>44064</v>
      </c>
      <c r="B296" s="42">
        <v>0.54500000000000004</v>
      </c>
      <c r="C296" s="4">
        <f t="shared" si="5"/>
        <v>9.2592592592592674E-3</v>
      </c>
      <c r="D296" s="46">
        <v>0</v>
      </c>
    </row>
    <row r="297" spans="1:4" x14ac:dyDescent="0.2">
      <c r="A297" s="21">
        <v>44063</v>
      </c>
      <c r="B297" s="42">
        <v>0.54</v>
      </c>
      <c r="C297" s="4">
        <f t="shared" si="5"/>
        <v>-9.174311926605512E-3</v>
      </c>
      <c r="D297" s="46">
        <v>-6.9999999999999999E-4</v>
      </c>
    </row>
    <row r="298" spans="1:4" x14ac:dyDescent="0.2">
      <c r="A298" s="21">
        <v>44062</v>
      </c>
      <c r="B298" s="42">
        <v>0.54500000000000004</v>
      </c>
      <c r="C298" s="4">
        <f t="shared" si="5"/>
        <v>0</v>
      </c>
      <c r="D298" s="46">
        <v>3.3999999999999998E-3</v>
      </c>
    </row>
    <row r="299" spans="1:4" x14ac:dyDescent="0.2">
      <c r="A299" s="21">
        <v>44061</v>
      </c>
      <c r="B299" s="42">
        <v>0.54500000000000004</v>
      </c>
      <c r="C299" s="4">
        <f t="shared" si="5"/>
        <v>9.2592592592592674E-3</v>
      </c>
      <c r="D299" s="46">
        <v>3.5999999999999999E-3</v>
      </c>
    </row>
    <row r="300" spans="1:4" x14ac:dyDescent="0.2">
      <c r="A300" s="21">
        <v>44060</v>
      </c>
      <c r="B300" s="42">
        <v>0.54</v>
      </c>
      <c r="C300" s="4">
        <f t="shared" si="5"/>
        <v>0</v>
      </c>
      <c r="D300" s="46">
        <v>-5.0000000000000001E-4</v>
      </c>
    </row>
    <row r="301" spans="1:4" x14ac:dyDescent="0.2">
      <c r="A301" s="21">
        <v>44057</v>
      </c>
      <c r="B301" s="42">
        <v>0.54</v>
      </c>
      <c r="C301" s="4">
        <f t="shared" si="5"/>
        <v>0</v>
      </c>
      <c r="D301" s="46">
        <v>3.5000000000000001E-3</v>
      </c>
    </row>
    <row r="302" spans="1:4" x14ac:dyDescent="0.2">
      <c r="A302" s="21">
        <v>44056</v>
      </c>
      <c r="B302" s="42">
        <v>0.54</v>
      </c>
      <c r="C302" s="4">
        <f t="shared" si="5"/>
        <v>0</v>
      </c>
      <c r="D302" s="46">
        <v>1.7500000000000002E-2</v>
      </c>
    </row>
    <row r="303" spans="1:4" x14ac:dyDescent="0.2">
      <c r="A303" s="21">
        <v>44055</v>
      </c>
      <c r="B303" s="42">
        <v>0.54</v>
      </c>
      <c r="C303" s="4">
        <f t="shared" si="5"/>
        <v>0</v>
      </c>
      <c r="D303" s="46">
        <v>-1.2699999999999999E-2</v>
      </c>
    </row>
    <row r="304" spans="1:4" x14ac:dyDescent="0.2">
      <c r="A304" s="21">
        <v>44054</v>
      </c>
      <c r="B304" s="42">
        <v>0.54</v>
      </c>
      <c r="C304" s="4">
        <f t="shared" si="5"/>
        <v>0</v>
      </c>
      <c r="D304" s="46">
        <v>-2.8E-3</v>
      </c>
    </row>
    <row r="305" spans="1:4" x14ac:dyDescent="0.2">
      <c r="A305" s="21">
        <v>44050</v>
      </c>
      <c r="B305" s="42">
        <v>0.54</v>
      </c>
      <c r="C305" s="4">
        <f t="shared" si="5"/>
        <v>9.3457943925233725E-3</v>
      </c>
      <c r="D305" s="46">
        <v>-1.1900000000000001E-2</v>
      </c>
    </row>
    <row r="306" spans="1:4" x14ac:dyDescent="0.2">
      <c r="A306" s="21">
        <v>44049</v>
      </c>
      <c r="B306" s="42">
        <v>0.53500000000000003</v>
      </c>
      <c r="C306" s="4">
        <f t="shared" si="5"/>
        <v>-9.2592592592592674E-3</v>
      </c>
      <c r="D306" s="46">
        <v>-5.7999999999999996E-3</v>
      </c>
    </row>
    <row r="307" spans="1:4" x14ac:dyDescent="0.2">
      <c r="A307" s="21">
        <v>44048</v>
      </c>
      <c r="B307" s="42">
        <v>0.54</v>
      </c>
      <c r="C307" s="4">
        <f t="shared" si="5"/>
        <v>-9.174311926605512E-3</v>
      </c>
      <c r="D307" s="46">
        <v>1.4500000000000001E-2</v>
      </c>
    </row>
    <row r="308" spans="1:4" x14ac:dyDescent="0.2">
      <c r="A308" s="21">
        <v>44047</v>
      </c>
      <c r="B308" s="42">
        <v>0.54500000000000004</v>
      </c>
      <c r="C308" s="4">
        <f t="shared" si="5"/>
        <v>0</v>
      </c>
      <c r="D308" s="46">
        <v>-1E-3</v>
      </c>
    </row>
    <row r="309" spans="1:4" x14ac:dyDescent="0.2">
      <c r="A309" s="21">
        <v>44046</v>
      </c>
      <c r="B309" s="42">
        <v>0.54500000000000004</v>
      </c>
      <c r="C309" s="4">
        <f t="shared" si="5"/>
        <v>0</v>
      </c>
      <c r="D309" s="46">
        <v>-1.1999999999999999E-3</v>
      </c>
    </row>
    <row r="310" spans="1:4" x14ac:dyDescent="0.2">
      <c r="A310" s="21">
        <v>44042</v>
      </c>
      <c r="B310" s="42">
        <v>0.54500000000000004</v>
      </c>
      <c r="C310" s="4">
        <f t="shared" si="5"/>
        <v>9.2592592592592674E-3</v>
      </c>
      <c r="D310" s="46">
        <v>7.6E-3</v>
      </c>
    </row>
    <row r="311" spans="1:4" x14ac:dyDescent="0.2">
      <c r="A311" s="21">
        <v>44041</v>
      </c>
      <c r="B311" s="42">
        <v>0.54</v>
      </c>
      <c r="C311" s="4">
        <f t="shared" si="5"/>
        <v>-1.8181818181818195E-2</v>
      </c>
      <c r="D311" s="46">
        <v>-2.9999999999999997E-4</v>
      </c>
    </row>
    <row r="312" spans="1:4" x14ac:dyDescent="0.2">
      <c r="A312" s="21">
        <v>44040</v>
      </c>
      <c r="B312" s="42">
        <v>0.55000000000000004</v>
      </c>
      <c r="C312" s="4">
        <f t="shared" si="5"/>
        <v>0</v>
      </c>
      <c r="D312" s="46">
        <v>1.6899999999999998E-2</v>
      </c>
    </row>
    <row r="313" spans="1:4" x14ac:dyDescent="0.2">
      <c r="A313" s="21">
        <v>44039</v>
      </c>
      <c r="B313" s="42">
        <v>0.55000000000000004</v>
      </c>
      <c r="C313" s="4">
        <f t="shared" si="5"/>
        <v>9.174311926605512E-3</v>
      </c>
      <c r="D313" s="46">
        <v>4.0000000000000001E-3</v>
      </c>
    </row>
    <row r="314" spans="1:4" x14ac:dyDescent="0.2">
      <c r="A314" s="21">
        <v>44036</v>
      </c>
      <c r="B314" s="42">
        <v>0.54500000000000004</v>
      </c>
      <c r="C314" s="4">
        <f t="shared" si="5"/>
        <v>0</v>
      </c>
      <c r="D314" s="46">
        <v>2.52E-2</v>
      </c>
    </row>
    <row r="315" spans="1:4" x14ac:dyDescent="0.2">
      <c r="A315" s="21">
        <v>44035</v>
      </c>
      <c r="B315" s="42">
        <v>0.54500000000000004</v>
      </c>
      <c r="C315" s="4">
        <f t="shared" si="5"/>
        <v>1.8691588785046745E-2</v>
      </c>
      <c r="D315" s="46">
        <v>6.9999999999999999E-4</v>
      </c>
    </row>
    <row r="316" spans="1:4" x14ac:dyDescent="0.2">
      <c r="A316" s="21">
        <v>44034</v>
      </c>
      <c r="B316" s="42">
        <v>0.53500000000000003</v>
      </c>
      <c r="C316" s="4">
        <f t="shared" si="5"/>
        <v>-9.2592592592592674E-3</v>
      </c>
      <c r="D316" s="46">
        <v>-1.8800000000000001E-2</v>
      </c>
    </row>
    <row r="317" spans="1:4" x14ac:dyDescent="0.2">
      <c r="A317" s="21">
        <v>44033</v>
      </c>
      <c r="B317" s="42">
        <v>0.54</v>
      </c>
      <c r="C317" s="4">
        <f t="shared" si="5"/>
        <v>0</v>
      </c>
      <c r="D317" s="46">
        <v>-1.2999999999999999E-2</v>
      </c>
    </row>
    <row r="318" spans="1:4" x14ac:dyDescent="0.2">
      <c r="A318" s="21">
        <v>44032</v>
      </c>
      <c r="B318" s="42">
        <v>0.54</v>
      </c>
      <c r="C318" s="4">
        <f t="shared" si="5"/>
        <v>0</v>
      </c>
      <c r="D318" s="46">
        <v>9.1000000000000004E-3</v>
      </c>
    </row>
    <row r="319" spans="1:4" x14ac:dyDescent="0.2">
      <c r="A319" s="21">
        <v>44029</v>
      </c>
      <c r="B319" s="42">
        <v>0.54</v>
      </c>
      <c r="C319" s="4">
        <f t="shared" si="5"/>
        <v>1.8867924528301903E-2</v>
      </c>
      <c r="D319" s="46">
        <v>6.9999999999999999E-4</v>
      </c>
    </row>
    <row r="320" spans="1:4" x14ac:dyDescent="0.2">
      <c r="A320" s="21">
        <v>44028</v>
      </c>
      <c r="B320" s="42">
        <v>0.53</v>
      </c>
      <c r="C320" s="4">
        <f t="shared" si="5"/>
        <v>0</v>
      </c>
      <c r="D320" s="46">
        <v>7.0000000000000001E-3</v>
      </c>
    </row>
    <row r="321" spans="1:4" x14ac:dyDescent="0.2">
      <c r="A321" s="21">
        <v>44027</v>
      </c>
      <c r="B321" s="42">
        <v>0.53</v>
      </c>
      <c r="C321" s="4">
        <f t="shared" si="5"/>
        <v>-9.3457943925233725E-3</v>
      </c>
      <c r="D321" s="46">
        <v>-1.04E-2</v>
      </c>
    </row>
    <row r="322" spans="1:4" x14ac:dyDescent="0.2">
      <c r="A322" s="21">
        <v>44026</v>
      </c>
      <c r="B322" s="42">
        <v>0.53500000000000003</v>
      </c>
      <c r="C322" s="4">
        <f t="shared" ref="C322:C385" si="6">(B322-B323)/B323</f>
        <v>0</v>
      </c>
      <c r="D322" s="46">
        <v>-1.54E-2</v>
      </c>
    </row>
    <row r="323" spans="1:4" x14ac:dyDescent="0.2">
      <c r="A323" s="21">
        <v>44025</v>
      </c>
      <c r="B323" s="42">
        <v>0.53500000000000003</v>
      </c>
      <c r="C323" s="4">
        <f t="shared" si="6"/>
        <v>0</v>
      </c>
      <c r="D323" s="46">
        <v>1.1299999999999999E-2</v>
      </c>
    </row>
    <row r="324" spans="1:4" x14ac:dyDescent="0.2">
      <c r="A324" s="21">
        <v>44021</v>
      </c>
      <c r="B324" s="42">
        <v>0.53500000000000003</v>
      </c>
      <c r="C324" s="4">
        <f t="shared" si="6"/>
        <v>-9.2592592592592674E-3</v>
      </c>
      <c r="D324" s="46">
        <v>1.52E-2</v>
      </c>
    </row>
    <row r="325" spans="1:4" x14ac:dyDescent="0.2">
      <c r="A325" s="21">
        <v>44020</v>
      </c>
      <c r="B325" s="42">
        <v>0.54</v>
      </c>
      <c r="C325" s="4">
        <f t="shared" si="6"/>
        <v>9.3457943925233725E-3</v>
      </c>
      <c r="D325" s="46">
        <v>9.2999999999999992E-3</v>
      </c>
    </row>
    <row r="326" spans="1:4" x14ac:dyDescent="0.2">
      <c r="A326" s="21">
        <v>44019</v>
      </c>
      <c r="B326" s="42">
        <v>0.53500000000000003</v>
      </c>
      <c r="C326" s="4">
        <f t="shared" si="6"/>
        <v>9.4339622641509517E-3</v>
      </c>
      <c r="D326" s="46">
        <v>-2.9999999999999997E-4</v>
      </c>
    </row>
    <row r="327" spans="1:4" x14ac:dyDescent="0.2">
      <c r="A327" s="21">
        <v>44018</v>
      </c>
      <c r="B327" s="42">
        <v>0.53</v>
      </c>
      <c r="C327" s="4">
        <f t="shared" si="6"/>
        <v>-9.3457943925233725E-3</v>
      </c>
      <c r="D327" s="46">
        <v>-3.3999999999999998E-3</v>
      </c>
    </row>
    <row r="328" spans="1:4" x14ac:dyDescent="0.2">
      <c r="A328" s="21">
        <v>44015</v>
      </c>
      <c r="B328" s="42">
        <v>0.53500000000000003</v>
      </c>
      <c r="C328" s="4">
        <f t="shared" si="6"/>
        <v>0</v>
      </c>
      <c r="D328" s="46">
        <v>-1.1599999999999999E-2</v>
      </c>
    </row>
    <row r="329" spans="1:4" x14ac:dyDescent="0.2">
      <c r="A329" s="21">
        <v>44014</v>
      </c>
      <c r="B329" s="42">
        <v>0.53500000000000003</v>
      </c>
      <c r="C329" s="4">
        <f t="shared" si="6"/>
        <v>0</v>
      </c>
      <c r="D329" s="46">
        <v>1.32E-2</v>
      </c>
    </row>
    <row r="330" spans="1:4" x14ac:dyDescent="0.2">
      <c r="A330" s="21">
        <v>44013</v>
      </c>
      <c r="B330" s="42">
        <v>0.53500000000000003</v>
      </c>
      <c r="C330" s="4">
        <f t="shared" si="6"/>
        <v>-9.2592592592592674E-3</v>
      </c>
      <c r="D330" s="46">
        <v>-6.7999999999999996E-3</v>
      </c>
    </row>
    <row r="331" spans="1:4" x14ac:dyDescent="0.2">
      <c r="A331" s="21">
        <v>44012</v>
      </c>
      <c r="B331" s="42">
        <v>0.54</v>
      </c>
      <c r="C331" s="4">
        <f t="shared" si="6"/>
        <v>0</v>
      </c>
      <c r="D331" s="46">
        <v>-1.49E-2</v>
      </c>
    </row>
    <row r="332" spans="1:4" x14ac:dyDescent="0.2">
      <c r="A332" s="21">
        <v>44011</v>
      </c>
      <c r="B332" s="42">
        <v>0.54</v>
      </c>
      <c r="C332" s="4">
        <f t="shared" si="6"/>
        <v>9.3457943925233725E-3</v>
      </c>
      <c r="D332" s="46">
        <v>1.41E-2</v>
      </c>
    </row>
    <row r="333" spans="1:4" x14ac:dyDescent="0.2">
      <c r="A333" s="21">
        <v>44008</v>
      </c>
      <c r="B333" s="42">
        <v>0.53500000000000003</v>
      </c>
      <c r="C333" s="4">
        <f t="shared" si="6"/>
        <v>9.4339622641509517E-3</v>
      </c>
      <c r="D333" s="46">
        <v>7.7999999999999996E-3</v>
      </c>
    </row>
    <row r="334" spans="1:4" x14ac:dyDescent="0.2">
      <c r="A334" s="21">
        <v>44007</v>
      </c>
      <c r="B334" s="42">
        <v>0.53</v>
      </c>
      <c r="C334" s="4">
        <f t="shared" si="6"/>
        <v>-1.8518518518518535E-2</v>
      </c>
      <c r="D334" s="46">
        <v>2.7400000000000001E-2</v>
      </c>
    </row>
    <row r="335" spans="1:4" x14ac:dyDescent="0.2">
      <c r="A335" s="21">
        <v>44006</v>
      </c>
      <c r="B335" s="42">
        <v>0.54</v>
      </c>
      <c r="C335" s="4">
        <f t="shared" si="6"/>
        <v>0</v>
      </c>
      <c r="D335" s="46">
        <v>1.3100000000000001E-2</v>
      </c>
    </row>
    <row r="336" spans="1:4" x14ac:dyDescent="0.2">
      <c r="A336" s="21">
        <v>44005</v>
      </c>
      <c r="B336" s="42">
        <v>0.54</v>
      </c>
      <c r="C336" s="4">
        <f t="shared" si="6"/>
        <v>9.3457943925233725E-3</v>
      </c>
      <c r="D336" s="46">
        <v>2.0000000000000001E-4</v>
      </c>
    </row>
    <row r="337" spans="1:4" x14ac:dyDescent="0.2">
      <c r="A337" s="21">
        <v>44004</v>
      </c>
      <c r="B337" s="42">
        <v>0.53500000000000003</v>
      </c>
      <c r="C337" s="4">
        <f t="shared" si="6"/>
        <v>0</v>
      </c>
      <c r="D337" s="46">
        <v>-2.5000000000000001E-3</v>
      </c>
    </row>
    <row r="338" spans="1:4" x14ac:dyDescent="0.2">
      <c r="A338" s="21">
        <v>44001</v>
      </c>
      <c r="B338" s="42">
        <v>0.53500000000000003</v>
      </c>
      <c r="C338" s="4">
        <f t="shared" si="6"/>
        <v>0</v>
      </c>
      <c r="D338" s="46">
        <v>-9.5999999999999992E-3</v>
      </c>
    </row>
    <row r="339" spans="1:4" x14ac:dyDescent="0.2">
      <c r="A339" s="21">
        <v>44000</v>
      </c>
      <c r="B339" s="42">
        <v>0.53500000000000003</v>
      </c>
      <c r="C339" s="4">
        <f t="shared" si="6"/>
        <v>9.4339622641509517E-3</v>
      </c>
      <c r="D339" s="46">
        <v>1.5599999999999999E-2</v>
      </c>
    </row>
    <row r="340" spans="1:4" x14ac:dyDescent="0.2">
      <c r="A340" s="21">
        <v>43999</v>
      </c>
      <c r="B340" s="42">
        <v>0.53</v>
      </c>
      <c r="C340" s="4">
        <f t="shared" si="6"/>
        <v>0</v>
      </c>
      <c r="D340" s="46">
        <v>-2.07E-2</v>
      </c>
    </row>
    <row r="341" spans="1:4" x14ac:dyDescent="0.2">
      <c r="A341" s="21">
        <v>43998</v>
      </c>
      <c r="B341" s="42">
        <v>0.53</v>
      </c>
      <c r="C341" s="4">
        <f t="shared" si="6"/>
        <v>0</v>
      </c>
      <c r="D341" s="46">
        <v>3.5999999999999999E-3</v>
      </c>
    </row>
    <row r="342" spans="1:4" x14ac:dyDescent="0.2">
      <c r="A342" s="21">
        <v>43997</v>
      </c>
      <c r="B342" s="42">
        <v>0.53</v>
      </c>
      <c r="C342" s="4">
        <f t="shared" si="6"/>
        <v>9.5238095238095316E-3</v>
      </c>
      <c r="D342" s="46">
        <v>-1.43E-2</v>
      </c>
    </row>
    <row r="343" spans="1:4" x14ac:dyDescent="0.2">
      <c r="A343" s="21">
        <v>43994</v>
      </c>
      <c r="B343" s="42">
        <v>0.52500000000000002</v>
      </c>
      <c r="C343" s="4">
        <f t="shared" si="6"/>
        <v>-2.7777777777777801E-2</v>
      </c>
      <c r="D343" s="46">
        <v>0</v>
      </c>
    </row>
    <row r="344" spans="1:4" x14ac:dyDescent="0.2">
      <c r="A344" s="21">
        <v>43993</v>
      </c>
      <c r="B344" s="42">
        <v>0.54</v>
      </c>
      <c r="C344" s="4">
        <f t="shared" si="6"/>
        <v>-9.174311926605512E-3</v>
      </c>
      <c r="D344" s="46">
        <v>1.8200000000000001E-2</v>
      </c>
    </row>
    <row r="345" spans="1:4" x14ac:dyDescent="0.2">
      <c r="A345" s="21">
        <v>43992</v>
      </c>
      <c r="B345" s="42">
        <v>0.54500000000000004</v>
      </c>
      <c r="C345" s="4">
        <f t="shared" si="6"/>
        <v>9.2592592592592674E-3</v>
      </c>
      <c r="D345" s="46">
        <v>8.8000000000000005E-3</v>
      </c>
    </row>
    <row r="346" spans="1:4" x14ac:dyDescent="0.2">
      <c r="A346" s="21">
        <v>43991</v>
      </c>
      <c r="B346" s="42">
        <v>0.54</v>
      </c>
      <c r="C346" s="4">
        <f t="shared" si="6"/>
        <v>0</v>
      </c>
      <c r="D346" s="46">
        <v>3.5999999999999999E-3</v>
      </c>
    </row>
    <row r="347" spans="1:4" x14ac:dyDescent="0.2">
      <c r="A347" s="21">
        <v>43990</v>
      </c>
      <c r="B347" s="42">
        <v>0.54</v>
      </c>
      <c r="C347" s="4">
        <f t="shared" si="6"/>
        <v>1.8867924528301903E-2</v>
      </c>
      <c r="D347" s="46">
        <v>9.1999999999999998E-3</v>
      </c>
    </row>
    <row r="348" spans="1:4" x14ac:dyDescent="0.2">
      <c r="A348" s="21">
        <v>43987</v>
      </c>
      <c r="B348" s="42">
        <v>0.53</v>
      </c>
      <c r="C348" s="4">
        <f t="shared" si="6"/>
        <v>-9.3457943925233725E-3</v>
      </c>
      <c r="D348" s="46">
        <v>1.43E-2</v>
      </c>
    </row>
    <row r="349" spans="1:4" x14ac:dyDescent="0.2">
      <c r="A349" s="21">
        <v>43986</v>
      </c>
      <c r="B349" s="42">
        <v>0.53500000000000003</v>
      </c>
      <c r="C349" s="4">
        <f t="shared" si="6"/>
        <v>0</v>
      </c>
      <c r="D349" s="46">
        <v>1.0699999999999999E-2</v>
      </c>
    </row>
    <row r="350" spans="1:4" x14ac:dyDescent="0.2">
      <c r="A350" s="21">
        <v>43985</v>
      </c>
      <c r="B350" s="42">
        <v>0.53500000000000003</v>
      </c>
      <c r="C350" s="4">
        <f t="shared" si="6"/>
        <v>0</v>
      </c>
      <c r="D350" s="46">
        <v>2.01E-2</v>
      </c>
    </row>
    <row r="351" spans="1:4" x14ac:dyDescent="0.2">
      <c r="A351" s="21">
        <v>43984</v>
      </c>
      <c r="B351" s="42">
        <v>0.53500000000000003</v>
      </c>
      <c r="C351" s="4">
        <f t="shared" si="6"/>
        <v>0</v>
      </c>
      <c r="D351" s="46">
        <v>1.2999999999999999E-2</v>
      </c>
    </row>
    <row r="352" spans="1:4" x14ac:dyDescent="0.2">
      <c r="A352" s="21">
        <v>43983</v>
      </c>
      <c r="B352" s="42">
        <v>0.53500000000000003</v>
      </c>
      <c r="C352" s="4">
        <f t="shared" si="6"/>
        <v>0</v>
      </c>
      <c r="D352" s="46">
        <v>1.6000000000000001E-3</v>
      </c>
    </row>
    <row r="353" spans="1:4" x14ac:dyDescent="0.2">
      <c r="A353" s="21">
        <v>43980</v>
      </c>
      <c r="B353" s="42">
        <v>0.53500000000000003</v>
      </c>
      <c r="C353" s="4">
        <f t="shared" si="6"/>
        <v>3.8834951456310711E-2</v>
      </c>
      <c r="D353" s="46">
        <v>-1.9E-3</v>
      </c>
    </row>
    <row r="354" spans="1:4" x14ac:dyDescent="0.2">
      <c r="A354" s="21">
        <v>43979</v>
      </c>
      <c r="B354" s="42">
        <v>0.51500000000000001</v>
      </c>
      <c r="C354" s="4">
        <f t="shared" si="6"/>
        <v>9.8039215686274595E-3</v>
      </c>
      <c r="D354" s="46">
        <v>1.4E-3</v>
      </c>
    </row>
    <row r="355" spans="1:4" x14ac:dyDescent="0.2">
      <c r="A355" s="21">
        <v>43978</v>
      </c>
      <c r="B355" s="42">
        <v>0.51</v>
      </c>
      <c r="C355" s="4">
        <f t="shared" si="6"/>
        <v>0</v>
      </c>
      <c r="D355" s="46">
        <v>1.8800000000000001E-2</v>
      </c>
    </row>
    <row r="356" spans="1:4" x14ac:dyDescent="0.2">
      <c r="A356" s="21">
        <v>43977</v>
      </c>
      <c r="B356" s="42">
        <v>0.51</v>
      </c>
      <c r="C356" s="4">
        <f t="shared" si="6"/>
        <v>0</v>
      </c>
      <c r="D356" s="46">
        <v>1.7600000000000001E-2</v>
      </c>
    </row>
    <row r="357" spans="1:4" x14ac:dyDescent="0.2">
      <c r="A357" s="21">
        <v>43973</v>
      </c>
      <c r="B357" s="42">
        <v>0.51</v>
      </c>
      <c r="C357" s="4">
        <f t="shared" si="6"/>
        <v>0</v>
      </c>
      <c r="D357" s="46">
        <v>-3.8100000000000002E-2</v>
      </c>
    </row>
    <row r="358" spans="1:4" x14ac:dyDescent="0.2">
      <c r="A358" s="21">
        <v>43972</v>
      </c>
      <c r="B358" s="42">
        <v>0.51</v>
      </c>
      <c r="C358" s="4">
        <f t="shared" si="6"/>
        <v>-9.7087378640776777E-3</v>
      </c>
      <c r="D358" s="46">
        <v>8.2000000000000007E-3</v>
      </c>
    </row>
    <row r="359" spans="1:4" x14ac:dyDescent="0.2">
      <c r="A359" s="21">
        <v>43971</v>
      </c>
      <c r="B359" s="42">
        <v>0.51500000000000001</v>
      </c>
      <c r="C359" s="4">
        <f t="shared" si="6"/>
        <v>9.8039215686274595E-3</v>
      </c>
      <c r="D359" s="46">
        <v>-2.01E-2</v>
      </c>
    </row>
    <row r="360" spans="1:4" x14ac:dyDescent="0.2">
      <c r="A360" s="21">
        <v>43970</v>
      </c>
      <c r="B360" s="42">
        <v>0.51</v>
      </c>
      <c r="C360" s="4">
        <f t="shared" si="6"/>
        <v>0</v>
      </c>
      <c r="D360" s="46">
        <v>2.2800000000000001E-2</v>
      </c>
    </row>
    <row r="361" spans="1:4" x14ac:dyDescent="0.2">
      <c r="A361" s="21">
        <v>43969</v>
      </c>
      <c r="B361" s="42">
        <v>0.51</v>
      </c>
      <c r="C361" s="4">
        <f t="shared" si="6"/>
        <v>2.0000000000000018E-2</v>
      </c>
      <c r="D361" s="46">
        <v>-9.4000000000000004E-3</v>
      </c>
    </row>
    <row r="362" spans="1:4" x14ac:dyDescent="0.2">
      <c r="A362" s="21">
        <v>43966</v>
      </c>
      <c r="B362" s="42">
        <v>0.5</v>
      </c>
      <c r="C362" s="4">
        <f t="shared" si="6"/>
        <v>-9.9009900990099098E-3</v>
      </c>
      <c r="D362" s="46">
        <v>1.06E-2</v>
      </c>
    </row>
    <row r="363" spans="1:4" x14ac:dyDescent="0.2">
      <c r="A363" s="21">
        <v>43965</v>
      </c>
      <c r="B363" s="42">
        <v>0.505</v>
      </c>
      <c r="C363" s="4">
        <f t="shared" si="6"/>
        <v>1.0000000000000009E-2</v>
      </c>
      <c r="D363" s="46">
        <v>7.6E-3</v>
      </c>
    </row>
    <row r="364" spans="1:4" x14ac:dyDescent="0.2">
      <c r="A364" s="21">
        <v>43964</v>
      </c>
      <c r="B364" s="42">
        <v>0.5</v>
      </c>
      <c r="C364" s="4">
        <f t="shared" si="6"/>
        <v>1.0101010101010111E-2</v>
      </c>
      <c r="D364" s="46">
        <v>-4.5999999999999999E-3</v>
      </c>
    </row>
    <row r="365" spans="1:4" x14ac:dyDescent="0.2">
      <c r="A365" s="21">
        <v>43963</v>
      </c>
      <c r="B365" s="42">
        <v>0.495</v>
      </c>
      <c r="C365" s="4">
        <f t="shared" si="6"/>
        <v>-1.0000000000000009E-2</v>
      </c>
      <c r="D365" s="46">
        <v>7.3000000000000001E-3</v>
      </c>
    </row>
    <row r="366" spans="1:4" x14ac:dyDescent="0.2">
      <c r="A366" s="21">
        <v>43962</v>
      </c>
      <c r="B366" s="42">
        <v>0.5</v>
      </c>
      <c r="C366" s="4">
        <f t="shared" si="6"/>
        <v>2.0408163265306142E-2</v>
      </c>
      <c r="D366" s="46">
        <v>1.4E-3</v>
      </c>
    </row>
    <row r="367" spans="1:4" x14ac:dyDescent="0.2">
      <c r="A367" s="21">
        <v>43959</v>
      </c>
      <c r="B367" s="42">
        <v>0.49</v>
      </c>
      <c r="C367" s="4">
        <f t="shared" si="6"/>
        <v>0</v>
      </c>
      <c r="D367" s="46">
        <v>-3.1399999999999997E-2</v>
      </c>
    </row>
    <row r="368" spans="1:4" x14ac:dyDescent="0.2">
      <c r="A368" s="21">
        <v>43957</v>
      </c>
      <c r="B368" s="42">
        <v>0.49</v>
      </c>
      <c r="C368" s="4">
        <f t="shared" si="6"/>
        <v>0</v>
      </c>
      <c r="D368" s="46">
        <v>3.3300000000000003E-2</v>
      </c>
    </row>
    <row r="369" spans="1:4" x14ac:dyDescent="0.2">
      <c r="A369" s="21">
        <v>43956</v>
      </c>
      <c r="B369" s="42">
        <v>0.49</v>
      </c>
      <c r="C369" s="4">
        <f t="shared" si="6"/>
        <v>1.0309278350515474E-2</v>
      </c>
      <c r="D369" s="46">
        <v>1.21E-2</v>
      </c>
    </row>
    <row r="370" spans="1:4" x14ac:dyDescent="0.2">
      <c r="A370" s="21">
        <v>43955</v>
      </c>
      <c r="B370" s="42">
        <v>0.48499999999999999</v>
      </c>
      <c r="C370" s="4">
        <f t="shared" si="6"/>
        <v>-2.0202020202020221E-2</v>
      </c>
      <c r="D370" s="46">
        <v>-1E-3</v>
      </c>
    </row>
    <row r="371" spans="1:4" x14ac:dyDescent="0.2">
      <c r="A371" s="21">
        <v>43951</v>
      </c>
      <c r="B371" s="42">
        <v>0.495</v>
      </c>
      <c r="C371" s="4">
        <f t="shared" si="6"/>
        <v>2.0618556701030948E-2</v>
      </c>
      <c r="D371" s="46">
        <v>7.7000000000000002E-3</v>
      </c>
    </row>
    <row r="372" spans="1:4" x14ac:dyDescent="0.2">
      <c r="A372" s="21">
        <v>43950</v>
      </c>
      <c r="B372" s="42">
        <v>0.48499999999999999</v>
      </c>
      <c r="C372" s="4">
        <f t="shared" si="6"/>
        <v>1.0416666666666676E-2</v>
      </c>
      <c r="D372" s="46">
        <v>-1.6000000000000001E-3</v>
      </c>
    </row>
    <row r="373" spans="1:4" x14ac:dyDescent="0.2">
      <c r="A373" s="21">
        <v>43949</v>
      </c>
      <c r="B373" s="42">
        <v>0.48</v>
      </c>
      <c r="C373" s="4">
        <f t="shared" si="6"/>
        <v>-1.0309278350515474E-2</v>
      </c>
      <c r="D373" s="46">
        <v>-3.0999999999999999E-3</v>
      </c>
    </row>
    <row r="374" spans="1:4" x14ac:dyDescent="0.2">
      <c r="A374" s="21">
        <v>43948</v>
      </c>
      <c r="B374" s="42">
        <v>0.48499999999999999</v>
      </c>
      <c r="C374" s="4">
        <f t="shared" si="6"/>
        <v>0</v>
      </c>
      <c r="D374" s="46">
        <v>2.4199999999999999E-2</v>
      </c>
    </row>
    <row r="375" spans="1:4" x14ac:dyDescent="0.2">
      <c r="A375" s="21">
        <v>43945</v>
      </c>
      <c r="B375" s="42">
        <v>0.48499999999999999</v>
      </c>
      <c r="C375" s="4">
        <f t="shared" si="6"/>
        <v>-1.0204081632653071E-2</v>
      </c>
      <c r="D375" s="46">
        <v>-2.0400000000000001E-2</v>
      </c>
    </row>
    <row r="376" spans="1:4" x14ac:dyDescent="0.2">
      <c r="A376" s="21">
        <v>43944</v>
      </c>
      <c r="B376" s="42">
        <v>0.49</v>
      </c>
      <c r="C376" s="4">
        <f t="shared" si="6"/>
        <v>1.0309278350515474E-2</v>
      </c>
      <c r="D376" s="46">
        <v>-2.3999999999999998E-3</v>
      </c>
    </row>
    <row r="377" spans="1:4" x14ac:dyDescent="0.2">
      <c r="A377" s="21">
        <v>43943</v>
      </c>
      <c r="B377" s="42">
        <v>0.48499999999999999</v>
      </c>
      <c r="C377" s="4">
        <f t="shared" si="6"/>
        <v>1.0416666666666676E-2</v>
      </c>
      <c r="D377" s="46">
        <v>1.9800000000000002E-2</v>
      </c>
    </row>
    <row r="378" spans="1:4" x14ac:dyDescent="0.2">
      <c r="A378" s="21">
        <v>43942</v>
      </c>
      <c r="B378" s="42">
        <v>0.48</v>
      </c>
      <c r="C378" s="4">
        <f t="shared" si="6"/>
        <v>1.0526315789473694E-2</v>
      </c>
      <c r="D378" s="46">
        <v>1.4E-2</v>
      </c>
    </row>
    <row r="379" spans="1:4" x14ac:dyDescent="0.2">
      <c r="A379" s="21">
        <v>43941</v>
      </c>
      <c r="B379" s="42">
        <v>0.47499999999999998</v>
      </c>
      <c r="C379" s="4">
        <f t="shared" si="6"/>
        <v>1.0638297872340436E-2</v>
      </c>
      <c r="D379" s="46">
        <v>-1.9E-3</v>
      </c>
    </row>
    <row r="380" spans="1:4" x14ac:dyDescent="0.2">
      <c r="A380" s="21">
        <v>43938</v>
      </c>
      <c r="B380" s="42">
        <v>0.47</v>
      </c>
      <c r="C380" s="4">
        <f t="shared" si="6"/>
        <v>1.0752688172042901E-2</v>
      </c>
      <c r="D380" s="46">
        <v>9.1000000000000004E-3</v>
      </c>
    </row>
    <row r="381" spans="1:4" x14ac:dyDescent="0.2">
      <c r="A381" s="21">
        <v>43937</v>
      </c>
      <c r="B381" s="42">
        <v>0.46500000000000002</v>
      </c>
      <c r="C381" s="4">
        <f t="shared" si="6"/>
        <v>0</v>
      </c>
      <c r="D381" s="46">
        <v>3.3099999999999997E-2</v>
      </c>
    </row>
    <row r="382" spans="1:4" x14ac:dyDescent="0.2">
      <c r="A382" s="21">
        <v>43936</v>
      </c>
      <c r="B382" s="42">
        <v>0.46500000000000002</v>
      </c>
      <c r="C382" s="4">
        <f t="shared" si="6"/>
        <v>-1.0638297872340318E-2</v>
      </c>
      <c r="D382" s="46">
        <v>-1.9E-3</v>
      </c>
    </row>
    <row r="383" spans="1:4" x14ac:dyDescent="0.2">
      <c r="A383" s="21">
        <v>43935</v>
      </c>
      <c r="B383" s="42">
        <v>0.47</v>
      </c>
      <c r="C383" s="4">
        <f t="shared" si="6"/>
        <v>2.1739130434782507E-2</v>
      </c>
      <c r="D383" s="46">
        <v>7.17E-2</v>
      </c>
    </row>
    <row r="384" spans="1:4" x14ac:dyDescent="0.2">
      <c r="A384" s="21">
        <v>43934</v>
      </c>
      <c r="B384" s="42">
        <v>0.46</v>
      </c>
      <c r="C384" s="4">
        <f t="shared" si="6"/>
        <v>0</v>
      </c>
      <c r="D384" s="46">
        <v>-1.4E-3</v>
      </c>
    </row>
    <row r="385" spans="1:4" x14ac:dyDescent="0.2">
      <c r="A385" s="21">
        <v>43930</v>
      </c>
      <c r="B385" s="42">
        <v>0.46</v>
      </c>
      <c r="C385" s="4">
        <f t="shared" si="6"/>
        <v>4.5454545454545497E-2</v>
      </c>
      <c r="D385" s="46">
        <v>-3.2599999999999997E-2</v>
      </c>
    </row>
    <row r="386" spans="1:4" x14ac:dyDescent="0.2">
      <c r="A386" s="21">
        <v>43929</v>
      </c>
      <c r="B386" s="42">
        <v>0.44</v>
      </c>
      <c r="C386" s="4">
        <f t="shared" ref="C386:C449" si="7">(B386-B387)/B387</f>
        <v>-2.222222222222224E-2</v>
      </c>
      <c r="D386" s="46">
        <v>4.8800000000000003E-2</v>
      </c>
    </row>
    <row r="387" spans="1:4" x14ac:dyDescent="0.2">
      <c r="A387" s="21">
        <v>43928</v>
      </c>
      <c r="B387" s="42">
        <v>0.45</v>
      </c>
      <c r="C387" s="4">
        <f t="shared" si="7"/>
        <v>8.4337349397590439E-2</v>
      </c>
      <c r="D387" s="46">
        <v>-2.7799999999999998E-2</v>
      </c>
    </row>
    <row r="388" spans="1:4" x14ac:dyDescent="0.2">
      <c r="A388" s="21">
        <v>43927</v>
      </c>
      <c r="B388" s="42">
        <v>0.41499999999999998</v>
      </c>
      <c r="C388" s="4">
        <f t="shared" si="7"/>
        <v>3.7499999999999895E-2</v>
      </c>
      <c r="D388" s="46">
        <v>-8.6999999999999994E-3</v>
      </c>
    </row>
    <row r="389" spans="1:4" x14ac:dyDescent="0.2">
      <c r="A389" s="21">
        <v>43924</v>
      </c>
      <c r="B389" s="42">
        <v>0.4</v>
      </c>
      <c r="C389" s="4">
        <f t="shared" si="7"/>
        <v>-3.6144578313252913E-2</v>
      </c>
      <c r="D389" s="46">
        <v>3.2500000000000001E-2</v>
      </c>
    </row>
    <row r="390" spans="1:4" x14ac:dyDescent="0.2">
      <c r="A390" s="21">
        <v>43923</v>
      </c>
      <c r="B390" s="42">
        <v>0.41499999999999998</v>
      </c>
      <c r="C390" s="4">
        <f t="shared" si="7"/>
        <v>2.4691358024691242E-2</v>
      </c>
      <c r="D390" s="46">
        <v>6.4299999999999996E-2</v>
      </c>
    </row>
    <row r="391" spans="1:4" x14ac:dyDescent="0.2">
      <c r="A391" s="21">
        <v>43922</v>
      </c>
      <c r="B391" s="42">
        <v>0.40500000000000003</v>
      </c>
      <c r="C391" s="4">
        <f t="shared" si="7"/>
        <v>-4.7058823529411674E-2</v>
      </c>
      <c r="D391" s="46">
        <v>8.2000000000000007E-3</v>
      </c>
    </row>
    <row r="392" spans="1:4" x14ac:dyDescent="0.2">
      <c r="A392" s="21">
        <v>43921</v>
      </c>
      <c r="B392" s="42">
        <v>0.42499999999999999</v>
      </c>
      <c r="C392" s="4">
        <f t="shared" si="7"/>
        <v>2.4096385542168697E-2</v>
      </c>
      <c r="D392" s="46">
        <v>-0.1205</v>
      </c>
    </row>
    <row r="393" spans="1:4" x14ac:dyDescent="0.2">
      <c r="A393" s="21">
        <v>43920</v>
      </c>
      <c r="B393" s="42">
        <v>0.41499999999999998</v>
      </c>
      <c r="C393" s="4">
        <f t="shared" si="7"/>
        <v>-2.3529411764705903E-2</v>
      </c>
      <c r="D393" s="46">
        <v>6.9199999999999998E-2</v>
      </c>
    </row>
    <row r="394" spans="1:4" x14ac:dyDescent="0.2">
      <c r="A394" s="21">
        <v>43917</v>
      </c>
      <c r="B394" s="42">
        <v>0.42499999999999999</v>
      </c>
      <c r="C394" s="4">
        <f t="shared" si="7"/>
        <v>3.6585365853658569E-2</v>
      </c>
      <c r="D394" s="46">
        <v>-4.02E-2</v>
      </c>
    </row>
    <row r="395" spans="1:4" x14ac:dyDescent="0.2">
      <c r="A395" s="21">
        <v>43916</v>
      </c>
      <c r="B395" s="42">
        <v>0.41</v>
      </c>
      <c r="C395" s="4">
        <f t="shared" si="7"/>
        <v>-3.5294117647058858E-2</v>
      </c>
      <c r="D395" s="46">
        <v>-5.4399999999999997E-2</v>
      </c>
    </row>
    <row r="396" spans="1:4" x14ac:dyDescent="0.2">
      <c r="A396" s="21">
        <v>43915</v>
      </c>
      <c r="B396" s="42">
        <v>0.42499999999999999</v>
      </c>
      <c r="C396" s="4">
        <f t="shared" si="7"/>
        <v>6.2499999999999917E-2</v>
      </c>
      <c r="D396" s="46">
        <v>-1.21E-2</v>
      </c>
    </row>
    <row r="397" spans="1:4" x14ac:dyDescent="0.2">
      <c r="A397" s="21">
        <v>43914</v>
      </c>
      <c r="B397" s="42">
        <v>0.4</v>
      </c>
      <c r="C397" s="4">
        <f t="shared" si="7"/>
        <v>5.2631578947368467E-2</v>
      </c>
      <c r="D397" s="46">
        <v>-6.54E-2</v>
      </c>
    </row>
    <row r="398" spans="1:4" x14ac:dyDescent="0.2">
      <c r="A398" s="21">
        <v>43913</v>
      </c>
      <c r="B398" s="42">
        <v>0.38</v>
      </c>
      <c r="C398" s="4">
        <f t="shared" si="7"/>
        <v>-5.0000000000000044E-2</v>
      </c>
      <c r="D398" s="46">
        <v>4.41E-2</v>
      </c>
    </row>
    <row r="399" spans="1:4" x14ac:dyDescent="0.2">
      <c r="A399" s="21">
        <v>43910</v>
      </c>
      <c r="B399" s="42">
        <v>0.4</v>
      </c>
      <c r="C399" s="4">
        <f t="shared" si="7"/>
        <v>0.11111111111111122</v>
      </c>
      <c r="D399" s="46">
        <v>-8.1000000000000003E-2</v>
      </c>
    </row>
    <row r="400" spans="1:4" x14ac:dyDescent="0.2">
      <c r="A400" s="21">
        <v>43909</v>
      </c>
      <c r="B400" s="42">
        <v>0.36</v>
      </c>
      <c r="C400" s="4">
        <f t="shared" si="7"/>
        <v>-0.15294117647058825</v>
      </c>
      <c r="D400" s="46">
        <v>-1.4E-3</v>
      </c>
    </row>
    <row r="401" spans="1:4" x14ac:dyDescent="0.2">
      <c r="A401" s="21">
        <v>43908</v>
      </c>
      <c r="B401" s="42">
        <v>0.42499999999999999</v>
      </c>
      <c r="C401" s="4">
        <f t="shared" si="7"/>
        <v>0</v>
      </c>
      <c r="D401" s="46">
        <v>-5.3499999999999999E-2</v>
      </c>
    </row>
    <row r="402" spans="1:4" x14ac:dyDescent="0.2">
      <c r="A402" s="21">
        <v>43907</v>
      </c>
      <c r="B402" s="42">
        <v>0.42499999999999999</v>
      </c>
      <c r="C402" s="4">
        <f t="shared" si="7"/>
        <v>-2.2988505747126457E-2</v>
      </c>
      <c r="D402" s="46">
        <v>-2.1600000000000001E-2</v>
      </c>
    </row>
    <row r="403" spans="1:4" x14ac:dyDescent="0.2">
      <c r="A403" s="21">
        <v>43906</v>
      </c>
      <c r="B403" s="42">
        <v>0.435</v>
      </c>
      <c r="C403" s="4">
        <f t="shared" si="7"/>
        <v>-3.3333333333333361E-2</v>
      </c>
      <c r="D403" s="46">
        <v>-3.3E-3</v>
      </c>
    </row>
    <row r="404" spans="1:4" x14ac:dyDescent="0.2">
      <c r="A404" s="21">
        <v>43903</v>
      </c>
      <c r="B404" s="42">
        <v>0.45</v>
      </c>
      <c r="C404" s="4">
        <f t="shared" si="7"/>
        <v>-4.2553191489361625E-2</v>
      </c>
      <c r="D404" s="46">
        <v>-6.6E-3</v>
      </c>
    </row>
    <row r="405" spans="1:4" x14ac:dyDescent="0.2">
      <c r="A405" s="21">
        <v>43902</v>
      </c>
      <c r="B405" s="42">
        <v>0.47</v>
      </c>
      <c r="C405" s="4">
        <f t="shared" si="7"/>
        <v>-7.8431372549019676E-2</v>
      </c>
      <c r="D405" s="46">
        <v>2.4400000000000002E-2</v>
      </c>
    </row>
    <row r="406" spans="1:4" x14ac:dyDescent="0.2">
      <c r="A406" s="21">
        <v>43901</v>
      </c>
      <c r="B406" s="42">
        <v>0.51</v>
      </c>
      <c r="C406" s="4">
        <f t="shared" si="7"/>
        <v>9.9009900990099098E-3</v>
      </c>
      <c r="D406" s="46">
        <v>-1.29E-2</v>
      </c>
    </row>
    <row r="407" spans="1:4" x14ac:dyDescent="0.2">
      <c r="A407" s="21">
        <v>43900</v>
      </c>
      <c r="B407" s="42">
        <v>0.505</v>
      </c>
      <c r="C407" s="4">
        <f t="shared" si="7"/>
        <v>0</v>
      </c>
      <c r="D407" s="46">
        <v>-2.9399999999999999E-2</v>
      </c>
    </row>
    <row r="408" spans="1:4" x14ac:dyDescent="0.2">
      <c r="A408" s="21">
        <v>43899</v>
      </c>
      <c r="B408" s="42">
        <v>0.505</v>
      </c>
      <c r="C408" s="4">
        <f t="shared" si="7"/>
        <v>-4.7169811320754755E-2</v>
      </c>
      <c r="D408" s="46">
        <v>-4.4999999999999997E-3</v>
      </c>
    </row>
    <row r="409" spans="1:4" x14ac:dyDescent="0.2">
      <c r="A409" s="21">
        <v>43896</v>
      </c>
      <c r="B409" s="42">
        <v>0.53</v>
      </c>
      <c r="C409" s="4">
        <f t="shared" si="7"/>
        <v>-9.3457943925233725E-3</v>
      </c>
      <c r="D409" s="46">
        <v>-1.35E-2</v>
      </c>
    </row>
    <row r="410" spans="1:4" x14ac:dyDescent="0.2">
      <c r="A410" s="21">
        <v>43895</v>
      </c>
      <c r="B410" s="42">
        <v>0.53500000000000003</v>
      </c>
      <c r="C410" s="4">
        <f t="shared" si="7"/>
        <v>9.4339622641509517E-3</v>
      </c>
      <c r="D410" s="46">
        <v>-8.9999999999999993E-3</v>
      </c>
    </row>
    <row r="411" spans="1:4" x14ac:dyDescent="0.2">
      <c r="A411" s="21">
        <v>43894</v>
      </c>
      <c r="B411" s="42">
        <v>0.53</v>
      </c>
      <c r="C411" s="4">
        <f t="shared" si="7"/>
        <v>0</v>
      </c>
      <c r="D411" s="46">
        <v>-2.1899999999999999E-2</v>
      </c>
    </row>
    <row r="412" spans="1:4" x14ac:dyDescent="0.2">
      <c r="A412" s="21">
        <v>43893</v>
      </c>
      <c r="B412" s="42">
        <v>0.53</v>
      </c>
      <c r="C412" s="4">
        <f t="shared" si="7"/>
        <v>9.5238095238095316E-3</v>
      </c>
      <c r="D412" s="46">
        <v>-3.8E-3</v>
      </c>
    </row>
    <row r="413" spans="1:4" x14ac:dyDescent="0.2">
      <c r="A413" s="21">
        <v>43892</v>
      </c>
      <c r="B413" s="42">
        <v>0.52500000000000002</v>
      </c>
      <c r="C413" s="4">
        <f t="shared" si="7"/>
        <v>9.6153846153846229E-3</v>
      </c>
      <c r="D413" s="46">
        <v>1.29E-2</v>
      </c>
    </row>
    <row r="414" spans="1:4" x14ac:dyDescent="0.2">
      <c r="A414" s="21">
        <v>43889</v>
      </c>
      <c r="B414" s="42">
        <v>0.52</v>
      </c>
      <c r="C414" s="4">
        <f t="shared" si="7"/>
        <v>-2.8037383177570117E-2</v>
      </c>
      <c r="D414" s="46">
        <v>-5.4999999999999997E-3</v>
      </c>
    </row>
    <row r="415" spans="1:4" x14ac:dyDescent="0.2">
      <c r="A415" s="21">
        <v>43888</v>
      </c>
      <c r="B415" s="42">
        <v>0.53500000000000003</v>
      </c>
      <c r="C415" s="4">
        <f t="shared" si="7"/>
        <v>0</v>
      </c>
      <c r="D415" s="46">
        <v>-9.9000000000000008E-3</v>
      </c>
    </row>
    <row r="416" spans="1:4" x14ac:dyDescent="0.2">
      <c r="A416" s="21">
        <v>43887</v>
      </c>
      <c r="B416" s="42">
        <v>0.53500000000000003</v>
      </c>
      <c r="C416" s="4">
        <f t="shared" si="7"/>
        <v>9.4339622641509517E-3</v>
      </c>
      <c r="D416" s="46">
        <v>-5.9999999999999995E-4</v>
      </c>
    </row>
    <row r="417" spans="1:4" x14ac:dyDescent="0.2">
      <c r="A417" s="21">
        <v>43886</v>
      </c>
      <c r="B417" s="42">
        <v>0.53</v>
      </c>
      <c r="C417" s="4">
        <f t="shared" si="7"/>
        <v>-9.3457943925233725E-3</v>
      </c>
      <c r="D417" s="46">
        <v>-2.5000000000000001E-3</v>
      </c>
    </row>
    <row r="418" spans="1:4" x14ac:dyDescent="0.2">
      <c r="A418" s="21">
        <v>43885</v>
      </c>
      <c r="B418" s="42">
        <v>0.53500000000000003</v>
      </c>
      <c r="C418" s="4">
        <f t="shared" si="7"/>
        <v>-1.8348623853211024E-2</v>
      </c>
      <c r="D418" s="46">
        <v>2.8E-3</v>
      </c>
    </row>
    <row r="419" spans="1:4" x14ac:dyDescent="0.2">
      <c r="A419" s="21">
        <v>43882</v>
      </c>
      <c r="B419" s="42">
        <v>0.54500000000000004</v>
      </c>
      <c r="C419" s="4">
        <f t="shared" si="7"/>
        <v>0</v>
      </c>
      <c r="D419" s="46">
        <v>5.7999999999999996E-3</v>
      </c>
    </row>
    <row r="420" spans="1:4" x14ac:dyDescent="0.2">
      <c r="A420" s="21">
        <v>43881</v>
      </c>
      <c r="B420" s="42">
        <v>0.54500000000000004</v>
      </c>
      <c r="C420" s="4">
        <f t="shared" si="7"/>
        <v>9.2592592592592674E-3</v>
      </c>
      <c r="D420" s="46">
        <v>-9.2999999999999992E-3</v>
      </c>
    </row>
    <row r="421" spans="1:4" x14ac:dyDescent="0.2">
      <c r="A421" s="21">
        <v>43880</v>
      </c>
      <c r="B421" s="42">
        <v>0.54</v>
      </c>
      <c r="C421" s="4">
        <f t="shared" si="7"/>
        <v>0</v>
      </c>
      <c r="D421" s="46">
        <v>-7.3000000000000001E-3</v>
      </c>
    </row>
    <row r="422" spans="1:4" x14ac:dyDescent="0.2">
      <c r="A422" s="21">
        <v>43879</v>
      </c>
      <c r="B422" s="42">
        <v>0.54</v>
      </c>
      <c r="C422" s="4">
        <f t="shared" si="7"/>
        <v>-9.174311926605512E-3</v>
      </c>
      <c r="D422" s="46">
        <v>7.9000000000000008E-3</v>
      </c>
    </row>
    <row r="423" spans="1:4" x14ac:dyDescent="0.2">
      <c r="A423" s="21">
        <v>43878</v>
      </c>
      <c r="B423" s="42">
        <v>0.54500000000000004</v>
      </c>
      <c r="C423" s="4">
        <f t="shared" si="7"/>
        <v>9.2592592592592674E-3</v>
      </c>
      <c r="D423" s="46">
        <v>1.15E-2</v>
      </c>
    </row>
    <row r="424" spans="1:4" x14ac:dyDescent="0.2">
      <c r="A424" s="21">
        <v>43875</v>
      </c>
      <c r="B424" s="42">
        <v>0.54</v>
      </c>
      <c r="C424" s="4">
        <f t="shared" si="7"/>
        <v>0</v>
      </c>
      <c r="D424" s="46">
        <v>2.2200000000000001E-2</v>
      </c>
    </row>
    <row r="425" spans="1:4" x14ac:dyDescent="0.2">
      <c r="A425" s="21">
        <v>43874</v>
      </c>
      <c r="B425" s="42">
        <v>0.54</v>
      </c>
      <c r="C425" s="4">
        <f t="shared" si="7"/>
        <v>0</v>
      </c>
      <c r="D425" s="46">
        <v>8.8000000000000005E-3</v>
      </c>
    </row>
    <row r="426" spans="1:4" x14ac:dyDescent="0.2">
      <c r="A426" s="21">
        <v>43873</v>
      </c>
      <c r="B426" s="42">
        <v>0.54</v>
      </c>
      <c r="C426" s="4">
        <f t="shared" si="7"/>
        <v>1.8867924528301903E-2</v>
      </c>
      <c r="D426" s="46">
        <v>-2.9700000000000001E-2</v>
      </c>
    </row>
    <row r="427" spans="1:4" x14ac:dyDescent="0.2">
      <c r="A427" s="21">
        <v>43872</v>
      </c>
      <c r="B427" s="42">
        <v>0.53</v>
      </c>
      <c r="C427" s="4">
        <f t="shared" si="7"/>
        <v>9.5238095238095316E-3</v>
      </c>
      <c r="D427" s="46">
        <v>-1.41E-2</v>
      </c>
    </row>
    <row r="428" spans="1:4" x14ac:dyDescent="0.2">
      <c r="A428" s="21">
        <v>43871</v>
      </c>
      <c r="B428" s="42">
        <v>0.52500000000000002</v>
      </c>
      <c r="C428" s="4">
        <f t="shared" si="7"/>
        <v>0</v>
      </c>
      <c r="D428" s="46">
        <v>-9.4999999999999998E-3</v>
      </c>
    </row>
    <row r="429" spans="1:4" x14ac:dyDescent="0.2">
      <c r="A429" s="21">
        <v>43868</v>
      </c>
      <c r="B429" s="42">
        <v>0.52500000000000002</v>
      </c>
      <c r="C429" s="4">
        <f t="shared" si="7"/>
        <v>-9.4339622641509517E-3</v>
      </c>
      <c r="D429" s="46">
        <v>3.8E-3</v>
      </c>
    </row>
    <row r="430" spans="1:4" x14ac:dyDescent="0.2">
      <c r="A430" s="21">
        <v>43867</v>
      </c>
      <c r="B430" s="42">
        <v>0.53</v>
      </c>
      <c r="C430" s="4">
        <f t="shared" si="7"/>
        <v>-9.3457943925233725E-3</v>
      </c>
      <c r="D430" s="46">
        <v>-1.1900000000000001E-2</v>
      </c>
    </row>
    <row r="431" spans="1:4" x14ac:dyDescent="0.2">
      <c r="A431" s="21">
        <v>43866</v>
      </c>
      <c r="B431" s="42">
        <v>0.53500000000000003</v>
      </c>
      <c r="C431" s="4">
        <f t="shared" si="7"/>
        <v>9.4339622641509517E-3</v>
      </c>
      <c r="D431" s="46">
        <v>-8.3999999999999995E-3</v>
      </c>
    </row>
    <row r="432" spans="1:4" x14ac:dyDescent="0.2">
      <c r="A432" s="21">
        <v>43865</v>
      </c>
      <c r="B432" s="42">
        <v>0.53</v>
      </c>
      <c r="C432" s="4">
        <f t="shared" si="7"/>
        <v>9.5238095238095316E-3</v>
      </c>
      <c r="D432" s="46">
        <v>5.7000000000000002E-3</v>
      </c>
    </row>
    <row r="433" spans="1:4" x14ac:dyDescent="0.2">
      <c r="A433" s="21">
        <v>43864</v>
      </c>
      <c r="B433" s="42">
        <v>0.52500000000000002</v>
      </c>
      <c r="C433" s="4">
        <f t="shared" si="7"/>
        <v>0</v>
      </c>
      <c r="D433" s="46">
        <v>1.3599999999999999E-2</v>
      </c>
    </row>
    <row r="434" spans="1:4" x14ac:dyDescent="0.2">
      <c r="A434" s="21">
        <v>43861</v>
      </c>
      <c r="B434" s="42">
        <v>0.52500000000000002</v>
      </c>
      <c r="C434" s="4">
        <f t="shared" si="7"/>
        <v>-1.8691588785046745E-2</v>
      </c>
      <c r="D434" s="46">
        <v>-4.1999999999999997E-3</v>
      </c>
    </row>
    <row r="435" spans="1:4" x14ac:dyDescent="0.2">
      <c r="A435" s="21">
        <v>43860</v>
      </c>
      <c r="B435" s="42">
        <v>0.53500000000000003</v>
      </c>
      <c r="C435" s="4">
        <f t="shared" si="7"/>
        <v>-9.2592592592592674E-3</v>
      </c>
      <c r="D435" s="46">
        <v>-1.1000000000000001E-3</v>
      </c>
    </row>
    <row r="436" spans="1:4" x14ac:dyDescent="0.2">
      <c r="A436" s="21">
        <v>43859</v>
      </c>
      <c r="B436" s="42">
        <v>0.54</v>
      </c>
      <c r="C436" s="4">
        <f t="shared" si="7"/>
        <v>1.8867924528301903E-2</v>
      </c>
      <c r="D436" s="46">
        <v>-6.1000000000000004E-3</v>
      </c>
    </row>
    <row r="437" spans="1:4" x14ac:dyDescent="0.2">
      <c r="A437" s="21">
        <v>43858</v>
      </c>
      <c r="B437" s="42">
        <v>0.53</v>
      </c>
      <c r="C437" s="4">
        <f t="shared" si="7"/>
        <v>-3.636363636363639E-2</v>
      </c>
      <c r="D437" s="46">
        <v>7.1999999999999998E-3</v>
      </c>
    </row>
    <row r="438" spans="1:4" x14ac:dyDescent="0.2">
      <c r="A438" s="21">
        <v>43854</v>
      </c>
      <c r="B438" s="42">
        <v>0.55000000000000004</v>
      </c>
      <c r="C438" s="4">
        <f t="shared" si="7"/>
        <v>-9.0090090090090159E-3</v>
      </c>
      <c r="D438" s="46">
        <v>1E-3</v>
      </c>
    </row>
    <row r="439" spans="1:4" x14ac:dyDescent="0.2">
      <c r="A439" s="21">
        <v>43853</v>
      </c>
      <c r="B439" s="42">
        <v>0.55500000000000005</v>
      </c>
      <c r="C439" s="4">
        <f t="shared" si="7"/>
        <v>0</v>
      </c>
      <c r="D439" s="46">
        <v>5.0000000000000001E-4</v>
      </c>
    </row>
    <row r="440" spans="1:4" x14ac:dyDescent="0.2">
      <c r="A440" s="21">
        <v>43852</v>
      </c>
      <c r="B440" s="42">
        <v>0.55500000000000005</v>
      </c>
      <c r="C440" s="4">
        <f t="shared" si="7"/>
        <v>9.0909090909090974E-3</v>
      </c>
      <c r="D440" s="46">
        <v>-5.0000000000000001E-4</v>
      </c>
    </row>
    <row r="441" spans="1:4" x14ac:dyDescent="0.2">
      <c r="A441" s="21">
        <v>43851</v>
      </c>
      <c r="B441" s="42">
        <v>0.55000000000000004</v>
      </c>
      <c r="C441" s="4">
        <f t="shared" si="7"/>
        <v>0</v>
      </c>
      <c r="D441" s="46">
        <v>6.6E-3</v>
      </c>
    </row>
    <row r="442" spans="1:4" x14ac:dyDescent="0.2">
      <c r="A442" s="21">
        <v>43850</v>
      </c>
      <c r="B442" s="42">
        <v>0.55000000000000004</v>
      </c>
      <c r="C442" s="4">
        <f t="shared" si="7"/>
        <v>0</v>
      </c>
      <c r="D442" s="46">
        <v>3.7000000000000002E-3</v>
      </c>
    </row>
    <row r="443" spans="1:4" x14ac:dyDescent="0.2">
      <c r="A443" s="21">
        <v>43847</v>
      </c>
      <c r="B443" s="42">
        <v>0.55000000000000004</v>
      </c>
      <c r="C443" s="4">
        <f t="shared" si="7"/>
        <v>9.174311926605512E-3</v>
      </c>
      <c r="D443" s="46">
        <v>1.7299999999999999E-2</v>
      </c>
    </row>
    <row r="444" spans="1:4" x14ac:dyDescent="0.2">
      <c r="A444" s="21">
        <v>43846</v>
      </c>
      <c r="B444" s="42">
        <v>0.54500000000000004</v>
      </c>
      <c r="C444" s="4">
        <f t="shared" si="7"/>
        <v>-9.0909090909090974E-3</v>
      </c>
      <c r="D444" s="46">
        <v>-4.4000000000000003E-3</v>
      </c>
    </row>
    <row r="445" spans="1:4" x14ac:dyDescent="0.2">
      <c r="A445" s="21">
        <v>43845</v>
      </c>
      <c r="B445" s="42">
        <v>0.55000000000000004</v>
      </c>
      <c r="C445" s="4">
        <f t="shared" si="7"/>
        <v>0</v>
      </c>
      <c r="D445" s="46">
        <v>6.0000000000000001E-3</v>
      </c>
    </row>
    <row r="446" spans="1:4" x14ac:dyDescent="0.2">
      <c r="A446" s="21">
        <v>43844</v>
      </c>
      <c r="B446" s="42">
        <v>0.55000000000000004</v>
      </c>
      <c r="C446" s="4">
        <f t="shared" si="7"/>
        <v>9.174311926605512E-3</v>
      </c>
      <c r="D446" s="46">
        <v>-1.7299999999999999E-2</v>
      </c>
    </row>
    <row r="447" spans="1:4" x14ac:dyDescent="0.2">
      <c r="A447" s="21">
        <v>43843</v>
      </c>
      <c r="B447" s="42">
        <v>0.54500000000000004</v>
      </c>
      <c r="C447" s="4">
        <f t="shared" si="7"/>
        <v>9.2592592592592674E-3</v>
      </c>
      <c r="D447" s="46">
        <v>-5.3E-3</v>
      </c>
    </row>
    <row r="448" spans="1:4" x14ac:dyDescent="0.2">
      <c r="A448" s="21">
        <v>43840</v>
      </c>
      <c r="B448" s="42">
        <v>0.54</v>
      </c>
      <c r="C448" s="4">
        <f t="shared" si="7"/>
        <v>-1.8181818181818195E-2</v>
      </c>
      <c r="D448" s="46">
        <v>1.49E-2</v>
      </c>
    </row>
    <row r="449" spans="1:4" x14ac:dyDescent="0.2">
      <c r="A449" s="21">
        <v>43839</v>
      </c>
      <c r="B449" s="42">
        <v>0.55000000000000004</v>
      </c>
      <c r="C449" s="4">
        <f t="shared" si="7"/>
        <v>9.174311926605512E-3</v>
      </c>
      <c r="D449" s="46">
        <v>2.3999999999999998E-3</v>
      </c>
    </row>
    <row r="450" spans="1:4" x14ac:dyDescent="0.2">
      <c r="A450" s="21">
        <v>43838</v>
      </c>
      <c r="B450" s="42">
        <v>0.54500000000000004</v>
      </c>
      <c r="C450" s="4">
        <f t="shared" ref="C450:C513" si="8">(B450-B451)/B451</f>
        <v>-9.0909090909090974E-3</v>
      </c>
      <c r="D450" s="46">
        <v>-4.8999999999999998E-3</v>
      </c>
    </row>
    <row r="451" spans="1:4" x14ac:dyDescent="0.2">
      <c r="A451" s="21">
        <v>43837</v>
      </c>
      <c r="B451" s="42">
        <v>0.55000000000000004</v>
      </c>
      <c r="C451" s="4">
        <f t="shared" si="8"/>
        <v>9.174311926605512E-3</v>
      </c>
      <c r="D451" s="46">
        <v>2.8999999999999998E-3</v>
      </c>
    </row>
    <row r="452" spans="1:4" x14ac:dyDescent="0.2">
      <c r="A452" s="21">
        <v>43836</v>
      </c>
      <c r="B452" s="42">
        <v>0.54500000000000004</v>
      </c>
      <c r="C452" s="4">
        <f t="shared" si="8"/>
        <v>9.2592592592592674E-3</v>
      </c>
      <c r="D452" s="46">
        <v>1.32E-2</v>
      </c>
    </row>
    <row r="453" spans="1:4" x14ac:dyDescent="0.2">
      <c r="A453" s="21">
        <v>43833</v>
      </c>
      <c r="B453" s="42">
        <v>0.54</v>
      </c>
      <c r="C453" s="4">
        <f t="shared" si="8"/>
        <v>0</v>
      </c>
      <c r="D453" s="46">
        <v>-1.04E-2</v>
      </c>
    </row>
    <row r="454" spans="1:4" x14ac:dyDescent="0.2">
      <c r="A454" s="21">
        <v>43832</v>
      </c>
      <c r="B454" s="42">
        <v>0.54</v>
      </c>
      <c r="C454" s="4">
        <f t="shared" si="8"/>
        <v>0</v>
      </c>
      <c r="D454" s="46">
        <v>-5.4000000000000003E-3</v>
      </c>
    </row>
    <row r="455" spans="1:4" x14ac:dyDescent="0.2">
      <c r="A455" s="21">
        <v>43830</v>
      </c>
      <c r="B455" s="42">
        <v>0.54</v>
      </c>
      <c r="C455" s="4">
        <f t="shared" si="8"/>
        <v>-9.174311926605512E-3</v>
      </c>
      <c r="D455" s="46">
        <v>-4.4000000000000003E-3</v>
      </c>
    </row>
    <row r="456" spans="1:4" x14ac:dyDescent="0.2">
      <c r="A456" s="21">
        <v>43829</v>
      </c>
      <c r="B456" s="42">
        <v>0.54500000000000004</v>
      </c>
      <c r="C456" s="4">
        <f t="shared" si="8"/>
        <v>0</v>
      </c>
      <c r="D456" s="46">
        <v>5.0000000000000001E-4</v>
      </c>
    </row>
    <row r="457" spans="1:4" x14ac:dyDescent="0.2">
      <c r="A457" s="21">
        <v>43826</v>
      </c>
      <c r="B457" s="42">
        <v>0.54500000000000004</v>
      </c>
      <c r="C457" s="4">
        <f t="shared" si="8"/>
        <v>9.2592592592592674E-3</v>
      </c>
      <c r="D457" s="46">
        <v>6.1000000000000004E-3</v>
      </c>
    </row>
    <row r="458" spans="1:4" x14ac:dyDescent="0.2">
      <c r="A458" s="21">
        <v>43825</v>
      </c>
      <c r="B458" s="42">
        <v>0.54</v>
      </c>
      <c r="C458" s="4">
        <f t="shared" si="8"/>
        <v>0</v>
      </c>
      <c r="D458" s="46">
        <v>-1.6000000000000001E-3</v>
      </c>
    </row>
    <row r="459" spans="1:4" x14ac:dyDescent="0.2">
      <c r="A459" s="21">
        <v>43824</v>
      </c>
      <c r="B459" s="42">
        <v>0.54</v>
      </c>
      <c r="C459" s="4">
        <f t="shared" si="8"/>
        <v>0</v>
      </c>
      <c r="D459" s="46">
        <v>7.6E-3</v>
      </c>
    </row>
    <row r="460" spans="1:4" x14ac:dyDescent="0.2">
      <c r="A460" s="21">
        <v>43823</v>
      </c>
      <c r="B460" s="42">
        <v>0.54</v>
      </c>
      <c r="C460" s="4">
        <f t="shared" si="8"/>
        <v>0</v>
      </c>
      <c r="D460" s="46">
        <v>-7.1000000000000004E-3</v>
      </c>
    </row>
    <row r="461" spans="1:4" x14ac:dyDescent="0.2">
      <c r="A461" s="21">
        <v>43822</v>
      </c>
      <c r="B461" s="42">
        <v>0.54</v>
      </c>
      <c r="C461" s="4">
        <f t="shared" si="8"/>
        <v>0</v>
      </c>
      <c r="D461" s="46">
        <v>8.3000000000000001E-3</v>
      </c>
    </row>
    <row r="462" spans="1:4" x14ac:dyDescent="0.2">
      <c r="A462" s="21">
        <v>43819</v>
      </c>
      <c r="B462" s="42">
        <v>0.54</v>
      </c>
      <c r="C462" s="4">
        <f t="shared" si="8"/>
        <v>-9.174311926605512E-3</v>
      </c>
      <c r="D462" s="46">
        <v>5.5999999999999999E-3</v>
      </c>
    </row>
    <row r="463" spans="1:4" x14ac:dyDescent="0.2">
      <c r="A463" s="21">
        <v>43818</v>
      </c>
      <c r="B463" s="42">
        <v>0.54500000000000004</v>
      </c>
      <c r="C463" s="4">
        <f t="shared" si="8"/>
        <v>9.2592592592592674E-3</v>
      </c>
      <c r="D463" s="46">
        <v>2.3999999999999998E-3</v>
      </c>
    </row>
    <row r="464" spans="1:4" x14ac:dyDescent="0.2">
      <c r="A464" s="21">
        <v>43817</v>
      </c>
      <c r="B464" s="42">
        <v>0.54</v>
      </c>
      <c r="C464" s="4">
        <f t="shared" si="8"/>
        <v>9.3457943925233725E-3</v>
      </c>
      <c r="D464" s="46">
        <v>-1.03E-2</v>
      </c>
    </row>
    <row r="465" spans="1:4" x14ac:dyDescent="0.2">
      <c r="A465" s="21">
        <v>43816</v>
      </c>
      <c r="B465" s="42">
        <v>0.53500000000000003</v>
      </c>
      <c r="C465" s="4">
        <f t="shared" si="8"/>
        <v>-1.8348623853211024E-2</v>
      </c>
      <c r="D465" s="46">
        <v>3.0000000000000001E-3</v>
      </c>
    </row>
    <row r="466" spans="1:4" x14ac:dyDescent="0.2">
      <c r="A466" s="21">
        <v>43815</v>
      </c>
      <c r="B466" s="42">
        <v>0.54500000000000004</v>
      </c>
      <c r="C466" s="4">
        <f t="shared" si="8"/>
        <v>0</v>
      </c>
      <c r="D466" s="46">
        <v>-5.4999999999999997E-3</v>
      </c>
    </row>
    <row r="467" spans="1:4" x14ac:dyDescent="0.2">
      <c r="A467" s="21">
        <v>43812</v>
      </c>
      <c r="B467" s="42">
        <v>0.54500000000000004</v>
      </c>
      <c r="C467" s="4">
        <f t="shared" si="8"/>
        <v>9.2592592592592674E-3</v>
      </c>
      <c r="D467" s="46">
        <v>-5.7999999999999996E-3</v>
      </c>
    </row>
    <row r="468" spans="1:4" x14ac:dyDescent="0.2">
      <c r="A468" s="21">
        <v>43811</v>
      </c>
      <c r="B468" s="42">
        <v>0.54</v>
      </c>
      <c r="C468" s="4">
        <f t="shared" si="8"/>
        <v>-9.174311926605512E-3</v>
      </c>
      <c r="D468" s="46">
        <v>-5.1000000000000004E-3</v>
      </c>
    </row>
    <row r="469" spans="1:4" x14ac:dyDescent="0.2">
      <c r="A469" s="21">
        <v>43810</v>
      </c>
      <c r="B469" s="42">
        <v>0.54500000000000004</v>
      </c>
      <c r="C469" s="4">
        <f t="shared" si="8"/>
        <v>2.8301886792452855E-2</v>
      </c>
      <c r="D469" s="46">
        <v>-1.2500000000000001E-2</v>
      </c>
    </row>
    <row r="470" spans="1:4" x14ac:dyDescent="0.2">
      <c r="A470" s="21">
        <v>43809</v>
      </c>
      <c r="B470" s="42">
        <v>0.53</v>
      </c>
      <c r="C470" s="4">
        <f t="shared" si="8"/>
        <v>0</v>
      </c>
      <c r="D470" s="46">
        <v>3.0999999999999999E-3</v>
      </c>
    </row>
    <row r="471" spans="1:4" x14ac:dyDescent="0.2">
      <c r="A471" s="21">
        <v>43808</v>
      </c>
      <c r="B471" s="42">
        <v>0.53</v>
      </c>
      <c r="C471" s="4">
        <f t="shared" si="8"/>
        <v>0</v>
      </c>
      <c r="D471" s="46">
        <v>-5.1999999999999998E-3</v>
      </c>
    </row>
    <row r="472" spans="1:4" x14ac:dyDescent="0.2">
      <c r="A472" s="21">
        <v>43805</v>
      </c>
      <c r="B472" s="42">
        <v>0.53</v>
      </c>
      <c r="C472" s="4">
        <f t="shared" si="8"/>
        <v>0</v>
      </c>
      <c r="D472" s="46">
        <v>8.9999999999999993E-3</v>
      </c>
    </row>
    <row r="473" spans="1:4" x14ac:dyDescent="0.2">
      <c r="A473" s="21">
        <v>43804</v>
      </c>
      <c r="B473" s="42">
        <v>0.53</v>
      </c>
      <c r="C473" s="4">
        <f t="shared" si="8"/>
        <v>0</v>
      </c>
      <c r="D473" s="46">
        <v>2E-3</v>
      </c>
    </row>
    <row r="474" spans="1:4" x14ac:dyDescent="0.2">
      <c r="A474" s="21">
        <v>43803</v>
      </c>
      <c r="B474" s="42">
        <v>0.53</v>
      </c>
      <c r="C474" s="4">
        <f t="shared" si="8"/>
        <v>9.5238095238095316E-3</v>
      </c>
      <c r="D474" s="46">
        <v>-1.1900000000000001E-2</v>
      </c>
    </row>
    <row r="475" spans="1:4" x14ac:dyDescent="0.2">
      <c r="A475" s="21">
        <v>43802</v>
      </c>
      <c r="B475" s="42">
        <v>0.52500000000000002</v>
      </c>
      <c r="C475" s="4">
        <f t="shared" si="8"/>
        <v>0</v>
      </c>
      <c r="D475" s="46">
        <v>1.29E-2</v>
      </c>
    </row>
    <row r="476" spans="1:4" x14ac:dyDescent="0.2">
      <c r="A476" s="21">
        <v>43801</v>
      </c>
      <c r="B476" s="42">
        <v>0.52500000000000002</v>
      </c>
      <c r="C476" s="4">
        <f t="shared" si="8"/>
        <v>-9.4339622641509517E-3</v>
      </c>
      <c r="D476" s="46">
        <v>0</v>
      </c>
    </row>
    <row r="477" spans="1:4" x14ac:dyDescent="0.2">
      <c r="A477" s="21">
        <v>43798</v>
      </c>
      <c r="B477" s="42">
        <v>0.53</v>
      </c>
      <c r="C477" s="4">
        <f t="shared" si="8"/>
        <v>0</v>
      </c>
      <c r="D477" s="46">
        <v>-7.1999999999999998E-3</v>
      </c>
    </row>
    <row r="478" spans="1:4" x14ac:dyDescent="0.2">
      <c r="A478" s="21">
        <v>43797</v>
      </c>
      <c r="B478" s="42">
        <v>0.53</v>
      </c>
      <c r="C478" s="4">
        <f t="shared" si="8"/>
        <v>-9.3457943925233725E-3</v>
      </c>
      <c r="D478" s="46">
        <v>8.3000000000000001E-3</v>
      </c>
    </row>
    <row r="479" spans="1:4" x14ac:dyDescent="0.2">
      <c r="A479" s="21">
        <v>43796</v>
      </c>
      <c r="B479" s="42">
        <v>0.53500000000000003</v>
      </c>
      <c r="C479" s="4">
        <f t="shared" si="8"/>
        <v>0</v>
      </c>
      <c r="D479" s="46">
        <v>1.5299999999999999E-2</v>
      </c>
    </row>
    <row r="480" spans="1:4" x14ac:dyDescent="0.2">
      <c r="A480" s="21">
        <v>43795</v>
      </c>
      <c r="B480" s="42">
        <v>0.53500000000000003</v>
      </c>
      <c r="C480" s="4">
        <f t="shared" si="8"/>
        <v>1.9047619047619063E-2</v>
      </c>
      <c r="D480" s="46">
        <v>3.2000000000000002E-3</v>
      </c>
    </row>
    <row r="481" spans="1:4" x14ac:dyDescent="0.2">
      <c r="A481" s="21">
        <v>43794</v>
      </c>
      <c r="B481" s="42">
        <v>0.52500000000000002</v>
      </c>
      <c r="C481" s="4">
        <f t="shared" si="8"/>
        <v>-9.4339622641509517E-3</v>
      </c>
      <c r="D481" s="46">
        <v>5.8999999999999999E-3</v>
      </c>
    </row>
    <row r="482" spans="1:4" x14ac:dyDescent="0.2">
      <c r="A482" s="21">
        <v>43791</v>
      </c>
      <c r="B482" s="42">
        <v>0.53</v>
      </c>
      <c r="C482" s="4">
        <f t="shared" si="8"/>
        <v>1.9230769230769246E-2</v>
      </c>
      <c r="D482" s="46">
        <v>-5.4000000000000003E-3</v>
      </c>
    </row>
    <row r="483" spans="1:4" x14ac:dyDescent="0.2">
      <c r="A483" s="21">
        <v>43790</v>
      </c>
      <c r="B483" s="42">
        <v>0.52</v>
      </c>
      <c r="C483" s="4">
        <f t="shared" si="8"/>
        <v>-9.5238095238095316E-3</v>
      </c>
      <c r="D483" s="46">
        <v>-5.4000000000000003E-3</v>
      </c>
    </row>
    <row r="484" spans="1:4" x14ac:dyDescent="0.2">
      <c r="A484" s="21">
        <v>43789</v>
      </c>
      <c r="B484" s="42">
        <v>0.52500000000000002</v>
      </c>
      <c r="C484" s="4">
        <f t="shared" si="8"/>
        <v>-9.4339622641509517E-3</v>
      </c>
      <c r="D484" s="46">
        <v>-1E-4</v>
      </c>
    </row>
    <row r="485" spans="1:4" x14ac:dyDescent="0.2">
      <c r="A485" s="21">
        <v>43788</v>
      </c>
      <c r="B485" s="42">
        <v>0.53</v>
      </c>
      <c r="C485" s="4">
        <f t="shared" si="8"/>
        <v>0</v>
      </c>
      <c r="D485" s="46">
        <v>-9.7999999999999997E-3</v>
      </c>
    </row>
    <row r="486" spans="1:4" x14ac:dyDescent="0.2">
      <c r="A486" s="21">
        <v>43787</v>
      </c>
      <c r="B486" s="42">
        <v>0.53</v>
      </c>
      <c r="C486" s="4">
        <f t="shared" si="8"/>
        <v>0</v>
      </c>
      <c r="D486" s="46">
        <v>0</v>
      </c>
    </row>
    <row r="487" spans="1:4" x14ac:dyDescent="0.2">
      <c r="A487" s="21">
        <v>43784</v>
      </c>
      <c r="B487" s="42">
        <v>0.53</v>
      </c>
      <c r="C487" s="4">
        <f t="shared" si="8"/>
        <v>0</v>
      </c>
      <c r="D487" s="46">
        <v>-1.1000000000000001E-3</v>
      </c>
    </row>
    <row r="488" spans="1:4" x14ac:dyDescent="0.2">
      <c r="A488" s="21">
        <v>43783</v>
      </c>
      <c r="B488" s="42">
        <v>0.53</v>
      </c>
      <c r="C488" s="4">
        <f t="shared" si="8"/>
        <v>1.9230769230769246E-2</v>
      </c>
      <c r="D488" s="46">
        <v>-5.7999999999999996E-3</v>
      </c>
    </row>
    <row r="489" spans="1:4" x14ac:dyDescent="0.2">
      <c r="A489" s="21">
        <v>43782</v>
      </c>
      <c r="B489" s="42">
        <v>0.52</v>
      </c>
      <c r="C489" s="4">
        <f t="shared" si="8"/>
        <v>0</v>
      </c>
      <c r="D489" s="46">
        <v>2.0999999999999999E-3</v>
      </c>
    </row>
    <row r="490" spans="1:4" x14ac:dyDescent="0.2">
      <c r="A490" s="21">
        <v>43781</v>
      </c>
      <c r="B490" s="42">
        <v>0.52</v>
      </c>
      <c r="C490" s="4">
        <f t="shared" si="8"/>
        <v>9.7087378640776777E-3</v>
      </c>
      <c r="D490" s="46">
        <v>-6.0000000000000001E-3</v>
      </c>
    </row>
    <row r="491" spans="1:4" x14ac:dyDescent="0.2">
      <c r="A491" s="21">
        <v>43780</v>
      </c>
      <c r="B491" s="42">
        <v>0.51500000000000001</v>
      </c>
      <c r="C491" s="4">
        <f t="shared" si="8"/>
        <v>-2.8301886792452855E-2</v>
      </c>
      <c r="D491" s="46">
        <v>2.8E-3</v>
      </c>
    </row>
    <row r="492" spans="1:4" x14ac:dyDescent="0.2">
      <c r="A492" s="21">
        <v>43777</v>
      </c>
      <c r="B492" s="42">
        <v>0.53</v>
      </c>
      <c r="C492" s="4">
        <f t="shared" si="8"/>
        <v>-9.3457943925233725E-3</v>
      </c>
      <c r="D492" s="46">
        <v>9.1999999999999998E-3</v>
      </c>
    </row>
    <row r="493" spans="1:4" x14ac:dyDescent="0.2">
      <c r="A493" s="21">
        <v>43776</v>
      </c>
      <c r="B493" s="42">
        <v>0.53500000000000003</v>
      </c>
      <c r="C493" s="4">
        <f t="shared" si="8"/>
        <v>0</v>
      </c>
      <c r="D493" s="46">
        <v>9.2999999999999992E-3</v>
      </c>
    </row>
    <row r="494" spans="1:4" x14ac:dyDescent="0.2">
      <c r="A494" s="21">
        <v>43775</v>
      </c>
      <c r="B494" s="42">
        <v>0.53500000000000003</v>
      </c>
      <c r="C494" s="4">
        <f t="shared" si="8"/>
        <v>9.4339622641509517E-3</v>
      </c>
      <c r="D494" s="46">
        <v>-5.5999999999999999E-3</v>
      </c>
    </row>
    <row r="495" spans="1:4" x14ac:dyDescent="0.2">
      <c r="A495" s="21">
        <v>43774</v>
      </c>
      <c r="B495" s="42">
        <v>0.53</v>
      </c>
      <c r="C495" s="4">
        <f t="shared" si="8"/>
        <v>0</v>
      </c>
      <c r="D495" s="46">
        <v>2.7000000000000001E-3</v>
      </c>
    </row>
    <row r="496" spans="1:4" x14ac:dyDescent="0.2">
      <c r="A496" s="21">
        <v>43773</v>
      </c>
      <c r="B496" s="42">
        <v>0.53</v>
      </c>
      <c r="C496" s="4">
        <f t="shared" si="8"/>
        <v>-9.3457943925233725E-3</v>
      </c>
      <c r="D496" s="46">
        <v>-1.06E-2</v>
      </c>
    </row>
    <row r="497" spans="1:4" x14ac:dyDescent="0.2">
      <c r="A497" s="21">
        <v>43770</v>
      </c>
      <c r="B497" s="42">
        <v>0.53500000000000003</v>
      </c>
      <c r="C497" s="4">
        <f t="shared" si="8"/>
        <v>0</v>
      </c>
      <c r="D497" s="46">
        <v>-1.1000000000000001E-3</v>
      </c>
    </row>
    <row r="498" spans="1:4" x14ac:dyDescent="0.2">
      <c r="A498" s="21">
        <v>43769</v>
      </c>
      <c r="B498" s="42">
        <v>0.53500000000000003</v>
      </c>
      <c r="C498" s="4">
        <f t="shared" si="8"/>
        <v>0</v>
      </c>
      <c r="D498" s="46">
        <v>1.32E-2</v>
      </c>
    </row>
    <row r="499" spans="1:4" x14ac:dyDescent="0.2">
      <c r="A499" s="21">
        <v>43768</v>
      </c>
      <c r="B499" s="42">
        <v>0.53500000000000003</v>
      </c>
      <c r="C499" s="4">
        <f t="shared" si="8"/>
        <v>9.4339622641509517E-3</v>
      </c>
      <c r="D499" s="46">
        <v>6.8999999999999999E-3</v>
      </c>
    </row>
    <row r="500" spans="1:4" x14ac:dyDescent="0.2">
      <c r="A500" s="21">
        <v>43767</v>
      </c>
      <c r="B500" s="42">
        <v>0.53</v>
      </c>
      <c r="C500" s="4">
        <f t="shared" si="8"/>
        <v>-1.8518518518518535E-2</v>
      </c>
      <c r="D500" s="46">
        <v>4.1000000000000003E-3</v>
      </c>
    </row>
    <row r="501" spans="1:4" x14ac:dyDescent="0.2">
      <c r="A501" s="21">
        <v>43763</v>
      </c>
      <c r="B501" s="42">
        <v>0.54</v>
      </c>
      <c r="C501" s="4">
        <f t="shared" si="8"/>
        <v>0</v>
      </c>
      <c r="D501" s="46">
        <v>6.7999999999999996E-3</v>
      </c>
    </row>
    <row r="502" spans="1:4" x14ac:dyDescent="0.2">
      <c r="A502" s="21">
        <v>43762</v>
      </c>
      <c r="B502" s="42">
        <v>0.54</v>
      </c>
      <c r="C502" s="4">
        <f t="shared" si="8"/>
        <v>0</v>
      </c>
      <c r="D502" s="46">
        <v>7.6E-3</v>
      </c>
    </row>
    <row r="503" spans="1:4" x14ac:dyDescent="0.2">
      <c r="A503" s="21">
        <v>43761</v>
      </c>
      <c r="B503" s="42">
        <v>0.54</v>
      </c>
      <c r="C503" s="4">
        <f t="shared" si="8"/>
        <v>0</v>
      </c>
      <c r="D503" s="46">
        <v>1.4E-3</v>
      </c>
    </row>
    <row r="504" spans="1:4" x14ac:dyDescent="0.2">
      <c r="A504" s="21">
        <v>43760</v>
      </c>
      <c r="B504" s="42">
        <v>0.54</v>
      </c>
      <c r="C504" s="4">
        <f t="shared" si="8"/>
        <v>-9.174311926605512E-3</v>
      </c>
      <c r="D504" s="46">
        <v>6.4999999999999997E-3</v>
      </c>
    </row>
    <row r="505" spans="1:4" x14ac:dyDescent="0.2">
      <c r="A505" s="21">
        <v>43759</v>
      </c>
      <c r="B505" s="42">
        <v>0.54500000000000004</v>
      </c>
      <c r="C505" s="4">
        <f t="shared" si="8"/>
        <v>-9.0909090909090974E-3</v>
      </c>
      <c r="D505" s="46">
        <v>1.8499999999999999E-2</v>
      </c>
    </row>
    <row r="506" spans="1:4" x14ac:dyDescent="0.2">
      <c r="A506" s="21">
        <v>43756</v>
      </c>
      <c r="B506" s="42">
        <v>0.55000000000000004</v>
      </c>
      <c r="C506" s="4">
        <f t="shared" si="8"/>
        <v>0</v>
      </c>
      <c r="D506" s="46">
        <v>-1.1900000000000001E-2</v>
      </c>
    </row>
    <row r="507" spans="1:4" x14ac:dyDescent="0.2">
      <c r="A507" s="21">
        <v>43755</v>
      </c>
      <c r="B507" s="42">
        <v>0.55000000000000004</v>
      </c>
      <c r="C507" s="4">
        <f t="shared" si="8"/>
        <v>9.174311926605512E-3</v>
      </c>
      <c r="D507" s="46">
        <v>-1.26E-2</v>
      </c>
    </row>
    <row r="508" spans="1:4" x14ac:dyDescent="0.2">
      <c r="A508" s="21">
        <v>43754</v>
      </c>
      <c r="B508" s="42">
        <v>0.54500000000000004</v>
      </c>
      <c r="C508" s="4">
        <f t="shared" si="8"/>
        <v>-9.0909090909090974E-3</v>
      </c>
      <c r="D508" s="46">
        <v>2.2000000000000001E-3</v>
      </c>
    </row>
    <row r="509" spans="1:4" x14ac:dyDescent="0.2">
      <c r="A509" s="21">
        <v>43753</v>
      </c>
      <c r="B509" s="42">
        <v>0.55000000000000004</v>
      </c>
      <c r="C509" s="4">
        <f t="shared" si="8"/>
        <v>9.174311926605512E-3</v>
      </c>
      <c r="D509" s="46">
        <v>-1.38E-2</v>
      </c>
    </row>
    <row r="510" spans="1:4" x14ac:dyDescent="0.2">
      <c r="A510" s="21">
        <v>43752</v>
      </c>
      <c r="B510" s="42">
        <v>0.54500000000000004</v>
      </c>
      <c r="C510" s="4">
        <f t="shared" si="8"/>
        <v>9.2592592592592674E-3</v>
      </c>
      <c r="D510" s="46">
        <v>7.0000000000000001E-3</v>
      </c>
    </row>
    <row r="511" spans="1:4" x14ac:dyDescent="0.2">
      <c r="A511" s="21">
        <v>43749</v>
      </c>
      <c r="B511" s="42">
        <v>0.54</v>
      </c>
      <c r="C511" s="4">
        <f t="shared" si="8"/>
        <v>-9.174311926605512E-3</v>
      </c>
      <c r="D511" s="46">
        <v>-5.7000000000000002E-3</v>
      </c>
    </row>
    <row r="512" spans="1:4" x14ac:dyDescent="0.2">
      <c r="A512" s="21">
        <v>43748</v>
      </c>
      <c r="B512" s="42">
        <v>0.54500000000000004</v>
      </c>
      <c r="C512" s="4">
        <f t="shared" si="8"/>
        <v>9.2592592592592674E-3</v>
      </c>
      <c r="D512" s="46">
        <v>1.54E-2</v>
      </c>
    </row>
    <row r="513" spans="1:4" x14ac:dyDescent="0.2">
      <c r="A513" s="21">
        <v>43747</v>
      </c>
      <c r="B513" s="42">
        <v>0.54</v>
      </c>
      <c r="C513" s="4">
        <f t="shared" si="8"/>
        <v>1.8867924528301903E-2</v>
      </c>
      <c r="D513" s="46">
        <v>-6.1000000000000004E-3</v>
      </c>
    </row>
    <row r="514" spans="1:4" x14ac:dyDescent="0.2">
      <c r="A514" s="21">
        <v>43746</v>
      </c>
      <c r="B514" s="42">
        <v>0.53</v>
      </c>
      <c r="C514" s="4">
        <f t="shared" ref="C514:C577" si="9">(B514-B515)/B515</f>
        <v>-9.3457943925233725E-3</v>
      </c>
      <c r="D514" s="46">
        <v>-1.17E-2</v>
      </c>
    </row>
    <row r="515" spans="1:4" x14ac:dyDescent="0.2">
      <c r="A515" s="21">
        <v>43745</v>
      </c>
      <c r="B515" s="42">
        <v>0.53500000000000003</v>
      </c>
      <c r="C515" s="4">
        <f t="shared" si="9"/>
        <v>0</v>
      </c>
      <c r="D515" s="46">
        <v>2.9399999999999999E-2</v>
      </c>
    </row>
    <row r="516" spans="1:4" x14ac:dyDescent="0.2">
      <c r="A516" s="21">
        <v>43742</v>
      </c>
      <c r="B516" s="42">
        <v>0.53500000000000003</v>
      </c>
      <c r="C516" s="4">
        <f t="shared" si="9"/>
        <v>9.4339622641509517E-3</v>
      </c>
      <c r="D516" s="46">
        <v>4.6100000000000002E-2</v>
      </c>
    </row>
    <row r="517" spans="1:4" x14ac:dyDescent="0.2">
      <c r="A517" s="21">
        <v>43741</v>
      </c>
      <c r="B517" s="42">
        <v>0.53</v>
      </c>
      <c r="C517" s="4">
        <f t="shared" si="9"/>
        <v>-9.3457943925233725E-3</v>
      </c>
      <c r="D517" s="46">
        <v>-6.8999999999999999E-3</v>
      </c>
    </row>
    <row r="518" spans="1:4" x14ac:dyDescent="0.2">
      <c r="A518" s="21">
        <v>43740</v>
      </c>
      <c r="B518" s="42">
        <v>0.53500000000000003</v>
      </c>
      <c r="C518" s="4">
        <f t="shared" si="9"/>
        <v>0</v>
      </c>
      <c r="D518" s="46">
        <v>3.0999999999999999E-3</v>
      </c>
    </row>
    <row r="519" spans="1:4" x14ac:dyDescent="0.2">
      <c r="A519" s="21">
        <v>43739</v>
      </c>
      <c r="B519" s="42">
        <v>0.53500000000000003</v>
      </c>
      <c r="C519" s="4">
        <f t="shared" si="9"/>
        <v>9.4339622641509517E-3</v>
      </c>
      <c r="D519" s="46">
        <v>-1.66E-2</v>
      </c>
    </row>
    <row r="520" spans="1:4" x14ac:dyDescent="0.2">
      <c r="A520" s="21">
        <v>43738</v>
      </c>
      <c r="B520" s="42">
        <v>0.53</v>
      </c>
      <c r="C520" s="4">
        <f t="shared" si="9"/>
        <v>9.5238095238095316E-3</v>
      </c>
      <c r="D520" s="46">
        <v>-8.3999999999999995E-3</v>
      </c>
    </row>
    <row r="521" spans="1:4" x14ac:dyDescent="0.2">
      <c r="A521" s="21">
        <v>43735</v>
      </c>
      <c r="B521" s="42">
        <v>0.52500000000000002</v>
      </c>
      <c r="C521" s="4">
        <f t="shared" si="9"/>
        <v>0</v>
      </c>
      <c r="D521" s="46">
        <v>4.0000000000000001E-3</v>
      </c>
    </row>
    <row r="522" spans="1:4" x14ac:dyDescent="0.2">
      <c r="A522" s="21">
        <v>43734</v>
      </c>
      <c r="B522" s="42">
        <v>0.52500000000000002</v>
      </c>
      <c r="C522" s="4">
        <f t="shared" si="9"/>
        <v>0</v>
      </c>
      <c r="D522" s="46">
        <v>-5.1000000000000004E-3</v>
      </c>
    </row>
    <row r="523" spans="1:4" x14ac:dyDescent="0.2">
      <c r="A523" s="21">
        <v>43733</v>
      </c>
      <c r="B523" s="42">
        <v>0.52500000000000002</v>
      </c>
      <c r="C523" s="4">
        <f t="shared" si="9"/>
        <v>9.6153846153846229E-3</v>
      </c>
      <c r="D523" s="46">
        <v>2.0999999999999999E-3</v>
      </c>
    </row>
    <row r="524" spans="1:4" x14ac:dyDescent="0.2">
      <c r="A524" s="21">
        <v>43732</v>
      </c>
      <c r="B524" s="42">
        <v>0.52</v>
      </c>
      <c r="C524" s="4">
        <f t="shared" si="9"/>
        <v>-9.5238095238095316E-3</v>
      </c>
      <c r="D524" s="46">
        <v>1.4200000000000001E-2</v>
      </c>
    </row>
    <row r="525" spans="1:4" x14ac:dyDescent="0.2">
      <c r="A525" s="21">
        <v>43731</v>
      </c>
      <c r="B525" s="42">
        <v>0.52500000000000002</v>
      </c>
      <c r="C525" s="4">
        <f t="shared" si="9"/>
        <v>0</v>
      </c>
      <c r="D525" s="46">
        <v>1.1299999999999999E-2</v>
      </c>
    </row>
    <row r="526" spans="1:4" x14ac:dyDescent="0.2">
      <c r="A526" s="21">
        <v>43728</v>
      </c>
      <c r="B526" s="42">
        <v>0.52500000000000002</v>
      </c>
      <c r="C526" s="4">
        <f t="shared" si="9"/>
        <v>0</v>
      </c>
      <c r="D526" s="46">
        <v>1.2E-2</v>
      </c>
    </row>
    <row r="527" spans="1:4" x14ac:dyDescent="0.2">
      <c r="A527" s="21">
        <v>43727</v>
      </c>
      <c r="B527" s="42">
        <v>0.52500000000000002</v>
      </c>
      <c r="C527" s="4">
        <f t="shared" si="9"/>
        <v>0</v>
      </c>
      <c r="D527" s="46">
        <v>1.0699999999999999E-2</v>
      </c>
    </row>
    <row r="528" spans="1:4" x14ac:dyDescent="0.2">
      <c r="A528" s="21">
        <v>43726</v>
      </c>
      <c r="B528" s="42">
        <v>0.52500000000000002</v>
      </c>
      <c r="C528" s="4">
        <f t="shared" si="9"/>
        <v>9.6153846153846229E-3</v>
      </c>
      <c r="D528" s="46">
        <v>-2.5600000000000001E-2</v>
      </c>
    </row>
    <row r="529" spans="1:4" x14ac:dyDescent="0.2">
      <c r="A529" s="21">
        <v>43725</v>
      </c>
      <c r="B529" s="42">
        <v>0.52</v>
      </c>
      <c r="C529" s="4">
        <f t="shared" si="9"/>
        <v>0</v>
      </c>
      <c r="D529" s="46">
        <v>-4.0000000000000001E-3</v>
      </c>
    </row>
    <row r="530" spans="1:4" x14ac:dyDescent="0.2">
      <c r="A530" s="21">
        <v>43724</v>
      </c>
      <c r="B530" s="42">
        <v>0.52</v>
      </c>
      <c r="C530" s="4">
        <f t="shared" si="9"/>
        <v>0</v>
      </c>
      <c r="D530" s="46">
        <v>2.3E-3</v>
      </c>
    </row>
    <row r="531" spans="1:4" x14ac:dyDescent="0.2">
      <c r="A531" s="21">
        <v>43721</v>
      </c>
      <c r="B531" s="42">
        <v>0.52</v>
      </c>
      <c r="C531" s="4">
        <f t="shared" si="9"/>
        <v>0</v>
      </c>
      <c r="D531" s="46">
        <v>-1.04E-2</v>
      </c>
    </row>
    <row r="532" spans="1:4" x14ac:dyDescent="0.2">
      <c r="A532" s="21">
        <v>43720</v>
      </c>
      <c r="B532" s="42">
        <v>0.52</v>
      </c>
      <c r="C532" s="4">
        <f t="shared" si="9"/>
        <v>0</v>
      </c>
      <c r="D532" s="46">
        <v>7.4999999999999997E-3</v>
      </c>
    </row>
    <row r="533" spans="1:4" x14ac:dyDescent="0.2">
      <c r="A533" s="21">
        <v>43719</v>
      </c>
      <c r="B533" s="42">
        <v>0.52</v>
      </c>
      <c r="C533" s="4">
        <f t="shared" si="9"/>
        <v>9.7087378640776777E-3</v>
      </c>
      <c r="D533" s="46">
        <v>2.23E-2</v>
      </c>
    </row>
    <row r="534" spans="1:4" x14ac:dyDescent="0.2">
      <c r="A534" s="21">
        <v>43718</v>
      </c>
      <c r="B534" s="42">
        <v>0.51500000000000001</v>
      </c>
      <c r="C534" s="4">
        <f t="shared" si="9"/>
        <v>-9.6153846153846229E-3</v>
      </c>
      <c r="D534" s="46">
        <v>7.3000000000000001E-3</v>
      </c>
    </row>
    <row r="535" spans="1:4" x14ac:dyDescent="0.2">
      <c r="A535" s="21">
        <v>43717</v>
      </c>
      <c r="B535" s="42">
        <v>0.52</v>
      </c>
      <c r="C535" s="4">
        <f t="shared" si="9"/>
        <v>0</v>
      </c>
      <c r="D535" s="46">
        <v>-1.18E-2</v>
      </c>
    </row>
    <row r="536" spans="1:4" x14ac:dyDescent="0.2">
      <c r="A536" s="21">
        <v>43714</v>
      </c>
      <c r="B536" s="42">
        <v>0.52</v>
      </c>
      <c r="C536" s="4">
        <f t="shared" si="9"/>
        <v>9.7087378640776777E-3</v>
      </c>
      <c r="D536" s="46">
        <v>-1.6400000000000001E-2</v>
      </c>
    </row>
    <row r="537" spans="1:4" x14ac:dyDescent="0.2">
      <c r="A537" s="21">
        <v>43713</v>
      </c>
      <c r="B537" s="42">
        <v>0.51500000000000001</v>
      </c>
      <c r="C537" s="4">
        <f t="shared" si="9"/>
        <v>0</v>
      </c>
      <c r="D537" s="46">
        <v>-6.7000000000000002E-3</v>
      </c>
    </row>
    <row r="538" spans="1:4" x14ac:dyDescent="0.2">
      <c r="A538" s="21">
        <v>43712</v>
      </c>
      <c r="B538" s="42">
        <v>0.51500000000000001</v>
      </c>
      <c r="C538" s="4">
        <f t="shared" si="9"/>
        <v>0</v>
      </c>
      <c r="D538" s="46">
        <v>4.0000000000000001E-3</v>
      </c>
    </row>
    <row r="539" spans="1:4" x14ac:dyDescent="0.2">
      <c r="A539" s="21">
        <v>43711</v>
      </c>
      <c r="B539" s="42">
        <v>0.51500000000000001</v>
      </c>
      <c r="C539" s="4">
        <f t="shared" si="9"/>
        <v>0</v>
      </c>
      <c r="D539" s="46">
        <v>5.1000000000000004E-3</v>
      </c>
    </row>
    <row r="540" spans="1:4" x14ac:dyDescent="0.2">
      <c r="A540" s="21">
        <v>43710</v>
      </c>
      <c r="B540" s="42">
        <v>0.51500000000000001</v>
      </c>
      <c r="C540" s="4">
        <f t="shared" si="9"/>
        <v>0</v>
      </c>
      <c r="D540" s="46">
        <v>1.5900000000000001E-2</v>
      </c>
    </row>
    <row r="541" spans="1:4" x14ac:dyDescent="0.2">
      <c r="A541" s="21">
        <v>43707</v>
      </c>
      <c r="B541" s="42">
        <v>0.51500000000000001</v>
      </c>
      <c r="C541" s="4">
        <f t="shared" si="9"/>
        <v>9.8039215686274595E-3</v>
      </c>
      <c r="D541" s="46">
        <v>-3.6400000000000002E-2</v>
      </c>
    </row>
    <row r="542" spans="1:4" x14ac:dyDescent="0.2">
      <c r="A542" s="21">
        <v>43706</v>
      </c>
      <c r="B542" s="42">
        <v>0.51</v>
      </c>
      <c r="C542" s="4">
        <f t="shared" si="9"/>
        <v>0</v>
      </c>
      <c r="D542" s="46">
        <v>-5.9999999999999995E-4</v>
      </c>
    </row>
    <row r="543" spans="1:4" x14ac:dyDescent="0.2">
      <c r="A543" s="21">
        <v>43705</v>
      </c>
      <c r="B543" s="42">
        <v>0.51</v>
      </c>
      <c r="C543" s="4">
        <f t="shared" si="9"/>
        <v>-9.7087378640776777E-3</v>
      </c>
      <c r="D543" s="46">
        <v>8.9999999999999993E-3</v>
      </c>
    </row>
    <row r="544" spans="1:4" x14ac:dyDescent="0.2">
      <c r="A544" s="21">
        <v>43704</v>
      </c>
      <c r="B544" s="42">
        <v>0.51500000000000001</v>
      </c>
      <c r="C544" s="4">
        <f t="shared" si="9"/>
        <v>9.8039215686274595E-3</v>
      </c>
      <c r="D544" s="46">
        <v>-8.5000000000000006E-3</v>
      </c>
    </row>
    <row r="545" spans="1:4" x14ac:dyDescent="0.2">
      <c r="A545" s="21">
        <v>43703</v>
      </c>
      <c r="B545" s="42">
        <v>0.51</v>
      </c>
      <c r="C545" s="4">
        <f t="shared" si="9"/>
        <v>-9.7087378640776777E-3</v>
      </c>
      <c r="D545" s="46">
        <v>1.6899999999999998E-2</v>
      </c>
    </row>
    <row r="546" spans="1:4" x14ac:dyDescent="0.2">
      <c r="A546" s="21">
        <v>43700</v>
      </c>
      <c r="B546" s="42">
        <v>0.51500000000000001</v>
      </c>
      <c r="C546" s="4">
        <f t="shared" si="9"/>
        <v>0</v>
      </c>
      <c r="D546" s="46">
        <v>-1.32E-2</v>
      </c>
    </row>
    <row r="547" spans="1:4" x14ac:dyDescent="0.2">
      <c r="A547" s="21">
        <v>43699</v>
      </c>
      <c r="B547" s="42">
        <v>0.51500000000000001</v>
      </c>
      <c r="C547" s="4">
        <f t="shared" si="9"/>
        <v>9.8039215686274595E-3</v>
      </c>
      <c r="D547" s="46">
        <v>3.8999999999999998E-3</v>
      </c>
    </row>
    <row r="548" spans="1:4" x14ac:dyDescent="0.2">
      <c r="A548" s="21">
        <v>43698</v>
      </c>
      <c r="B548" s="42">
        <v>0.51</v>
      </c>
      <c r="C548" s="4">
        <f t="shared" si="9"/>
        <v>0</v>
      </c>
      <c r="D548" s="46">
        <v>-1.2500000000000001E-2</v>
      </c>
    </row>
    <row r="549" spans="1:4" x14ac:dyDescent="0.2">
      <c r="A549" s="21">
        <v>43697</v>
      </c>
      <c r="B549" s="42">
        <v>0.51</v>
      </c>
      <c r="C549" s="4">
        <f t="shared" si="9"/>
        <v>0</v>
      </c>
      <c r="D549" s="46">
        <v>3.3E-3</v>
      </c>
    </row>
    <row r="550" spans="1:4" x14ac:dyDescent="0.2">
      <c r="A550" s="21">
        <v>43696</v>
      </c>
      <c r="B550" s="42">
        <v>0.51</v>
      </c>
      <c r="C550" s="4">
        <f t="shared" si="9"/>
        <v>9.9009900990099098E-3</v>
      </c>
      <c r="D550" s="46">
        <v>-8.0000000000000004E-4</v>
      </c>
    </row>
    <row r="551" spans="1:4" x14ac:dyDescent="0.2">
      <c r="A551" s="21">
        <v>43693</v>
      </c>
      <c r="B551" s="42">
        <v>0.505</v>
      </c>
      <c r="C551" s="4">
        <f t="shared" si="9"/>
        <v>1.0000000000000009E-2</v>
      </c>
      <c r="D551" s="46">
        <v>-1.8499999999999999E-2</v>
      </c>
    </row>
    <row r="552" spans="1:4" x14ac:dyDescent="0.2">
      <c r="A552" s="21">
        <v>43692</v>
      </c>
      <c r="B552" s="42">
        <v>0.5</v>
      </c>
      <c r="C552" s="4">
        <f t="shared" si="9"/>
        <v>-9.9009900990099098E-3</v>
      </c>
      <c r="D552" s="46">
        <v>2.8E-3</v>
      </c>
    </row>
    <row r="553" spans="1:4" x14ac:dyDescent="0.2">
      <c r="A553" s="21">
        <v>43691</v>
      </c>
      <c r="B553" s="42">
        <v>0.505</v>
      </c>
      <c r="C553" s="4">
        <f t="shared" si="9"/>
        <v>1.0000000000000009E-2</v>
      </c>
      <c r="D553" s="46">
        <v>-6.4999999999999997E-3</v>
      </c>
    </row>
    <row r="554" spans="1:4" x14ac:dyDescent="0.2">
      <c r="A554" s="21">
        <v>43690</v>
      </c>
      <c r="B554" s="42">
        <v>0.5</v>
      </c>
      <c r="C554" s="4">
        <f t="shared" si="9"/>
        <v>-9.9009900990099098E-3</v>
      </c>
      <c r="D554" s="46">
        <v>-1.38E-2</v>
      </c>
    </row>
    <row r="555" spans="1:4" x14ac:dyDescent="0.2">
      <c r="A555" s="21">
        <v>43685</v>
      </c>
      <c r="B555" s="42">
        <v>0.505</v>
      </c>
      <c r="C555" s="4">
        <f t="shared" si="9"/>
        <v>0</v>
      </c>
      <c r="D555" s="46">
        <v>4.7999999999999996E-3</v>
      </c>
    </row>
    <row r="556" spans="1:4" x14ac:dyDescent="0.2">
      <c r="A556" s="21">
        <v>43684</v>
      </c>
      <c r="B556" s="42">
        <v>0.505</v>
      </c>
      <c r="C556" s="4">
        <f t="shared" si="9"/>
        <v>0</v>
      </c>
      <c r="D556" s="46">
        <v>2.0999999999999999E-3</v>
      </c>
    </row>
    <row r="557" spans="1:4" x14ac:dyDescent="0.2">
      <c r="A557" s="21">
        <v>43683</v>
      </c>
      <c r="B557" s="42">
        <v>0.505</v>
      </c>
      <c r="C557" s="4">
        <f t="shared" si="9"/>
        <v>0</v>
      </c>
      <c r="D557" s="46">
        <v>-7.1999999999999998E-3</v>
      </c>
    </row>
    <row r="558" spans="1:4" x14ac:dyDescent="0.2">
      <c r="A558" s="21">
        <v>43682</v>
      </c>
      <c r="B558" s="42">
        <v>0.505</v>
      </c>
      <c r="C558" s="4">
        <f t="shared" si="9"/>
        <v>0</v>
      </c>
      <c r="D558" s="46">
        <v>-1.4500000000000001E-2</v>
      </c>
    </row>
    <row r="559" spans="1:4" x14ac:dyDescent="0.2">
      <c r="A559" s="21">
        <v>43679</v>
      </c>
      <c r="B559" s="42">
        <v>0.505</v>
      </c>
      <c r="C559" s="4">
        <f t="shared" si="9"/>
        <v>0</v>
      </c>
      <c r="D559" s="46">
        <v>-4.5999999999999999E-3</v>
      </c>
    </row>
    <row r="560" spans="1:4" x14ac:dyDescent="0.2">
      <c r="A560" s="21">
        <v>43678</v>
      </c>
      <c r="B560" s="42">
        <v>0.505</v>
      </c>
      <c r="C560" s="4">
        <f t="shared" si="9"/>
        <v>-9.8039215686274595E-3</v>
      </c>
      <c r="D560" s="46">
        <v>1.2800000000000001E-2</v>
      </c>
    </row>
    <row r="561" spans="1:4" x14ac:dyDescent="0.2">
      <c r="A561" s="21">
        <v>43677</v>
      </c>
      <c r="B561" s="42">
        <v>0.51</v>
      </c>
      <c r="C561" s="4">
        <f t="shared" si="9"/>
        <v>9.9009900990099098E-3</v>
      </c>
      <c r="D561" s="46">
        <v>-1.0699999999999999E-2</v>
      </c>
    </row>
    <row r="562" spans="1:4" x14ac:dyDescent="0.2">
      <c r="A562" s="21">
        <v>43676</v>
      </c>
      <c r="B562" s="42">
        <v>0.505</v>
      </c>
      <c r="C562" s="4">
        <f t="shared" si="9"/>
        <v>0</v>
      </c>
      <c r="D562" s="46">
        <v>-9.7000000000000003E-3</v>
      </c>
    </row>
    <row r="563" spans="1:4" x14ac:dyDescent="0.2">
      <c r="A563" s="21">
        <v>43675</v>
      </c>
      <c r="B563" s="42">
        <v>0.505</v>
      </c>
      <c r="C563" s="4">
        <f t="shared" si="9"/>
        <v>0</v>
      </c>
      <c r="D563" s="46">
        <v>4.3E-3</v>
      </c>
    </row>
    <row r="564" spans="1:4" x14ac:dyDescent="0.2">
      <c r="A564" s="21">
        <v>43672</v>
      </c>
      <c r="B564" s="42">
        <v>0.505</v>
      </c>
      <c r="C564" s="4">
        <f t="shared" si="9"/>
        <v>-9.8039215686274595E-3</v>
      </c>
      <c r="D564" s="46">
        <v>-1.41E-2</v>
      </c>
    </row>
    <row r="565" spans="1:4" x14ac:dyDescent="0.2">
      <c r="A565" s="21">
        <v>43671</v>
      </c>
      <c r="B565" s="42">
        <v>0.51</v>
      </c>
      <c r="C565" s="4">
        <f t="shared" si="9"/>
        <v>9.9009900990099098E-3</v>
      </c>
      <c r="D565" s="46">
        <v>1.41E-2</v>
      </c>
    </row>
    <row r="566" spans="1:4" x14ac:dyDescent="0.2">
      <c r="A566" s="21">
        <v>43670</v>
      </c>
      <c r="B566" s="42">
        <v>0.505</v>
      </c>
      <c r="C566" s="4">
        <f t="shared" si="9"/>
        <v>0</v>
      </c>
      <c r="D566" s="46">
        <v>-3.1300000000000001E-2</v>
      </c>
    </row>
    <row r="567" spans="1:4" x14ac:dyDescent="0.2">
      <c r="A567" s="21">
        <v>43669</v>
      </c>
      <c r="B567" s="42">
        <v>0.505</v>
      </c>
      <c r="C567" s="4">
        <f t="shared" si="9"/>
        <v>1.0000000000000009E-2</v>
      </c>
      <c r="D567" s="46">
        <v>-1.8599999999999998E-2</v>
      </c>
    </row>
    <row r="568" spans="1:4" x14ac:dyDescent="0.2">
      <c r="A568" s="21">
        <v>43668</v>
      </c>
      <c r="B568" s="42">
        <v>0.5</v>
      </c>
      <c r="C568" s="4">
        <f t="shared" si="9"/>
        <v>-9.9009900990099098E-3</v>
      </c>
      <c r="D568" s="46">
        <v>3.3999999999999998E-3</v>
      </c>
    </row>
    <row r="569" spans="1:4" x14ac:dyDescent="0.2">
      <c r="A569" s="21">
        <v>43665</v>
      </c>
      <c r="B569" s="42">
        <v>0.505</v>
      </c>
      <c r="C569" s="4">
        <f t="shared" si="9"/>
        <v>-9.8039215686274595E-3</v>
      </c>
      <c r="D569" s="46">
        <v>5.5999999999999999E-3</v>
      </c>
    </row>
    <row r="570" spans="1:4" x14ac:dyDescent="0.2">
      <c r="A570" s="21">
        <v>43664</v>
      </c>
      <c r="B570" s="42">
        <v>0.51</v>
      </c>
      <c r="C570" s="4">
        <f t="shared" si="9"/>
        <v>9.9009900990099098E-3</v>
      </c>
      <c r="D570" s="46">
        <v>5.1999999999999998E-3</v>
      </c>
    </row>
    <row r="571" spans="1:4" x14ac:dyDescent="0.2">
      <c r="A571" s="21">
        <v>43663</v>
      </c>
      <c r="B571" s="42">
        <v>0.505</v>
      </c>
      <c r="C571" s="4">
        <f t="shared" si="9"/>
        <v>1.0000000000000009E-2</v>
      </c>
      <c r="D571" s="46">
        <v>5.8999999999999999E-3</v>
      </c>
    </row>
    <row r="572" spans="1:4" x14ac:dyDescent="0.2">
      <c r="A572" s="21">
        <v>43662</v>
      </c>
      <c r="B572" s="42">
        <v>0.5</v>
      </c>
      <c r="C572" s="4">
        <f t="shared" si="9"/>
        <v>-9.9009900990099098E-3</v>
      </c>
      <c r="D572" s="46">
        <v>-2.0999999999999999E-3</v>
      </c>
    </row>
    <row r="573" spans="1:4" x14ac:dyDescent="0.2">
      <c r="A573" s="21">
        <v>43661</v>
      </c>
      <c r="B573" s="42">
        <v>0.505</v>
      </c>
      <c r="C573" s="4">
        <f t="shared" si="9"/>
        <v>0</v>
      </c>
      <c r="D573" s="46">
        <v>0</v>
      </c>
    </row>
    <row r="574" spans="1:4" x14ac:dyDescent="0.2">
      <c r="A574" s="21">
        <v>43658</v>
      </c>
      <c r="B574" s="42">
        <v>0.505</v>
      </c>
      <c r="C574" s="4">
        <f t="shared" si="9"/>
        <v>0</v>
      </c>
      <c r="D574" s="46">
        <v>1.32E-2</v>
      </c>
    </row>
    <row r="575" spans="1:4" x14ac:dyDescent="0.2">
      <c r="A575" s="21">
        <v>43657</v>
      </c>
      <c r="B575" s="42">
        <v>0.505</v>
      </c>
      <c r="C575" s="4">
        <f t="shared" si="9"/>
        <v>0</v>
      </c>
      <c r="D575" s="46">
        <v>5.1999999999999998E-3</v>
      </c>
    </row>
    <row r="576" spans="1:4" x14ac:dyDescent="0.2">
      <c r="A576" s="21">
        <v>43656</v>
      </c>
      <c r="B576" s="42">
        <v>0.505</v>
      </c>
      <c r="C576" s="4">
        <f t="shared" si="9"/>
        <v>2.0202020202020221E-2</v>
      </c>
      <c r="D576" s="46">
        <v>2.7000000000000001E-3</v>
      </c>
    </row>
    <row r="577" spans="1:4" x14ac:dyDescent="0.2">
      <c r="A577" s="21">
        <v>43655</v>
      </c>
      <c r="B577" s="42">
        <v>0.495</v>
      </c>
      <c r="C577" s="4">
        <f t="shared" si="9"/>
        <v>-1.980198019801982E-2</v>
      </c>
      <c r="D577" s="46">
        <v>-5.7999999999999996E-3</v>
      </c>
    </row>
    <row r="578" spans="1:4" x14ac:dyDescent="0.2">
      <c r="A578" s="21">
        <v>43654</v>
      </c>
      <c r="B578" s="42">
        <v>0.505</v>
      </c>
      <c r="C578" s="4">
        <f t="shared" ref="C578:C641" si="10">(B578-B579)/B579</f>
        <v>1.0000000000000009E-2</v>
      </c>
      <c r="D578" s="46">
        <v>1.9699999999999999E-2</v>
      </c>
    </row>
    <row r="579" spans="1:4" x14ac:dyDescent="0.2">
      <c r="A579" s="21">
        <v>43651</v>
      </c>
      <c r="B579" s="42">
        <v>0.5</v>
      </c>
      <c r="C579" s="4">
        <f t="shared" si="10"/>
        <v>-1.9607843137254919E-2</v>
      </c>
      <c r="D579" s="46">
        <v>-3.2000000000000002E-3</v>
      </c>
    </row>
    <row r="580" spans="1:4" x14ac:dyDescent="0.2">
      <c r="A580" s="21">
        <v>43650</v>
      </c>
      <c r="B580" s="42">
        <v>0.51</v>
      </c>
      <c r="C580" s="4">
        <f t="shared" si="10"/>
        <v>0</v>
      </c>
      <c r="D580" s="46">
        <v>2.8E-3</v>
      </c>
    </row>
    <row r="581" spans="1:4" x14ac:dyDescent="0.2">
      <c r="A581" s="21">
        <v>43649</v>
      </c>
      <c r="B581" s="42">
        <v>0.51</v>
      </c>
      <c r="C581" s="4">
        <f t="shared" si="10"/>
        <v>9.9009900990099098E-3</v>
      </c>
      <c r="D581" s="46">
        <v>-1.37E-2</v>
      </c>
    </row>
    <row r="582" spans="1:4" x14ac:dyDescent="0.2">
      <c r="A582" s="21">
        <v>43648</v>
      </c>
      <c r="B582" s="42">
        <v>0.505</v>
      </c>
      <c r="C582" s="4">
        <f t="shared" si="10"/>
        <v>1.0000000000000009E-2</v>
      </c>
      <c r="D582" s="46">
        <v>-4.1000000000000003E-3</v>
      </c>
    </row>
    <row r="583" spans="1:4" x14ac:dyDescent="0.2">
      <c r="A583" s="21">
        <v>43647</v>
      </c>
      <c r="B583" s="42">
        <v>0.5</v>
      </c>
      <c r="C583" s="4">
        <f t="shared" si="10"/>
        <v>-9.9009900990099098E-3</v>
      </c>
      <c r="D583" s="46">
        <v>4.5999999999999999E-3</v>
      </c>
    </row>
    <row r="584" spans="1:4" x14ac:dyDescent="0.2">
      <c r="A584" s="21">
        <v>43644</v>
      </c>
      <c r="B584" s="42">
        <v>0.505</v>
      </c>
      <c r="C584" s="4">
        <f t="shared" si="10"/>
        <v>0</v>
      </c>
      <c r="D584" s="46">
        <v>-9.7999999999999997E-3</v>
      </c>
    </row>
    <row r="585" spans="1:4" x14ac:dyDescent="0.2">
      <c r="A585" s="21">
        <v>43643</v>
      </c>
      <c r="B585" s="42">
        <v>0.505</v>
      </c>
      <c r="C585" s="4">
        <f t="shared" si="10"/>
        <v>1.0000000000000009E-2</v>
      </c>
      <c r="D585" s="46">
        <v>2.0000000000000001E-4</v>
      </c>
    </row>
    <row r="586" spans="1:4" x14ac:dyDescent="0.2">
      <c r="A586" s="21">
        <v>43642</v>
      </c>
      <c r="B586" s="42">
        <v>0.5</v>
      </c>
      <c r="C586" s="4">
        <f t="shared" si="10"/>
        <v>1.0101010101010111E-2</v>
      </c>
      <c r="D586" s="46">
        <v>6.7000000000000002E-3</v>
      </c>
    </row>
    <row r="587" spans="1:4" x14ac:dyDescent="0.2">
      <c r="A587" s="21">
        <v>43641</v>
      </c>
      <c r="B587" s="42">
        <v>0.495</v>
      </c>
      <c r="C587" s="4">
        <f t="shared" si="10"/>
        <v>0</v>
      </c>
      <c r="D587" s="46">
        <v>-1.2999999999999999E-3</v>
      </c>
    </row>
    <row r="588" spans="1:4" x14ac:dyDescent="0.2">
      <c r="A588" s="21">
        <v>43640</v>
      </c>
      <c r="B588" s="42">
        <v>0.495</v>
      </c>
      <c r="C588" s="4">
        <f t="shared" si="10"/>
        <v>0</v>
      </c>
      <c r="D588" s="46">
        <v>-1.4500000000000001E-2</v>
      </c>
    </row>
    <row r="589" spans="1:4" x14ac:dyDescent="0.2">
      <c r="A589" s="21">
        <v>43637</v>
      </c>
      <c r="B589" s="42">
        <v>0.495</v>
      </c>
      <c r="C589" s="4">
        <f t="shared" si="10"/>
        <v>0</v>
      </c>
      <c r="D589" s="46">
        <v>3.5999999999999999E-3</v>
      </c>
    </row>
    <row r="590" spans="1:4" x14ac:dyDescent="0.2">
      <c r="A590" s="21">
        <v>43636</v>
      </c>
      <c r="B590" s="42">
        <v>0.495</v>
      </c>
      <c r="C590" s="4">
        <f t="shared" si="10"/>
        <v>0</v>
      </c>
      <c r="D590" s="46">
        <v>5.7000000000000002E-3</v>
      </c>
    </row>
    <row r="591" spans="1:4" x14ac:dyDescent="0.2">
      <c r="A591" s="21">
        <v>43635</v>
      </c>
      <c r="B591" s="42">
        <v>0.495</v>
      </c>
      <c r="C591" s="4">
        <f t="shared" si="10"/>
        <v>0</v>
      </c>
      <c r="D591" s="46">
        <v>-4.4000000000000003E-3</v>
      </c>
    </row>
    <row r="592" spans="1:4" x14ac:dyDescent="0.2">
      <c r="A592" s="21">
        <v>43634</v>
      </c>
      <c r="B592" s="42">
        <v>0.495</v>
      </c>
      <c r="C592" s="4">
        <f t="shared" si="10"/>
        <v>1.0204081632653071E-2</v>
      </c>
      <c r="D592" s="46">
        <v>1.1299999999999999E-2</v>
      </c>
    </row>
    <row r="593" spans="1:4" x14ac:dyDescent="0.2">
      <c r="A593" s="21">
        <v>43633</v>
      </c>
      <c r="B593" s="42">
        <v>0.49</v>
      </c>
      <c r="C593" s="4">
        <f t="shared" si="10"/>
        <v>0</v>
      </c>
      <c r="D593" s="46">
        <v>-1.21E-2</v>
      </c>
    </row>
    <row r="594" spans="1:4" x14ac:dyDescent="0.2">
      <c r="A594" s="21">
        <v>43630</v>
      </c>
      <c r="B594" s="42">
        <v>0.49</v>
      </c>
      <c r="C594" s="4">
        <f t="shared" si="10"/>
        <v>1.0309278350515474E-2</v>
      </c>
      <c r="D594" s="46">
        <v>-6.7999999999999996E-3</v>
      </c>
    </row>
    <row r="595" spans="1:4" x14ac:dyDescent="0.2">
      <c r="A595" s="21">
        <v>43629</v>
      </c>
      <c r="B595" s="42">
        <v>0.48499999999999999</v>
      </c>
      <c r="C595" s="4">
        <f t="shared" si="10"/>
        <v>0</v>
      </c>
      <c r="D595" s="46">
        <v>2.24E-2</v>
      </c>
    </row>
    <row r="596" spans="1:4" x14ac:dyDescent="0.2">
      <c r="A596" s="21">
        <v>43628</v>
      </c>
      <c r="B596" s="42">
        <v>0.48499999999999999</v>
      </c>
      <c r="C596" s="4">
        <f t="shared" si="10"/>
        <v>0</v>
      </c>
      <c r="D596" s="46">
        <v>2.9399999999999999E-2</v>
      </c>
    </row>
    <row r="597" spans="1:4" x14ac:dyDescent="0.2">
      <c r="A597" s="21">
        <v>43627</v>
      </c>
      <c r="B597" s="42">
        <v>0.48499999999999999</v>
      </c>
      <c r="C597" s="4">
        <f t="shared" si="10"/>
        <v>1.0416666666666676E-2</v>
      </c>
      <c r="D597" s="46">
        <v>1.32E-2</v>
      </c>
    </row>
    <row r="598" spans="1:4" x14ac:dyDescent="0.2">
      <c r="A598" s="21">
        <v>43626</v>
      </c>
      <c r="B598" s="42">
        <v>0.48</v>
      </c>
      <c r="C598" s="4">
        <f t="shared" si="10"/>
        <v>1.0526315789473694E-2</v>
      </c>
      <c r="D598" s="46">
        <v>5.5999999999999999E-3</v>
      </c>
    </row>
    <row r="599" spans="1:4" x14ac:dyDescent="0.2">
      <c r="A599" s="21">
        <v>43623</v>
      </c>
      <c r="B599" s="42">
        <v>0.47499999999999998</v>
      </c>
      <c r="C599" s="4">
        <f t="shared" si="10"/>
        <v>0</v>
      </c>
      <c r="D599" s="46">
        <v>-1.14E-2</v>
      </c>
    </row>
    <row r="600" spans="1:4" x14ac:dyDescent="0.2">
      <c r="A600" s="21">
        <v>43622</v>
      </c>
      <c r="B600" s="42">
        <v>0.47499999999999998</v>
      </c>
      <c r="C600" s="4">
        <f t="shared" si="10"/>
        <v>0</v>
      </c>
      <c r="D600" s="46">
        <v>5.1400000000000001E-2</v>
      </c>
    </row>
    <row r="601" spans="1:4" x14ac:dyDescent="0.2">
      <c r="A601" s="21">
        <v>43620</v>
      </c>
      <c r="B601" s="42">
        <v>0.47499999999999998</v>
      </c>
      <c r="C601" s="4">
        <f t="shared" si="10"/>
        <v>2.1505376344085919E-2</v>
      </c>
      <c r="D601" s="46">
        <v>7.1999999999999998E-3</v>
      </c>
    </row>
    <row r="602" spans="1:4" x14ac:dyDescent="0.2">
      <c r="A602" s="21">
        <v>43619</v>
      </c>
      <c r="B602" s="42">
        <v>0.46500000000000002</v>
      </c>
      <c r="C602" s="4">
        <f t="shared" si="10"/>
        <v>0</v>
      </c>
      <c r="D602" s="46">
        <v>4.7999999999999996E-3</v>
      </c>
    </row>
    <row r="603" spans="1:4" x14ac:dyDescent="0.2">
      <c r="A603" s="21">
        <v>43616</v>
      </c>
      <c r="B603" s="42">
        <v>0.46500000000000002</v>
      </c>
      <c r="C603" s="4">
        <f t="shared" si="10"/>
        <v>-2.1052631578947271E-2</v>
      </c>
      <c r="D603" s="46">
        <v>-1.5800000000000002E-2</v>
      </c>
    </row>
    <row r="604" spans="1:4" x14ac:dyDescent="0.2">
      <c r="A604" s="21">
        <v>43615</v>
      </c>
      <c r="B604" s="42">
        <v>0.47499999999999998</v>
      </c>
      <c r="C604" s="4">
        <f t="shared" si="10"/>
        <v>2.1505376344085919E-2</v>
      </c>
      <c r="D604" s="46">
        <v>1.9800000000000002E-2</v>
      </c>
    </row>
    <row r="605" spans="1:4" x14ac:dyDescent="0.2">
      <c r="A605" s="21">
        <v>43614</v>
      </c>
      <c r="B605" s="42">
        <v>0.46500000000000002</v>
      </c>
      <c r="C605" s="4">
        <f t="shared" si="10"/>
        <v>-2.1052631578947271E-2</v>
      </c>
      <c r="D605" s="46">
        <v>-2.2200000000000001E-2</v>
      </c>
    </row>
    <row r="606" spans="1:4" x14ac:dyDescent="0.2">
      <c r="A606" s="21">
        <v>43613</v>
      </c>
      <c r="B606" s="42">
        <v>0.47499999999999998</v>
      </c>
      <c r="C606" s="4">
        <f t="shared" si="10"/>
        <v>1.0638297872340436E-2</v>
      </c>
      <c r="D606" s="46">
        <v>3.0000000000000001E-3</v>
      </c>
    </row>
    <row r="607" spans="1:4" x14ac:dyDescent="0.2">
      <c r="A607" s="21">
        <v>43612</v>
      </c>
      <c r="B607" s="42">
        <v>0.47</v>
      </c>
      <c r="C607" s="4">
        <f t="shared" si="10"/>
        <v>0</v>
      </c>
      <c r="D607" s="46">
        <v>-1.03E-2</v>
      </c>
    </row>
    <row r="608" spans="1:4" x14ac:dyDescent="0.2">
      <c r="A608" s="21">
        <v>43609</v>
      </c>
      <c r="B608" s="42">
        <v>0.47</v>
      </c>
      <c r="C608" s="4">
        <f t="shared" si="10"/>
        <v>0</v>
      </c>
      <c r="D608" s="46">
        <v>-1.06E-2</v>
      </c>
    </row>
    <row r="609" spans="1:4" x14ac:dyDescent="0.2">
      <c r="A609" s="21">
        <v>43608</v>
      </c>
      <c r="B609" s="42">
        <v>0.47</v>
      </c>
      <c r="C609" s="4">
        <f t="shared" si="10"/>
        <v>1.0752688172042901E-2</v>
      </c>
      <c r="D609" s="46">
        <v>-5.7999999999999996E-3</v>
      </c>
    </row>
    <row r="610" spans="1:4" x14ac:dyDescent="0.2">
      <c r="A610" s="21">
        <v>43607</v>
      </c>
      <c r="B610" s="42">
        <v>0.46500000000000002</v>
      </c>
      <c r="C610" s="4">
        <f t="shared" si="10"/>
        <v>-1.0638297872340318E-2</v>
      </c>
      <c r="D610" s="46">
        <v>-7.6E-3</v>
      </c>
    </row>
    <row r="611" spans="1:4" x14ac:dyDescent="0.2">
      <c r="A611" s="21">
        <v>43606</v>
      </c>
      <c r="B611" s="42">
        <v>0.47</v>
      </c>
      <c r="C611" s="4">
        <f t="shared" si="10"/>
        <v>0</v>
      </c>
      <c r="D611" s="46">
        <v>5.7999999999999996E-3</v>
      </c>
    </row>
    <row r="612" spans="1:4" x14ac:dyDescent="0.2">
      <c r="A612" s="21">
        <v>43602</v>
      </c>
      <c r="B612" s="42">
        <v>0.47</v>
      </c>
      <c r="C612" s="4">
        <f t="shared" si="10"/>
        <v>0</v>
      </c>
      <c r="D612" s="46">
        <v>7.9000000000000008E-3</v>
      </c>
    </row>
    <row r="613" spans="1:4" x14ac:dyDescent="0.2">
      <c r="A613" s="21">
        <v>43601</v>
      </c>
      <c r="B613" s="42">
        <v>0.47</v>
      </c>
      <c r="C613" s="4">
        <f t="shared" si="10"/>
        <v>-1.0526315789473694E-2</v>
      </c>
      <c r="D613" s="46">
        <v>-1.11E-2</v>
      </c>
    </row>
    <row r="614" spans="1:4" x14ac:dyDescent="0.2">
      <c r="A614" s="21">
        <v>43600</v>
      </c>
      <c r="B614" s="42">
        <v>0.47499999999999998</v>
      </c>
      <c r="C614" s="4">
        <f t="shared" si="10"/>
        <v>1.0638297872340436E-2</v>
      </c>
      <c r="D614" s="46">
        <v>-2.9999999999999997E-4</v>
      </c>
    </row>
    <row r="615" spans="1:4" x14ac:dyDescent="0.2">
      <c r="A615" s="21">
        <v>43599</v>
      </c>
      <c r="B615" s="42">
        <v>0.47</v>
      </c>
      <c r="C615" s="4">
        <f t="shared" si="10"/>
        <v>0</v>
      </c>
      <c r="D615" s="46">
        <v>-8.3999999999999995E-3</v>
      </c>
    </row>
    <row r="616" spans="1:4" x14ac:dyDescent="0.2">
      <c r="A616" s="21">
        <v>43598</v>
      </c>
      <c r="B616" s="42">
        <v>0.47</v>
      </c>
      <c r="C616" s="4">
        <f t="shared" si="10"/>
        <v>0</v>
      </c>
      <c r="D616" s="46">
        <v>7.9000000000000008E-3</v>
      </c>
    </row>
    <row r="617" spans="1:4" x14ac:dyDescent="0.2">
      <c r="A617" s="21">
        <v>43595</v>
      </c>
      <c r="B617" s="42">
        <v>0.47</v>
      </c>
      <c r="C617" s="4">
        <f t="shared" si="10"/>
        <v>1.0752688172042901E-2</v>
      </c>
      <c r="D617" s="46">
        <v>-8.9999999999999993E-3</v>
      </c>
    </row>
    <row r="618" spans="1:4" x14ac:dyDescent="0.2">
      <c r="A618" s="21">
        <v>43594</v>
      </c>
      <c r="B618" s="42">
        <v>0.46500000000000002</v>
      </c>
      <c r="C618" s="4">
        <f t="shared" si="10"/>
        <v>0</v>
      </c>
      <c r="D618" s="46">
        <v>-6.8999999999999999E-3</v>
      </c>
    </row>
    <row r="619" spans="1:4" x14ac:dyDescent="0.2">
      <c r="A619" s="21">
        <v>43593</v>
      </c>
      <c r="B619" s="42">
        <v>0.46500000000000002</v>
      </c>
      <c r="C619" s="4">
        <f t="shared" si="10"/>
        <v>-2.1052631578947271E-2</v>
      </c>
      <c r="D619" s="46">
        <v>-1.3899999999999999E-2</v>
      </c>
    </row>
    <row r="620" spans="1:4" x14ac:dyDescent="0.2">
      <c r="A620" s="21">
        <v>43592</v>
      </c>
      <c r="B620" s="42">
        <v>0.47499999999999998</v>
      </c>
      <c r="C620" s="4">
        <f t="shared" si="10"/>
        <v>2.1505376344085919E-2</v>
      </c>
      <c r="D620" s="46">
        <v>1.18E-2</v>
      </c>
    </row>
    <row r="621" spans="1:4" x14ac:dyDescent="0.2">
      <c r="A621" s="21">
        <v>43591</v>
      </c>
      <c r="B621" s="42">
        <v>0.46500000000000002</v>
      </c>
      <c r="C621" s="4">
        <f t="shared" si="10"/>
        <v>-1.0638297872340318E-2</v>
      </c>
      <c r="D621" s="46">
        <v>2.7000000000000001E-3</v>
      </c>
    </row>
    <row r="622" spans="1:4" x14ac:dyDescent="0.2">
      <c r="A622" s="21">
        <v>43588</v>
      </c>
      <c r="B622" s="42">
        <v>0.47</v>
      </c>
      <c r="C622" s="4">
        <f t="shared" si="10"/>
        <v>0</v>
      </c>
      <c r="D622" s="46">
        <v>-5.0000000000000001E-4</v>
      </c>
    </row>
    <row r="623" spans="1:4" x14ac:dyDescent="0.2">
      <c r="A623" s="21">
        <v>43587</v>
      </c>
      <c r="B623" s="42">
        <v>0.47</v>
      </c>
      <c r="C623" s="4">
        <f t="shared" si="10"/>
        <v>-1.0526315789473694E-2</v>
      </c>
      <c r="D623" s="46">
        <v>4.0000000000000001E-3</v>
      </c>
    </row>
    <row r="624" spans="1:4" x14ac:dyDescent="0.2">
      <c r="A624" s="21">
        <v>43585</v>
      </c>
      <c r="B624" s="42">
        <v>0.47499999999999998</v>
      </c>
      <c r="C624" s="4">
        <f t="shared" si="10"/>
        <v>0</v>
      </c>
      <c r="D624" s="46">
        <v>-6.6E-3</v>
      </c>
    </row>
    <row r="625" spans="1:4" x14ac:dyDescent="0.2">
      <c r="A625" s="21">
        <v>43584</v>
      </c>
      <c r="B625" s="42">
        <v>0.47499999999999998</v>
      </c>
      <c r="C625" s="4">
        <f t="shared" si="10"/>
        <v>0</v>
      </c>
      <c r="D625" s="46">
        <v>-1.1000000000000001E-3</v>
      </c>
    </row>
    <row r="626" spans="1:4" x14ac:dyDescent="0.2">
      <c r="A626" s="21">
        <v>43581</v>
      </c>
      <c r="B626" s="42">
        <v>0.47499999999999998</v>
      </c>
      <c r="C626" s="4">
        <f t="shared" si="10"/>
        <v>0</v>
      </c>
      <c r="D626" s="46">
        <v>-2.0000000000000001E-4</v>
      </c>
    </row>
    <row r="627" spans="1:4" x14ac:dyDescent="0.2">
      <c r="A627" s="21">
        <v>43580</v>
      </c>
      <c r="B627" s="42">
        <v>0.47499999999999998</v>
      </c>
      <c r="C627" s="4">
        <f t="shared" si="10"/>
        <v>0</v>
      </c>
      <c r="D627" s="46">
        <v>1.9E-3</v>
      </c>
    </row>
    <row r="628" spans="1:4" x14ac:dyDescent="0.2">
      <c r="A628" s="21">
        <v>43579</v>
      </c>
      <c r="B628" s="42">
        <v>0.47499999999999998</v>
      </c>
      <c r="C628" s="4">
        <f t="shared" si="10"/>
        <v>0</v>
      </c>
      <c r="D628" s="46">
        <v>-1.8E-3</v>
      </c>
    </row>
    <row r="629" spans="1:4" x14ac:dyDescent="0.2">
      <c r="A629" s="21">
        <v>43578</v>
      </c>
      <c r="B629" s="42">
        <v>0.47499999999999998</v>
      </c>
      <c r="C629" s="4">
        <f t="shared" si="10"/>
        <v>1.0638297872340436E-2</v>
      </c>
      <c r="D629" s="46">
        <v>-1.26E-2</v>
      </c>
    </row>
    <row r="630" spans="1:4" x14ac:dyDescent="0.2">
      <c r="A630" s="21">
        <v>43577</v>
      </c>
      <c r="B630" s="42">
        <v>0.47</v>
      </c>
      <c r="C630" s="4">
        <f t="shared" si="10"/>
        <v>0</v>
      </c>
      <c r="D630" s="46">
        <v>3.2000000000000002E-3</v>
      </c>
    </row>
    <row r="631" spans="1:4" x14ac:dyDescent="0.2">
      <c r="A631" s="21">
        <v>43573</v>
      </c>
      <c r="B631" s="42">
        <v>0.47</v>
      </c>
      <c r="C631" s="4">
        <f t="shared" si="10"/>
        <v>-1.0526315789473694E-2</v>
      </c>
      <c r="D631" s="46">
        <v>9.5999999999999992E-3</v>
      </c>
    </row>
    <row r="632" spans="1:4" x14ac:dyDescent="0.2">
      <c r="A632" s="21">
        <v>43572</v>
      </c>
      <c r="B632" s="42">
        <v>0.47499999999999998</v>
      </c>
      <c r="C632" s="4">
        <f t="shared" si="10"/>
        <v>0</v>
      </c>
      <c r="D632" s="46">
        <v>3.2000000000000002E-3</v>
      </c>
    </row>
    <row r="633" spans="1:4" x14ac:dyDescent="0.2">
      <c r="A633" s="21">
        <v>43571</v>
      </c>
      <c r="B633" s="42">
        <v>0.47499999999999998</v>
      </c>
      <c r="C633" s="4">
        <f t="shared" si="10"/>
        <v>-1.0416666666666676E-2</v>
      </c>
      <c r="D633" s="46">
        <v>1.0200000000000001E-2</v>
      </c>
    </row>
    <row r="634" spans="1:4" x14ac:dyDescent="0.2">
      <c r="A634" s="21">
        <v>43570</v>
      </c>
      <c r="B634" s="42">
        <v>0.48</v>
      </c>
      <c r="C634" s="4">
        <f t="shared" si="10"/>
        <v>2.1276595744680871E-2</v>
      </c>
      <c r="D634" s="46">
        <v>-7.7000000000000002E-3</v>
      </c>
    </row>
    <row r="635" spans="1:4" x14ac:dyDescent="0.2">
      <c r="A635" s="21">
        <v>43567</v>
      </c>
      <c r="B635" s="42">
        <v>0.47</v>
      </c>
      <c r="C635" s="4">
        <f t="shared" si="10"/>
        <v>1.0752688172042901E-2</v>
      </c>
      <c r="D635" s="46">
        <v>9.9000000000000008E-3</v>
      </c>
    </row>
    <row r="636" spans="1:4" x14ac:dyDescent="0.2">
      <c r="A636" s="21">
        <v>43566</v>
      </c>
      <c r="B636" s="42">
        <v>0.46500000000000002</v>
      </c>
      <c r="C636" s="4">
        <f t="shared" si="10"/>
        <v>0</v>
      </c>
      <c r="D636" s="46">
        <v>-8.5000000000000006E-3</v>
      </c>
    </row>
    <row r="637" spans="1:4" x14ac:dyDescent="0.2">
      <c r="A637" s="21">
        <v>43565</v>
      </c>
      <c r="B637" s="42">
        <v>0.46500000000000002</v>
      </c>
      <c r="C637" s="4">
        <f t="shared" si="10"/>
        <v>0</v>
      </c>
      <c r="D637" s="46">
        <v>7.4000000000000003E-3</v>
      </c>
    </row>
    <row r="638" spans="1:4" x14ac:dyDescent="0.2">
      <c r="A638" s="21">
        <v>43564</v>
      </c>
      <c r="B638" s="42">
        <v>0.46500000000000002</v>
      </c>
      <c r="C638" s="4">
        <f t="shared" si="10"/>
        <v>0</v>
      </c>
      <c r="D638" s="46">
        <v>-3.0000000000000001E-3</v>
      </c>
    </row>
    <row r="639" spans="1:4" x14ac:dyDescent="0.2">
      <c r="A639" s="21">
        <v>43563</v>
      </c>
      <c r="B639" s="42">
        <v>0.46500000000000002</v>
      </c>
      <c r="C639" s="4">
        <f t="shared" si="10"/>
        <v>0</v>
      </c>
      <c r="D639" s="46">
        <v>2.5000000000000001E-3</v>
      </c>
    </row>
    <row r="640" spans="1:4" x14ac:dyDescent="0.2">
      <c r="A640" s="21">
        <v>43560</v>
      </c>
      <c r="B640" s="42">
        <v>0.46500000000000002</v>
      </c>
      <c r="C640" s="4">
        <f t="shared" si="10"/>
        <v>1.0869565217391313E-2</v>
      </c>
      <c r="D640" s="46">
        <v>-2.8999999999999998E-3</v>
      </c>
    </row>
    <row r="641" spans="1:4" x14ac:dyDescent="0.2">
      <c r="A641" s="21">
        <v>43559</v>
      </c>
      <c r="B641" s="42">
        <v>0.46</v>
      </c>
      <c r="C641" s="4">
        <f t="shared" si="10"/>
        <v>0</v>
      </c>
      <c r="D641" s="46">
        <v>9.7000000000000003E-3</v>
      </c>
    </row>
    <row r="642" spans="1:4" x14ac:dyDescent="0.2">
      <c r="A642" s="21">
        <v>43558</v>
      </c>
      <c r="B642" s="42">
        <v>0.46</v>
      </c>
      <c r="C642" s="4">
        <f t="shared" ref="C642:C705" si="11">(B642-B643)/B643</f>
        <v>-1.075268817204302E-2</v>
      </c>
      <c r="D642" s="46">
        <v>0</v>
      </c>
    </row>
    <row r="643" spans="1:4" x14ac:dyDescent="0.2">
      <c r="A643" s="21">
        <v>43557</v>
      </c>
      <c r="B643" s="42">
        <v>0.46500000000000002</v>
      </c>
      <c r="C643" s="4">
        <f t="shared" si="11"/>
        <v>1.0869565217391313E-2</v>
      </c>
      <c r="D643" s="46">
        <v>-8.2000000000000007E-3</v>
      </c>
    </row>
    <row r="644" spans="1:4" x14ac:dyDescent="0.2">
      <c r="A644" s="21">
        <v>43556</v>
      </c>
      <c r="B644" s="42">
        <v>0.46</v>
      </c>
      <c r="C644" s="4">
        <f t="shared" si="11"/>
        <v>-1.075268817204302E-2</v>
      </c>
      <c r="D644" s="46">
        <v>1.83E-2</v>
      </c>
    </row>
    <row r="645" spans="1:4" x14ac:dyDescent="0.2">
      <c r="A645" s="21">
        <v>43553</v>
      </c>
      <c r="B645" s="42">
        <v>0.46500000000000002</v>
      </c>
      <c r="C645" s="4">
        <f t="shared" si="11"/>
        <v>0</v>
      </c>
      <c r="D645" s="46">
        <v>2.41E-2</v>
      </c>
    </row>
    <row r="646" spans="1:4" x14ac:dyDescent="0.2">
      <c r="A646" s="21">
        <v>43552</v>
      </c>
      <c r="B646" s="42">
        <v>0.46500000000000002</v>
      </c>
      <c r="C646" s="4">
        <f t="shared" si="11"/>
        <v>0</v>
      </c>
      <c r="D646" s="46">
        <v>1.9E-3</v>
      </c>
    </row>
    <row r="647" spans="1:4" x14ac:dyDescent="0.2">
      <c r="A647" s="21">
        <v>43551</v>
      </c>
      <c r="B647" s="42">
        <v>0.46500000000000002</v>
      </c>
      <c r="C647" s="4">
        <f t="shared" si="11"/>
        <v>0</v>
      </c>
      <c r="D647" s="46">
        <v>7.9000000000000008E-3</v>
      </c>
    </row>
    <row r="648" spans="1:4" x14ac:dyDescent="0.2">
      <c r="A648" s="21">
        <v>43550</v>
      </c>
      <c r="B648" s="42">
        <v>0.46500000000000002</v>
      </c>
      <c r="C648" s="4">
        <f t="shared" si="11"/>
        <v>-1.0638297872340318E-2</v>
      </c>
      <c r="D648" s="46">
        <v>9.9000000000000008E-3</v>
      </c>
    </row>
    <row r="649" spans="1:4" x14ac:dyDescent="0.2">
      <c r="A649" s="21">
        <v>43549</v>
      </c>
      <c r="B649" s="42">
        <v>0.47</v>
      </c>
      <c r="C649" s="4">
        <f t="shared" si="11"/>
        <v>-3.0927835051546421E-2</v>
      </c>
      <c r="D649" s="46">
        <v>1.2500000000000001E-2</v>
      </c>
    </row>
    <row r="650" spans="1:4" x14ac:dyDescent="0.2">
      <c r="A650" s="21">
        <v>43546</v>
      </c>
      <c r="B650" s="42">
        <v>0.48499999999999999</v>
      </c>
      <c r="C650" s="4">
        <f t="shared" si="11"/>
        <v>3.1914893617021309E-2</v>
      </c>
      <c r="D650" s="46">
        <v>8.6E-3</v>
      </c>
    </row>
    <row r="651" spans="1:4" x14ac:dyDescent="0.2">
      <c r="A651" s="21">
        <v>43545</v>
      </c>
      <c r="B651" s="42">
        <v>0.47</v>
      </c>
      <c r="C651" s="4">
        <f t="shared" si="11"/>
        <v>-4.8145605369268964E-2</v>
      </c>
      <c r="D651" s="46">
        <v>6.1000000000000004E-3</v>
      </c>
    </row>
    <row r="652" spans="1:4" x14ac:dyDescent="0.2">
      <c r="A652" s="21">
        <v>43544</v>
      </c>
      <c r="B652" s="42">
        <v>0.49377300000000002</v>
      </c>
      <c r="C652" s="4">
        <f t="shared" si="11"/>
        <v>1.0101568013746965E-2</v>
      </c>
      <c r="D652" s="46">
        <v>3.5999999999999999E-3</v>
      </c>
    </row>
    <row r="653" spans="1:4" x14ac:dyDescent="0.2">
      <c r="A653" s="21">
        <v>43543</v>
      </c>
      <c r="B653" s="42">
        <v>0.48883500000000002</v>
      </c>
      <c r="C653" s="4">
        <f t="shared" si="11"/>
        <v>0</v>
      </c>
      <c r="D653" s="46">
        <v>-2.7000000000000001E-3</v>
      </c>
    </row>
    <row r="654" spans="1:4" x14ac:dyDescent="0.2">
      <c r="A654" s="21">
        <v>43542</v>
      </c>
      <c r="B654" s="42">
        <v>0.48883500000000002</v>
      </c>
      <c r="C654" s="4">
        <f t="shared" si="11"/>
        <v>2.0619719015615105E-2</v>
      </c>
      <c r="D654" s="46">
        <v>-6.7999999999999996E-3</v>
      </c>
    </row>
    <row r="655" spans="1:4" x14ac:dyDescent="0.2">
      <c r="A655" s="21">
        <v>43539</v>
      </c>
      <c r="B655" s="42">
        <v>0.47895900000000002</v>
      </c>
      <c r="C655" s="4">
        <f t="shared" si="11"/>
        <v>0</v>
      </c>
      <c r="D655" s="46">
        <v>3.7000000000000002E-3</v>
      </c>
    </row>
    <row r="656" spans="1:4" x14ac:dyDescent="0.2">
      <c r="A656" s="21">
        <v>43538</v>
      </c>
      <c r="B656" s="42">
        <v>0.47895900000000002</v>
      </c>
      <c r="C656" s="4">
        <f t="shared" si="11"/>
        <v>0</v>
      </c>
      <c r="D656" s="46">
        <v>2.0999999999999999E-3</v>
      </c>
    </row>
    <row r="657" spans="1:4" x14ac:dyDescent="0.2">
      <c r="A657" s="21">
        <v>43537</v>
      </c>
      <c r="B657" s="42">
        <v>0.47895900000000002</v>
      </c>
      <c r="C657" s="4">
        <f t="shared" si="11"/>
        <v>-1.0204650989776746E-2</v>
      </c>
      <c r="D657" s="46">
        <v>1.72E-2</v>
      </c>
    </row>
    <row r="658" spans="1:4" x14ac:dyDescent="0.2">
      <c r="A658" s="21">
        <v>43536</v>
      </c>
      <c r="B658" s="42">
        <v>0.48389700000000002</v>
      </c>
      <c r="C658" s="4">
        <f t="shared" si="11"/>
        <v>-2.0001093619942758E-2</v>
      </c>
      <c r="D658" s="46">
        <v>0</v>
      </c>
    </row>
    <row r="659" spans="1:4" x14ac:dyDescent="0.2">
      <c r="A659" s="21">
        <v>43535</v>
      </c>
      <c r="B659" s="42">
        <v>0.49377300000000002</v>
      </c>
      <c r="C659" s="4">
        <f t="shared" si="11"/>
        <v>0</v>
      </c>
      <c r="D659" s="46">
        <v>-1.6000000000000001E-3</v>
      </c>
    </row>
    <row r="660" spans="1:4" x14ac:dyDescent="0.2">
      <c r="A660" s="21">
        <v>43532</v>
      </c>
      <c r="B660" s="42">
        <v>0.49377300000000002</v>
      </c>
      <c r="C660" s="4">
        <f t="shared" si="11"/>
        <v>0</v>
      </c>
      <c r="D660" s="46">
        <v>1.3599999999999999E-2</v>
      </c>
    </row>
    <row r="661" spans="1:4" x14ac:dyDescent="0.2">
      <c r="A661" s="21">
        <v>43531</v>
      </c>
      <c r="B661" s="42">
        <v>0.49377300000000002</v>
      </c>
      <c r="C661" s="4">
        <f t="shared" si="11"/>
        <v>0</v>
      </c>
      <c r="D661" s="46">
        <v>3.3999999999999998E-3</v>
      </c>
    </row>
    <row r="662" spans="1:4" x14ac:dyDescent="0.2">
      <c r="A662" s="21">
        <v>43530</v>
      </c>
      <c r="B662" s="42">
        <v>0.49377300000000002</v>
      </c>
      <c r="C662" s="4">
        <f t="shared" si="11"/>
        <v>-9.8995408153034221E-3</v>
      </c>
      <c r="D662" s="46">
        <v>-1.6199999999999999E-2</v>
      </c>
    </row>
    <row r="663" spans="1:4" x14ac:dyDescent="0.2">
      <c r="A663" s="21">
        <v>43529</v>
      </c>
      <c r="B663" s="42">
        <v>0.49870999999999999</v>
      </c>
      <c r="C663" s="4">
        <f t="shared" si="11"/>
        <v>-9.8044666116017497E-3</v>
      </c>
      <c r="D663" s="46">
        <v>-2.3E-3</v>
      </c>
    </row>
    <row r="664" spans="1:4" x14ac:dyDescent="0.2">
      <c r="A664" s="21">
        <v>43528</v>
      </c>
      <c r="B664" s="42">
        <v>0.50364799999999998</v>
      </c>
      <c r="C664" s="4">
        <f t="shared" si="11"/>
        <v>0</v>
      </c>
      <c r="D664" s="46">
        <v>-8.0999999999999996E-3</v>
      </c>
    </row>
    <row r="665" spans="1:4" x14ac:dyDescent="0.2">
      <c r="A665" s="21">
        <v>43525</v>
      </c>
      <c r="B665" s="42">
        <v>0.50364799999999998</v>
      </c>
      <c r="C665" s="4">
        <f t="shared" si="11"/>
        <v>-9.709272374780269E-3</v>
      </c>
      <c r="D665" s="46">
        <v>-1.2999999999999999E-2</v>
      </c>
    </row>
    <row r="666" spans="1:4" x14ac:dyDescent="0.2">
      <c r="A666" s="21">
        <v>43524</v>
      </c>
      <c r="B666" s="42">
        <v>0.50858599999999998</v>
      </c>
      <c r="C666" s="4">
        <f t="shared" si="11"/>
        <v>9.8044666116017497E-3</v>
      </c>
      <c r="D666" s="46">
        <v>-3.3E-3</v>
      </c>
    </row>
    <row r="667" spans="1:4" x14ac:dyDescent="0.2">
      <c r="A667" s="21">
        <v>43523</v>
      </c>
      <c r="B667" s="42">
        <v>0.50364799999999998</v>
      </c>
      <c r="C667" s="4">
        <f t="shared" si="11"/>
        <v>0</v>
      </c>
      <c r="D667" s="46">
        <v>2.2000000000000001E-3</v>
      </c>
    </row>
    <row r="668" spans="1:4" x14ac:dyDescent="0.2">
      <c r="A668" s="21">
        <v>43522</v>
      </c>
      <c r="B668" s="42">
        <v>0.50364799999999998</v>
      </c>
      <c r="C668" s="4">
        <f t="shared" si="11"/>
        <v>1.9999068397826465E-2</v>
      </c>
      <c r="D668" s="46">
        <v>-6.3E-3</v>
      </c>
    </row>
    <row r="669" spans="1:4" x14ac:dyDescent="0.2">
      <c r="A669" s="21">
        <v>43521</v>
      </c>
      <c r="B669" s="42">
        <v>0.49377300000000002</v>
      </c>
      <c r="C669" s="4">
        <f t="shared" si="11"/>
        <v>-9.8995408153034221E-3</v>
      </c>
      <c r="D669" s="46">
        <v>-1.7899999999999999E-2</v>
      </c>
    </row>
    <row r="670" spans="1:4" x14ac:dyDescent="0.2">
      <c r="A670" s="21">
        <v>43518</v>
      </c>
      <c r="B670" s="42">
        <v>0.49870999999999999</v>
      </c>
      <c r="C670" s="4">
        <f t="shared" si="11"/>
        <v>9.9985215878550856E-3</v>
      </c>
      <c r="D670" s="46">
        <v>7.1000000000000004E-3</v>
      </c>
    </row>
    <row r="671" spans="1:4" x14ac:dyDescent="0.2">
      <c r="A671" s="21">
        <v>43517</v>
      </c>
      <c r="B671" s="42">
        <v>0.49377300000000002</v>
      </c>
      <c r="C671" s="4">
        <f t="shared" si="11"/>
        <v>-9.8995408153034221E-3</v>
      </c>
      <c r="D671" s="46">
        <v>9.4000000000000004E-3</v>
      </c>
    </row>
    <row r="672" spans="1:4" x14ac:dyDescent="0.2">
      <c r="A672" s="21">
        <v>43516</v>
      </c>
      <c r="B672" s="42">
        <v>0.49870999999999999</v>
      </c>
      <c r="C672" s="4">
        <f t="shared" si="11"/>
        <v>9.9985215878550856E-3</v>
      </c>
      <c r="D672" s="46">
        <v>6.9999999999999999E-4</v>
      </c>
    </row>
    <row r="673" spans="1:4" x14ac:dyDescent="0.2">
      <c r="A673" s="21">
        <v>43515</v>
      </c>
      <c r="B673" s="42">
        <v>0.49377300000000002</v>
      </c>
      <c r="C673" s="4">
        <f t="shared" si="11"/>
        <v>-9.8995408153034221E-3</v>
      </c>
      <c r="D673" s="46">
        <v>1.9E-3</v>
      </c>
    </row>
    <row r="674" spans="1:4" x14ac:dyDescent="0.2">
      <c r="A674" s="21">
        <v>43514</v>
      </c>
      <c r="B674" s="42">
        <v>0.49870999999999999</v>
      </c>
      <c r="C674" s="4">
        <f t="shared" si="11"/>
        <v>0</v>
      </c>
      <c r="D674" s="46">
        <v>-9.1999999999999998E-3</v>
      </c>
    </row>
    <row r="675" spans="1:4" x14ac:dyDescent="0.2">
      <c r="A675" s="21">
        <v>43511</v>
      </c>
      <c r="B675" s="42">
        <v>0.49870999999999999</v>
      </c>
      <c r="C675" s="4">
        <f t="shared" si="11"/>
        <v>9.9985215878550856E-3</v>
      </c>
      <c r="D675" s="46">
        <v>-5.1000000000000004E-3</v>
      </c>
    </row>
    <row r="676" spans="1:4" x14ac:dyDescent="0.2">
      <c r="A676" s="21">
        <v>43510</v>
      </c>
      <c r="B676" s="42">
        <v>0.49377300000000002</v>
      </c>
      <c r="C676" s="4">
        <f t="shared" si="11"/>
        <v>0</v>
      </c>
      <c r="D676" s="46">
        <v>-5.1000000000000004E-3</v>
      </c>
    </row>
    <row r="677" spans="1:4" x14ac:dyDescent="0.2">
      <c r="A677" s="21">
        <v>43509</v>
      </c>
      <c r="B677" s="42">
        <v>0.49377300000000002</v>
      </c>
      <c r="C677" s="4">
        <f t="shared" si="11"/>
        <v>1.0101568013746965E-2</v>
      </c>
      <c r="D677" s="46">
        <v>-6.6E-3</v>
      </c>
    </row>
    <row r="678" spans="1:4" x14ac:dyDescent="0.2">
      <c r="A678" s="21">
        <v>43508</v>
      </c>
      <c r="B678" s="42">
        <v>0.48883500000000002</v>
      </c>
      <c r="C678" s="4">
        <f t="shared" si="11"/>
        <v>-1.0000546809971379E-2</v>
      </c>
      <c r="D678" s="46">
        <v>-5.1999999999999998E-3</v>
      </c>
    </row>
    <row r="679" spans="1:4" x14ac:dyDescent="0.2">
      <c r="A679" s="21">
        <v>43507</v>
      </c>
      <c r="B679" s="42">
        <v>0.49377300000000002</v>
      </c>
      <c r="C679" s="4">
        <f t="shared" si="11"/>
        <v>-9.8995408153034221E-3</v>
      </c>
      <c r="D679" s="46">
        <v>-6.7000000000000002E-3</v>
      </c>
    </row>
    <row r="680" spans="1:4" x14ac:dyDescent="0.2">
      <c r="A680" s="21">
        <v>43504</v>
      </c>
      <c r="B680" s="42">
        <v>0.49870999999999999</v>
      </c>
      <c r="C680" s="4">
        <f t="shared" si="11"/>
        <v>0</v>
      </c>
      <c r="D680" s="46">
        <v>-1.5900000000000001E-2</v>
      </c>
    </row>
    <row r="681" spans="1:4" x14ac:dyDescent="0.2">
      <c r="A681" s="21">
        <v>43503</v>
      </c>
      <c r="B681" s="42">
        <v>0.49870999999999999</v>
      </c>
      <c r="C681" s="4">
        <f t="shared" si="11"/>
        <v>9.9985215878550856E-3</v>
      </c>
      <c r="D681" s="46">
        <v>1.1000000000000001E-3</v>
      </c>
    </row>
    <row r="682" spans="1:4" x14ac:dyDescent="0.2">
      <c r="A682" s="21">
        <v>43501</v>
      </c>
      <c r="B682" s="42">
        <v>0.49377300000000002</v>
      </c>
      <c r="C682" s="4">
        <f t="shared" si="11"/>
        <v>0</v>
      </c>
      <c r="D682" s="46">
        <v>1.6000000000000001E-3</v>
      </c>
    </row>
    <row r="683" spans="1:4" x14ac:dyDescent="0.2">
      <c r="A683" s="21">
        <v>43500</v>
      </c>
      <c r="B683" s="42">
        <v>0.49377300000000002</v>
      </c>
      <c r="C683" s="4">
        <f t="shared" si="11"/>
        <v>-1.9606947709511342E-2</v>
      </c>
      <c r="D683" s="46">
        <v>7.0000000000000001E-3</v>
      </c>
    </row>
    <row r="684" spans="1:4" x14ac:dyDescent="0.2">
      <c r="A684" s="21">
        <v>43497</v>
      </c>
      <c r="B684" s="42">
        <v>0.50364799999999998</v>
      </c>
      <c r="C684" s="4">
        <f t="shared" si="11"/>
        <v>0</v>
      </c>
      <c r="D684" s="46">
        <v>-1.4200000000000001E-2</v>
      </c>
    </row>
    <row r="685" spans="1:4" x14ac:dyDescent="0.2">
      <c r="A685" s="21">
        <v>43496</v>
      </c>
      <c r="B685" s="42">
        <v>0.50364799999999998</v>
      </c>
      <c r="C685" s="4">
        <f t="shared" si="11"/>
        <v>0</v>
      </c>
      <c r="D685" s="46">
        <v>-1.0999999999999999E-2</v>
      </c>
    </row>
    <row r="686" spans="1:4" x14ac:dyDescent="0.2">
      <c r="A686" s="21">
        <v>43495</v>
      </c>
      <c r="B686" s="42">
        <v>0.50364799999999998</v>
      </c>
      <c r="C686" s="4">
        <f t="shared" si="11"/>
        <v>0</v>
      </c>
      <c r="D686" s="46">
        <v>2.7000000000000001E-3</v>
      </c>
    </row>
    <row r="687" spans="1:4" x14ac:dyDescent="0.2">
      <c r="A687" s="21">
        <v>43494</v>
      </c>
      <c r="B687" s="42">
        <v>0.50364799999999998</v>
      </c>
      <c r="C687" s="4">
        <f t="shared" si="11"/>
        <v>-1.9229907910648537E-2</v>
      </c>
      <c r="D687" s="46">
        <v>0</v>
      </c>
    </row>
    <row r="688" spans="1:4" x14ac:dyDescent="0.2">
      <c r="A688" s="21">
        <v>43493</v>
      </c>
      <c r="B688" s="42">
        <v>0.51352299999999995</v>
      </c>
      <c r="C688" s="4">
        <f t="shared" si="11"/>
        <v>0</v>
      </c>
      <c r="D688" s="46">
        <v>-2.0000000000000001E-4</v>
      </c>
    </row>
    <row r="689" spans="1:4" x14ac:dyDescent="0.2">
      <c r="A689" s="21">
        <v>43490</v>
      </c>
      <c r="B689" s="42">
        <v>0.51352299999999995</v>
      </c>
      <c r="C689" s="4">
        <f t="shared" si="11"/>
        <v>0</v>
      </c>
      <c r="D689" s="46">
        <v>5.0000000000000001E-3</v>
      </c>
    </row>
    <row r="690" spans="1:4" x14ac:dyDescent="0.2">
      <c r="A690" s="21">
        <v>43489</v>
      </c>
      <c r="B690" s="42">
        <v>0.51352299999999995</v>
      </c>
      <c r="C690" s="4">
        <f t="shared" si="11"/>
        <v>0</v>
      </c>
      <c r="D690" s="46">
        <v>8.6E-3</v>
      </c>
    </row>
    <row r="691" spans="1:4" x14ac:dyDescent="0.2">
      <c r="A691" s="21">
        <v>43488</v>
      </c>
      <c r="B691" s="42">
        <v>0.51352299999999995</v>
      </c>
      <c r="C691" s="4">
        <f t="shared" si="11"/>
        <v>9.7073061389813513E-3</v>
      </c>
      <c r="D691" s="46">
        <v>-1.2699999999999999E-2</v>
      </c>
    </row>
    <row r="692" spans="1:4" x14ac:dyDescent="0.2">
      <c r="A692" s="21">
        <v>43487</v>
      </c>
      <c r="B692" s="42">
        <v>0.50858599999999998</v>
      </c>
      <c r="C692" s="4">
        <f t="shared" si="11"/>
        <v>-1.9046755686541454E-2</v>
      </c>
      <c r="D692" s="46">
        <v>-1.46E-2</v>
      </c>
    </row>
    <row r="693" spans="1:4" x14ac:dyDescent="0.2">
      <c r="A693" s="21">
        <v>43486</v>
      </c>
      <c r="B693" s="42">
        <v>0.51846099999999995</v>
      </c>
      <c r="C693" s="4">
        <f t="shared" si="11"/>
        <v>9.6159276215476205E-3</v>
      </c>
      <c r="D693" s="46">
        <v>4.7999999999999996E-3</v>
      </c>
    </row>
    <row r="694" spans="1:4" x14ac:dyDescent="0.2">
      <c r="A694" s="21">
        <v>43483</v>
      </c>
      <c r="B694" s="42">
        <v>0.51352299999999995</v>
      </c>
      <c r="C694" s="4">
        <f t="shared" si="11"/>
        <v>9.7073061389813513E-3</v>
      </c>
      <c r="D694" s="46">
        <v>-6.9999999999999999E-4</v>
      </c>
    </row>
    <row r="695" spans="1:4" x14ac:dyDescent="0.2">
      <c r="A695" s="21">
        <v>43482</v>
      </c>
      <c r="B695" s="42">
        <v>0.50858599999999998</v>
      </c>
      <c r="C695" s="4">
        <f t="shared" si="11"/>
        <v>0</v>
      </c>
      <c r="D695" s="46">
        <v>7.4000000000000003E-3</v>
      </c>
    </row>
    <row r="696" spans="1:4" x14ac:dyDescent="0.2">
      <c r="A696" s="21">
        <v>43481</v>
      </c>
      <c r="B696" s="42">
        <v>0.50858599999999998</v>
      </c>
      <c r="C696" s="4">
        <f t="shared" si="11"/>
        <v>9.8044666116017497E-3</v>
      </c>
      <c r="D696" s="46">
        <v>4.7000000000000002E-3</v>
      </c>
    </row>
    <row r="697" spans="1:4" x14ac:dyDescent="0.2">
      <c r="A697" s="21">
        <v>43480</v>
      </c>
      <c r="B697" s="42">
        <v>0.50364799999999998</v>
      </c>
      <c r="C697" s="4">
        <f t="shared" si="11"/>
        <v>0</v>
      </c>
      <c r="D697" s="46">
        <v>1.0999999999999999E-2</v>
      </c>
    </row>
    <row r="698" spans="1:4" x14ac:dyDescent="0.2">
      <c r="A698" s="21">
        <v>43479</v>
      </c>
      <c r="B698" s="42">
        <v>0.50364799999999998</v>
      </c>
      <c r="C698" s="4">
        <f t="shared" si="11"/>
        <v>9.9015459886507146E-3</v>
      </c>
      <c r="D698" s="46">
        <v>-8.3999999999999995E-3</v>
      </c>
    </row>
    <row r="699" spans="1:4" x14ac:dyDescent="0.2">
      <c r="A699" s="21">
        <v>43476</v>
      </c>
      <c r="B699" s="42">
        <v>0.49870999999999999</v>
      </c>
      <c r="C699" s="4">
        <f t="shared" si="11"/>
        <v>0</v>
      </c>
      <c r="D699" s="46">
        <v>-1.5900000000000001E-2</v>
      </c>
    </row>
    <row r="700" spans="1:4" x14ac:dyDescent="0.2">
      <c r="A700" s="21">
        <v>43475</v>
      </c>
      <c r="B700" s="42">
        <v>0.49870999999999999</v>
      </c>
      <c r="C700" s="4">
        <f t="shared" si="11"/>
        <v>9.9985215878550856E-3</v>
      </c>
      <c r="D700" s="46">
        <v>1.4E-3</v>
      </c>
    </row>
    <row r="701" spans="1:4" x14ac:dyDescent="0.2">
      <c r="A701" s="21">
        <v>43474</v>
      </c>
      <c r="B701" s="42">
        <v>0.49377300000000002</v>
      </c>
      <c r="C701" s="4">
        <f t="shared" si="11"/>
        <v>1.0101568013746965E-2</v>
      </c>
      <c r="D701" s="46">
        <v>1.34E-2</v>
      </c>
    </row>
    <row r="702" spans="1:4" x14ac:dyDescent="0.2">
      <c r="A702" s="21">
        <v>43473</v>
      </c>
      <c r="B702" s="42">
        <v>0.48883500000000002</v>
      </c>
      <c r="C702" s="4">
        <f t="shared" si="11"/>
        <v>0</v>
      </c>
      <c r="D702" s="46">
        <v>1.15E-2</v>
      </c>
    </row>
    <row r="703" spans="1:4" x14ac:dyDescent="0.2">
      <c r="A703" s="21">
        <v>43472</v>
      </c>
      <c r="B703" s="42">
        <v>0.48883500000000002</v>
      </c>
      <c r="C703" s="4">
        <f t="shared" si="11"/>
        <v>2.0619719015615105E-2</v>
      </c>
      <c r="D703" s="46">
        <v>4.3E-3</v>
      </c>
    </row>
    <row r="704" spans="1:4" x14ac:dyDescent="0.2">
      <c r="A704" s="21">
        <v>43469</v>
      </c>
      <c r="B704" s="42">
        <v>0.47895900000000002</v>
      </c>
      <c r="C704" s="4">
        <f t="shared" si="11"/>
        <v>-1.0204650989776746E-2</v>
      </c>
      <c r="D704" s="46">
        <v>5.3E-3</v>
      </c>
    </row>
    <row r="705" spans="1:4" x14ac:dyDescent="0.2">
      <c r="A705" s="21">
        <v>43468</v>
      </c>
      <c r="B705" s="42">
        <v>0.48389700000000002</v>
      </c>
      <c r="C705" s="4">
        <f t="shared" si="11"/>
        <v>0</v>
      </c>
      <c r="D705" s="46">
        <v>6.1999999999999998E-3</v>
      </c>
    </row>
    <row r="706" spans="1:4" x14ac:dyDescent="0.2">
      <c r="A706" s="21">
        <v>43467</v>
      </c>
      <c r="B706" s="42">
        <v>0.48389700000000002</v>
      </c>
      <c r="C706" s="4">
        <f t="shared" ref="C706:C769" si="12">(B706-B707)/B707</f>
        <v>1.0309859507807552E-2</v>
      </c>
      <c r="D706" s="46">
        <v>2.52E-2</v>
      </c>
    </row>
    <row r="707" spans="1:4" x14ac:dyDescent="0.2">
      <c r="A707" s="21">
        <v>43466</v>
      </c>
      <c r="B707" s="42">
        <v>0.47895900000000002</v>
      </c>
      <c r="C707" s="4">
        <f t="shared" si="12"/>
        <v>0</v>
      </c>
      <c r="D707" s="46">
        <v>2.3999999999999998E-3</v>
      </c>
    </row>
    <row r="708" spans="1:4" x14ac:dyDescent="0.2">
      <c r="A708" s="21">
        <v>43465</v>
      </c>
      <c r="B708" s="42">
        <v>0.47895900000000002</v>
      </c>
      <c r="C708" s="4">
        <f t="shared" si="12"/>
        <v>0</v>
      </c>
      <c r="D708" s="46">
        <v>-2.23E-2</v>
      </c>
    </row>
    <row r="709" spans="1:4" x14ac:dyDescent="0.2">
      <c r="A709" s="21">
        <v>43462</v>
      </c>
      <c r="B709" s="42">
        <v>0.47895900000000002</v>
      </c>
      <c r="C709" s="4">
        <f t="shared" si="12"/>
        <v>3.1914526894554776E-2</v>
      </c>
      <c r="D709" s="46">
        <v>6.3E-3</v>
      </c>
    </row>
    <row r="710" spans="1:4" x14ac:dyDescent="0.2">
      <c r="A710" s="21">
        <v>43461</v>
      </c>
      <c r="B710" s="42">
        <v>0.464146</v>
      </c>
      <c r="C710" s="4">
        <f t="shared" si="12"/>
        <v>0</v>
      </c>
      <c r="D710" s="46">
        <v>-1.3299999999999999E-2</v>
      </c>
    </row>
    <row r="711" spans="1:4" x14ac:dyDescent="0.2">
      <c r="A711" s="21">
        <v>43460</v>
      </c>
      <c r="B711" s="42">
        <v>0.464146</v>
      </c>
      <c r="C711" s="4">
        <f t="shared" si="12"/>
        <v>-1.0526899233399558E-2</v>
      </c>
      <c r="D711" s="46">
        <v>-1.61E-2</v>
      </c>
    </row>
    <row r="712" spans="1:4" x14ac:dyDescent="0.2">
      <c r="A712" s="21">
        <v>43458</v>
      </c>
      <c r="B712" s="42">
        <v>0.469084</v>
      </c>
      <c r="C712" s="4">
        <f t="shared" si="12"/>
        <v>0</v>
      </c>
      <c r="D712" s="46">
        <v>-3.5999999999999999E-3</v>
      </c>
    </row>
    <row r="713" spans="1:4" x14ac:dyDescent="0.2">
      <c r="A713" s="21">
        <v>43455</v>
      </c>
      <c r="B713" s="42">
        <v>0.469084</v>
      </c>
      <c r="C713" s="4">
        <f t="shared" si="12"/>
        <v>0</v>
      </c>
      <c r="D713" s="46">
        <v>1.0699999999999999E-2</v>
      </c>
    </row>
    <row r="714" spans="1:4" x14ac:dyDescent="0.2">
      <c r="A714" s="21">
        <v>43454</v>
      </c>
      <c r="B714" s="42">
        <v>0.469084</v>
      </c>
      <c r="C714" s="4">
        <f t="shared" si="12"/>
        <v>0</v>
      </c>
      <c r="D714" s="46">
        <v>-2.7000000000000001E-3</v>
      </c>
    </row>
    <row r="715" spans="1:4" x14ac:dyDescent="0.2">
      <c r="A715" s="21">
        <v>43453</v>
      </c>
      <c r="B715" s="42">
        <v>0.469084</v>
      </c>
      <c r="C715" s="4">
        <f t="shared" si="12"/>
        <v>1.0638893796348558E-2</v>
      </c>
      <c r="D715" s="46">
        <v>7.1000000000000004E-3</v>
      </c>
    </row>
    <row r="716" spans="1:4" x14ac:dyDescent="0.2">
      <c r="A716" s="21">
        <v>43452</v>
      </c>
      <c r="B716" s="42">
        <v>0.464146</v>
      </c>
      <c r="C716" s="4">
        <f t="shared" si="12"/>
        <v>0</v>
      </c>
      <c r="D716" s="46">
        <v>-1.47E-2</v>
      </c>
    </row>
    <row r="717" spans="1:4" x14ac:dyDescent="0.2">
      <c r="A717" s="21">
        <v>43451</v>
      </c>
      <c r="B717" s="42">
        <v>0.464146</v>
      </c>
      <c r="C717" s="4">
        <f t="shared" si="12"/>
        <v>0</v>
      </c>
      <c r="D717" s="46">
        <v>8.0000000000000004E-4</v>
      </c>
    </row>
    <row r="718" spans="1:4" x14ac:dyDescent="0.2">
      <c r="A718" s="21">
        <v>43448</v>
      </c>
      <c r="B718" s="42">
        <v>0.464146</v>
      </c>
      <c r="C718" s="4">
        <f t="shared" si="12"/>
        <v>-1.0526899233399558E-2</v>
      </c>
      <c r="D718" s="46">
        <v>7.1000000000000004E-3</v>
      </c>
    </row>
    <row r="719" spans="1:4" x14ac:dyDescent="0.2">
      <c r="A719" s="21">
        <v>43447</v>
      </c>
      <c r="B719" s="42">
        <v>0.469084</v>
      </c>
      <c r="C719" s="4">
        <f t="shared" si="12"/>
        <v>0</v>
      </c>
      <c r="D719" s="46">
        <v>-4.7999999999999996E-3</v>
      </c>
    </row>
    <row r="720" spans="1:4" x14ac:dyDescent="0.2">
      <c r="A720" s="21">
        <v>43446</v>
      </c>
      <c r="B720" s="42">
        <v>0.469084</v>
      </c>
      <c r="C720" s="4">
        <f t="shared" si="12"/>
        <v>2.1506593961777662E-2</v>
      </c>
      <c r="D720" s="46">
        <v>-3.7000000000000002E-3</v>
      </c>
    </row>
    <row r="721" spans="1:4" x14ac:dyDescent="0.2">
      <c r="A721" s="21">
        <v>43445</v>
      </c>
      <c r="B721" s="42">
        <v>0.45920800000000001</v>
      </c>
      <c r="C721" s="4">
        <f t="shared" si="12"/>
        <v>-1.0638893796348558E-2</v>
      </c>
      <c r="D721" s="46">
        <v>-6.1999999999999998E-3</v>
      </c>
    </row>
    <row r="722" spans="1:4" x14ac:dyDescent="0.2">
      <c r="A722" s="21">
        <v>43444</v>
      </c>
      <c r="B722" s="42">
        <v>0.464146</v>
      </c>
      <c r="C722" s="4">
        <f t="shared" si="12"/>
        <v>0</v>
      </c>
      <c r="D722" s="46">
        <v>7.7999999999999996E-3</v>
      </c>
    </row>
    <row r="723" spans="1:4" x14ac:dyDescent="0.2">
      <c r="A723" s="21">
        <v>43441</v>
      </c>
      <c r="B723" s="42">
        <v>0.464146</v>
      </c>
      <c r="C723" s="4">
        <f t="shared" si="12"/>
        <v>-1.0526899233399558E-2</v>
      </c>
      <c r="D723" s="46">
        <v>1.0800000000000001E-2</v>
      </c>
    </row>
    <row r="724" spans="1:4" x14ac:dyDescent="0.2">
      <c r="A724" s="21">
        <v>43440</v>
      </c>
      <c r="B724" s="42">
        <v>0.469084</v>
      </c>
      <c r="C724" s="4">
        <f t="shared" si="12"/>
        <v>0</v>
      </c>
      <c r="D724" s="46">
        <v>3.8E-3</v>
      </c>
    </row>
    <row r="725" spans="1:4" x14ac:dyDescent="0.2">
      <c r="A725" s="21">
        <v>43439</v>
      </c>
      <c r="B725" s="42">
        <v>0.469084</v>
      </c>
      <c r="C725" s="4">
        <f t="shared" si="12"/>
        <v>0</v>
      </c>
      <c r="D725" s="46">
        <v>8.9999999999999998E-4</v>
      </c>
    </row>
    <row r="726" spans="1:4" x14ac:dyDescent="0.2">
      <c r="A726" s="21">
        <v>43438</v>
      </c>
      <c r="B726" s="42">
        <v>0.469084</v>
      </c>
      <c r="C726" s="4">
        <f t="shared" si="12"/>
        <v>0</v>
      </c>
      <c r="D726" s="46">
        <v>1.34E-2</v>
      </c>
    </row>
    <row r="727" spans="1:4" x14ac:dyDescent="0.2">
      <c r="A727" s="21">
        <v>43437</v>
      </c>
      <c r="B727" s="42">
        <v>0.469084</v>
      </c>
      <c r="C727" s="4">
        <f t="shared" si="12"/>
        <v>3.2608288884828709E-2</v>
      </c>
      <c r="D727" s="46">
        <v>-1.38E-2</v>
      </c>
    </row>
    <row r="728" spans="1:4" x14ac:dyDescent="0.2">
      <c r="A728" s="21">
        <v>43434</v>
      </c>
      <c r="B728" s="42">
        <v>0.45427099999999998</v>
      </c>
      <c r="C728" s="4">
        <f t="shared" si="12"/>
        <v>0</v>
      </c>
      <c r="D728" s="46">
        <v>5.3E-3</v>
      </c>
    </row>
    <row r="729" spans="1:4" x14ac:dyDescent="0.2">
      <c r="A729" s="21">
        <v>43433</v>
      </c>
      <c r="B729" s="42">
        <v>0.45427099999999998</v>
      </c>
      <c r="C729" s="4">
        <f t="shared" si="12"/>
        <v>0</v>
      </c>
      <c r="D729" s="46">
        <v>3.5000000000000001E-3</v>
      </c>
    </row>
    <row r="730" spans="1:4" x14ac:dyDescent="0.2">
      <c r="A730" s="21">
        <v>43432</v>
      </c>
      <c r="B730" s="42">
        <v>0.45427099999999998</v>
      </c>
      <c r="C730" s="4">
        <f t="shared" si="12"/>
        <v>0</v>
      </c>
      <c r="D730" s="46">
        <v>3.3999999999999998E-3</v>
      </c>
    </row>
    <row r="731" spans="1:4" x14ac:dyDescent="0.2">
      <c r="A731" s="21">
        <v>43431</v>
      </c>
      <c r="B731" s="42">
        <v>0.45427099999999998</v>
      </c>
      <c r="C731" s="4">
        <f t="shared" si="12"/>
        <v>0</v>
      </c>
      <c r="D731" s="46">
        <v>-8.6E-3</v>
      </c>
    </row>
    <row r="732" spans="1:4" x14ac:dyDescent="0.2">
      <c r="A732" s="21">
        <v>43430</v>
      </c>
      <c r="B732" s="42">
        <v>0.45427099999999998</v>
      </c>
      <c r="C732" s="4">
        <f t="shared" si="12"/>
        <v>2.2223472361300185E-2</v>
      </c>
      <c r="D732" s="46">
        <v>1.9400000000000001E-2</v>
      </c>
    </row>
    <row r="733" spans="1:4" x14ac:dyDescent="0.2">
      <c r="A733" s="21">
        <v>43427</v>
      </c>
      <c r="B733" s="42">
        <v>0.44439499999999998</v>
      </c>
      <c r="C733" s="4">
        <f t="shared" si="12"/>
        <v>0</v>
      </c>
      <c r="D733" s="46">
        <v>1.0699999999999999E-2</v>
      </c>
    </row>
    <row r="734" spans="1:4" x14ac:dyDescent="0.2">
      <c r="A734" s="21">
        <v>43426</v>
      </c>
      <c r="B734" s="42">
        <v>0.44439499999999998</v>
      </c>
      <c r="C734" s="4">
        <f t="shared" si="12"/>
        <v>-1.0989622395862307E-2</v>
      </c>
      <c r="D734" s="46">
        <v>1.14E-2</v>
      </c>
    </row>
    <row r="735" spans="1:4" x14ac:dyDescent="0.2">
      <c r="A735" s="21">
        <v>43425</v>
      </c>
      <c r="B735" s="42">
        <v>0.44933299999999998</v>
      </c>
      <c r="C735" s="4">
        <f t="shared" si="12"/>
        <v>-1.0870163404663732E-2</v>
      </c>
      <c r="D735" s="46">
        <v>2E-3</v>
      </c>
    </row>
    <row r="736" spans="1:4" x14ac:dyDescent="0.2">
      <c r="A736" s="21">
        <v>43424</v>
      </c>
      <c r="B736" s="42">
        <v>0.45427099999999998</v>
      </c>
      <c r="C736" s="4">
        <f t="shared" si="12"/>
        <v>-1.0751119318478827E-2</v>
      </c>
      <c r="D736" s="46">
        <v>3.3700000000000001E-2</v>
      </c>
    </row>
    <row r="737" spans="1:4" x14ac:dyDescent="0.2">
      <c r="A737" s="21">
        <v>43423</v>
      </c>
      <c r="B737" s="42">
        <v>0.45920800000000001</v>
      </c>
      <c r="C737" s="4">
        <f t="shared" si="12"/>
        <v>0</v>
      </c>
      <c r="D737" s="46">
        <v>-5.8999999999999999E-3</v>
      </c>
    </row>
    <row r="738" spans="1:4" x14ac:dyDescent="0.2">
      <c r="A738" s="21">
        <v>43420</v>
      </c>
      <c r="B738" s="42">
        <v>0.45920800000000001</v>
      </c>
      <c r="C738" s="4">
        <f t="shared" si="12"/>
        <v>1.0867962075501243E-2</v>
      </c>
      <c r="D738" s="46">
        <v>-1.3299999999999999E-2</v>
      </c>
    </row>
    <row r="739" spans="1:4" x14ac:dyDescent="0.2">
      <c r="A739" s="21">
        <v>43419</v>
      </c>
      <c r="B739" s="42">
        <v>0.45427099999999998</v>
      </c>
      <c r="C739" s="4">
        <f t="shared" si="12"/>
        <v>0</v>
      </c>
      <c r="D739" s="46">
        <v>1.38E-2</v>
      </c>
    </row>
    <row r="740" spans="1:4" x14ac:dyDescent="0.2">
      <c r="A740" s="21">
        <v>43418</v>
      </c>
      <c r="B740" s="42">
        <v>0.45427099999999998</v>
      </c>
      <c r="C740" s="4">
        <f t="shared" si="12"/>
        <v>1.0989622395862307E-2</v>
      </c>
      <c r="D740" s="46">
        <v>5.9999999999999995E-4</v>
      </c>
    </row>
    <row r="741" spans="1:4" x14ac:dyDescent="0.2">
      <c r="A741" s="21">
        <v>43417</v>
      </c>
      <c r="B741" s="42">
        <v>0.44933299999999998</v>
      </c>
      <c r="C741" s="4">
        <f t="shared" si="12"/>
        <v>-1.0870163404663732E-2</v>
      </c>
      <c r="D741" s="46">
        <v>-1E-3</v>
      </c>
    </row>
    <row r="742" spans="1:4" x14ac:dyDescent="0.2">
      <c r="A742" s="21">
        <v>43416</v>
      </c>
      <c r="B742" s="42">
        <v>0.45427099999999998</v>
      </c>
      <c r="C742" s="4">
        <f t="shared" si="12"/>
        <v>0</v>
      </c>
      <c r="D742" s="46">
        <v>-5.3E-3</v>
      </c>
    </row>
    <row r="743" spans="1:4" x14ac:dyDescent="0.2">
      <c r="A743" s="21">
        <v>43413</v>
      </c>
      <c r="B743" s="42">
        <v>0.45427099999999998</v>
      </c>
      <c r="C743" s="4">
        <f t="shared" si="12"/>
        <v>1.0989622395862307E-2</v>
      </c>
      <c r="D743" s="46">
        <v>-1.5100000000000001E-2</v>
      </c>
    </row>
    <row r="744" spans="1:4" x14ac:dyDescent="0.2">
      <c r="A744" s="21">
        <v>43412</v>
      </c>
      <c r="B744" s="42">
        <v>0.44933299999999998</v>
      </c>
      <c r="C744" s="4">
        <f t="shared" si="12"/>
        <v>-1.0870163404663732E-2</v>
      </c>
      <c r="D744" s="46">
        <v>8.2000000000000007E-3</v>
      </c>
    </row>
    <row r="745" spans="1:4" x14ac:dyDescent="0.2">
      <c r="A745" s="21">
        <v>43411</v>
      </c>
      <c r="B745" s="42">
        <v>0.45427099999999998</v>
      </c>
      <c r="C745" s="4">
        <f t="shared" si="12"/>
        <v>1.0989622395862307E-2</v>
      </c>
      <c r="D745" s="46">
        <v>-2.3999999999999998E-3</v>
      </c>
    </row>
    <row r="746" spans="1:4" x14ac:dyDescent="0.2">
      <c r="A746" s="21">
        <v>43409</v>
      </c>
      <c r="B746" s="42">
        <v>0.44933299999999998</v>
      </c>
      <c r="C746" s="4">
        <f t="shared" si="12"/>
        <v>-1.0870163404663732E-2</v>
      </c>
      <c r="D746" s="46">
        <v>1.9800000000000002E-2</v>
      </c>
    </row>
    <row r="747" spans="1:4" x14ac:dyDescent="0.2">
      <c r="A747" s="21">
        <v>43406</v>
      </c>
      <c r="B747" s="42">
        <v>0.45427099999999998</v>
      </c>
      <c r="C747" s="4">
        <f t="shared" si="12"/>
        <v>1.0989622395862307E-2</v>
      </c>
      <c r="D747" s="46">
        <v>-1.9699999999999999E-2</v>
      </c>
    </row>
    <row r="748" spans="1:4" x14ac:dyDescent="0.2">
      <c r="A748" s="21">
        <v>43405</v>
      </c>
      <c r="B748" s="42">
        <v>0.44933299999999998</v>
      </c>
      <c r="C748" s="4">
        <f t="shared" si="12"/>
        <v>-1.0870163404663732E-2</v>
      </c>
      <c r="D748" s="46">
        <v>2.4400000000000002E-2</v>
      </c>
    </row>
    <row r="749" spans="1:4" x14ac:dyDescent="0.2">
      <c r="A749" s="21">
        <v>43404</v>
      </c>
      <c r="B749" s="42">
        <v>0.45427099999999998</v>
      </c>
      <c r="C749" s="4">
        <f t="shared" si="12"/>
        <v>1.0989622395862307E-2</v>
      </c>
      <c r="D749" s="46">
        <v>-8.0000000000000004E-4</v>
      </c>
    </row>
    <row r="750" spans="1:4" x14ac:dyDescent="0.2">
      <c r="A750" s="21">
        <v>43403</v>
      </c>
      <c r="B750" s="42">
        <v>0.44933299999999998</v>
      </c>
      <c r="C750" s="4">
        <f t="shared" si="12"/>
        <v>0</v>
      </c>
      <c r="D750" s="46">
        <v>-5.8999999999999999E-3</v>
      </c>
    </row>
    <row r="751" spans="1:4" x14ac:dyDescent="0.2">
      <c r="A751" s="21">
        <v>43402</v>
      </c>
      <c r="B751" s="42">
        <v>0.44933299999999998</v>
      </c>
      <c r="C751" s="4">
        <f t="shared" si="12"/>
        <v>-3.1914526894554776E-2</v>
      </c>
      <c r="D751" s="46">
        <v>-2.5399999999999999E-2</v>
      </c>
    </row>
    <row r="752" spans="1:4" x14ac:dyDescent="0.2">
      <c r="A752" s="21">
        <v>43399</v>
      </c>
      <c r="B752" s="42">
        <v>0.464146</v>
      </c>
      <c r="C752" s="4">
        <f t="shared" si="12"/>
        <v>0</v>
      </c>
      <c r="D752" s="46">
        <v>-4.7000000000000002E-3</v>
      </c>
    </row>
    <row r="753" spans="1:4" x14ac:dyDescent="0.2">
      <c r="A753" s="21">
        <v>43398</v>
      </c>
      <c r="B753" s="42">
        <v>0.464146</v>
      </c>
      <c r="C753" s="4">
        <f t="shared" si="12"/>
        <v>-2.0834476036977179E-2</v>
      </c>
      <c r="D753" s="46">
        <v>-1.0699999999999999E-2</v>
      </c>
    </row>
    <row r="754" spans="1:4" x14ac:dyDescent="0.2">
      <c r="A754" s="21">
        <v>43397</v>
      </c>
      <c r="B754" s="42">
        <v>0.474022</v>
      </c>
      <c r="C754" s="4">
        <f t="shared" si="12"/>
        <v>0</v>
      </c>
      <c r="D754" s="46">
        <v>-6.9999999999999999E-4</v>
      </c>
    </row>
    <row r="755" spans="1:4" x14ac:dyDescent="0.2">
      <c r="A755" s="21">
        <v>43396</v>
      </c>
      <c r="B755" s="42">
        <v>0.474022</v>
      </c>
      <c r="C755" s="4">
        <f t="shared" si="12"/>
        <v>-2.0407235424067565E-2</v>
      </c>
      <c r="D755" s="46">
        <v>-2.5700000000000001E-2</v>
      </c>
    </row>
    <row r="756" spans="1:4" x14ac:dyDescent="0.2">
      <c r="A756" s="21">
        <v>43395</v>
      </c>
      <c r="B756" s="42">
        <v>0.48389700000000002</v>
      </c>
      <c r="C756" s="4">
        <f t="shared" si="12"/>
        <v>-1.0101568013746965E-2</v>
      </c>
      <c r="D756" s="46">
        <v>-1.2699999999999999E-2</v>
      </c>
    </row>
    <row r="757" spans="1:4" x14ac:dyDescent="0.2">
      <c r="A757" s="21">
        <v>43392</v>
      </c>
      <c r="B757" s="42">
        <v>0.48883500000000002</v>
      </c>
      <c r="C757" s="4">
        <f t="shared" si="12"/>
        <v>0</v>
      </c>
      <c r="D757" s="46">
        <v>3.0999999999999999E-3</v>
      </c>
    </row>
    <row r="758" spans="1:4" x14ac:dyDescent="0.2">
      <c r="A758" s="21">
        <v>43391</v>
      </c>
      <c r="B758" s="42">
        <v>0.48883500000000002</v>
      </c>
      <c r="C758" s="4">
        <f t="shared" si="12"/>
        <v>1.0204650989776746E-2</v>
      </c>
      <c r="D758" s="46">
        <v>-2.5000000000000001E-3</v>
      </c>
    </row>
    <row r="759" spans="1:4" x14ac:dyDescent="0.2">
      <c r="A759" s="21">
        <v>43390</v>
      </c>
      <c r="B759" s="42">
        <v>0.48389700000000002</v>
      </c>
      <c r="C759" s="4">
        <f t="shared" si="12"/>
        <v>-1.0101568013746965E-2</v>
      </c>
      <c r="D759" s="46">
        <v>-1.8200000000000001E-2</v>
      </c>
    </row>
    <row r="760" spans="1:4" x14ac:dyDescent="0.2">
      <c r="A760" s="21">
        <v>43389</v>
      </c>
      <c r="B760" s="42">
        <v>0.48883500000000002</v>
      </c>
      <c r="C760" s="4">
        <f t="shared" si="12"/>
        <v>1.0204650989776746E-2</v>
      </c>
      <c r="D760" s="46">
        <v>-6.4999999999999997E-3</v>
      </c>
    </row>
    <row r="761" spans="1:4" x14ac:dyDescent="0.2">
      <c r="A761" s="21">
        <v>43388</v>
      </c>
      <c r="B761" s="42">
        <v>0.48389700000000002</v>
      </c>
      <c r="C761" s="4">
        <f t="shared" si="12"/>
        <v>1.0309859507807552E-2</v>
      </c>
      <c r="D761" s="46">
        <v>-2.5999999999999999E-3</v>
      </c>
    </row>
    <row r="762" spans="1:4" x14ac:dyDescent="0.2">
      <c r="A762" s="21">
        <v>43385</v>
      </c>
      <c r="B762" s="42">
        <v>0.47895900000000002</v>
      </c>
      <c r="C762" s="4">
        <f t="shared" si="12"/>
        <v>-1.0204650989776746E-2</v>
      </c>
      <c r="D762" s="46">
        <v>-1.78E-2</v>
      </c>
    </row>
    <row r="763" spans="1:4" x14ac:dyDescent="0.2">
      <c r="A763" s="21">
        <v>43384</v>
      </c>
      <c r="B763" s="42">
        <v>0.48389700000000002</v>
      </c>
      <c r="C763" s="4">
        <f t="shared" si="12"/>
        <v>0</v>
      </c>
      <c r="D763" s="46">
        <v>-5.7999999999999996E-3</v>
      </c>
    </row>
    <row r="764" spans="1:4" x14ac:dyDescent="0.2">
      <c r="A764" s="21">
        <v>43383</v>
      </c>
      <c r="B764" s="42">
        <v>0.48389700000000002</v>
      </c>
      <c r="C764" s="4">
        <f t="shared" si="12"/>
        <v>-1.0101568013746965E-2</v>
      </c>
      <c r="D764" s="46">
        <v>1.7000000000000001E-2</v>
      </c>
    </row>
    <row r="765" spans="1:4" x14ac:dyDescent="0.2">
      <c r="A765" s="21">
        <v>43382</v>
      </c>
      <c r="B765" s="42">
        <v>0.48883500000000002</v>
      </c>
      <c r="C765" s="4">
        <f t="shared" si="12"/>
        <v>0</v>
      </c>
      <c r="D765" s="46">
        <v>9.1000000000000004E-3</v>
      </c>
    </row>
    <row r="766" spans="1:4" x14ac:dyDescent="0.2">
      <c r="A766" s="21">
        <v>43381</v>
      </c>
      <c r="B766" s="42">
        <v>0.48883500000000002</v>
      </c>
      <c r="C766" s="4">
        <f t="shared" si="12"/>
        <v>0</v>
      </c>
      <c r="D766" s="46">
        <v>-1.35E-2</v>
      </c>
    </row>
    <row r="767" spans="1:4" x14ac:dyDescent="0.2">
      <c r="A767" s="21">
        <v>43378</v>
      </c>
      <c r="B767" s="42">
        <v>0.48883500000000002</v>
      </c>
      <c r="C767" s="4">
        <f t="shared" si="12"/>
        <v>0</v>
      </c>
      <c r="D767" s="46">
        <v>-1.0200000000000001E-2</v>
      </c>
    </row>
    <row r="768" spans="1:4" x14ac:dyDescent="0.2">
      <c r="A768" s="21">
        <v>43377</v>
      </c>
      <c r="B768" s="42">
        <v>0.48883500000000002</v>
      </c>
      <c r="C768" s="4">
        <f t="shared" si="12"/>
        <v>-1.0000546809971379E-2</v>
      </c>
      <c r="D768" s="46">
        <v>6.3E-3</v>
      </c>
    </row>
    <row r="769" spans="1:4" x14ac:dyDescent="0.2">
      <c r="A769" s="21">
        <v>43376</v>
      </c>
      <c r="B769" s="42">
        <v>0.49377300000000002</v>
      </c>
      <c r="C769" s="4">
        <f t="shared" si="12"/>
        <v>0</v>
      </c>
      <c r="D769" s="46">
        <v>4.1999999999999997E-3</v>
      </c>
    </row>
    <row r="770" spans="1:4" x14ac:dyDescent="0.2">
      <c r="A770" s="21">
        <v>43375</v>
      </c>
      <c r="B770" s="42">
        <v>0.49377300000000002</v>
      </c>
      <c r="C770" s="4">
        <f t="shared" ref="C770:C833" si="13">(B770-B771)/B771</f>
        <v>1.0101568013746965E-2</v>
      </c>
      <c r="D770" s="46">
        <v>-6.1999999999999998E-3</v>
      </c>
    </row>
    <row r="771" spans="1:4" x14ac:dyDescent="0.2">
      <c r="A771" s="21">
        <v>43374</v>
      </c>
      <c r="B771" s="42">
        <v>0.48883500000000002</v>
      </c>
      <c r="C771" s="4">
        <f t="shared" si="13"/>
        <v>0</v>
      </c>
      <c r="D771" s="46">
        <v>-1.5599999999999999E-2</v>
      </c>
    </row>
    <row r="772" spans="1:4" x14ac:dyDescent="0.2">
      <c r="A772" s="21">
        <v>43371</v>
      </c>
      <c r="B772" s="42">
        <v>0.48883500000000002</v>
      </c>
      <c r="C772" s="4">
        <f t="shared" si="13"/>
        <v>0</v>
      </c>
      <c r="D772" s="46">
        <v>-4.3E-3</v>
      </c>
    </row>
    <row r="773" spans="1:4" x14ac:dyDescent="0.2">
      <c r="A773" s="21">
        <v>43370</v>
      </c>
      <c r="B773" s="42">
        <v>0.48883500000000002</v>
      </c>
      <c r="C773" s="4">
        <f t="shared" si="13"/>
        <v>0</v>
      </c>
      <c r="D773" s="46">
        <v>1.14E-2</v>
      </c>
    </row>
    <row r="774" spans="1:4" x14ac:dyDescent="0.2">
      <c r="A774" s="21">
        <v>43369</v>
      </c>
      <c r="B774" s="42">
        <v>0.48883500000000002</v>
      </c>
      <c r="C774" s="4">
        <f t="shared" si="13"/>
        <v>-1.0000546809971379E-2</v>
      </c>
      <c r="D774" s="46">
        <v>4.1999999999999997E-3</v>
      </c>
    </row>
    <row r="775" spans="1:4" x14ac:dyDescent="0.2">
      <c r="A775" s="21">
        <v>43368</v>
      </c>
      <c r="B775" s="42">
        <v>0.49377300000000002</v>
      </c>
      <c r="C775" s="4">
        <f t="shared" si="13"/>
        <v>-9.8995408153034221E-3</v>
      </c>
      <c r="D775" s="46">
        <v>-4.1000000000000003E-3</v>
      </c>
    </row>
    <row r="776" spans="1:4" x14ac:dyDescent="0.2">
      <c r="A776" s="21">
        <v>43367</v>
      </c>
      <c r="B776" s="42">
        <v>0.49870999999999999</v>
      </c>
      <c r="C776" s="4">
        <f t="shared" si="13"/>
        <v>0</v>
      </c>
      <c r="D776" s="46">
        <v>-8.0000000000000004E-4</v>
      </c>
    </row>
    <row r="777" spans="1:4" x14ac:dyDescent="0.2">
      <c r="A777" s="21">
        <v>43364</v>
      </c>
      <c r="B777" s="42">
        <v>0.49870999999999999</v>
      </c>
      <c r="C777" s="4">
        <f t="shared" si="13"/>
        <v>9.9985215878550856E-3</v>
      </c>
      <c r="D777" s="46">
        <v>1.4200000000000001E-2</v>
      </c>
    </row>
    <row r="778" spans="1:4" x14ac:dyDescent="0.2">
      <c r="A778" s="21">
        <v>43363</v>
      </c>
      <c r="B778" s="42">
        <v>0.49377300000000002</v>
      </c>
      <c r="C778" s="4">
        <f t="shared" si="13"/>
        <v>-9.8995408153034221E-3</v>
      </c>
      <c r="D778" s="46">
        <v>-2E-3</v>
      </c>
    </row>
    <row r="779" spans="1:4" x14ac:dyDescent="0.2">
      <c r="A779" s="21">
        <v>43362</v>
      </c>
      <c r="B779" s="42">
        <v>0.49870999999999999</v>
      </c>
      <c r="C779" s="4">
        <f t="shared" si="13"/>
        <v>9.9985215878550856E-3</v>
      </c>
      <c r="D779" s="46">
        <v>9.9000000000000008E-3</v>
      </c>
    </row>
    <row r="780" spans="1:4" x14ac:dyDescent="0.2">
      <c r="A780" s="21">
        <v>43361</v>
      </c>
      <c r="B780" s="42">
        <v>0.49377300000000002</v>
      </c>
      <c r="C780" s="4">
        <f t="shared" si="13"/>
        <v>-9.8995408153034221E-3</v>
      </c>
      <c r="D780" s="46">
        <v>2E-3</v>
      </c>
    </row>
    <row r="781" spans="1:4" x14ac:dyDescent="0.2">
      <c r="A781" s="21">
        <v>43360</v>
      </c>
      <c r="B781" s="42">
        <v>0.49870999999999999</v>
      </c>
      <c r="C781" s="4">
        <f t="shared" si="13"/>
        <v>0</v>
      </c>
      <c r="D781" s="46">
        <v>2.75E-2</v>
      </c>
    </row>
    <row r="782" spans="1:4" x14ac:dyDescent="0.2">
      <c r="A782" s="21">
        <v>43357</v>
      </c>
      <c r="B782" s="42">
        <v>0.49870999999999999</v>
      </c>
      <c r="C782" s="4">
        <f t="shared" si="13"/>
        <v>-9.8044666116017497E-3</v>
      </c>
      <c r="D782" s="46">
        <v>5.0000000000000001E-3</v>
      </c>
    </row>
    <row r="783" spans="1:4" x14ac:dyDescent="0.2">
      <c r="A783" s="21">
        <v>43356</v>
      </c>
      <c r="B783" s="42">
        <v>0.50364799999999998</v>
      </c>
      <c r="C783" s="4">
        <f t="shared" si="13"/>
        <v>0</v>
      </c>
      <c r="D783" s="46">
        <v>-5.4999999999999997E-3</v>
      </c>
    </row>
    <row r="784" spans="1:4" x14ac:dyDescent="0.2">
      <c r="A784" s="21">
        <v>43355</v>
      </c>
      <c r="B784" s="42">
        <v>0.50364799999999998</v>
      </c>
      <c r="C784" s="4">
        <f t="shared" si="13"/>
        <v>0</v>
      </c>
      <c r="D784" s="46">
        <v>-6.4000000000000003E-3</v>
      </c>
    </row>
    <row r="785" spans="1:4" x14ac:dyDescent="0.2">
      <c r="A785" s="21">
        <v>43354</v>
      </c>
      <c r="B785" s="42">
        <v>0.50364799999999998</v>
      </c>
      <c r="C785" s="4">
        <f t="shared" si="13"/>
        <v>0</v>
      </c>
      <c r="D785" s="46">
        <v>-5.7000000000000002E-3</v>
      </c>
    </row>
    <row r="786" spans="1:4" x14ac:dyDescent="0.2">
      <c r="A786" s="21">
        <v>43353</v>
      </c>
      <c r="B786" s="42">
        <v>0.50364799999999998</v>
      </c>
      <c r="C786" s="4">
        <f t="shared" si="13"/>
        <v>-1.9229907910648537E-2</v>
      </c>
      <c r="D786" s="46">
        <v>-7.6E-3</v>
      </c>
    </row>
    <row r="787" spans="1:4" x14ac:dyDescent="0.2">
      <c r="A787" s="21">
        <v>43350</v>
      </c>
      <c r="B787" s="42">
        <v>0.51352299999999995</v>
      </c>
      <c r="C787" s="4">
        <f t="shared" si="13"/>
        <v>0</v>
      </c>
      <c r="D787" s="46">
        <v>-1.6000000000000001E-3</v>
      </c>
    </row>
    <row r="788" spans="1:4" x14ac:dyDescent="0.2">
      <c r="A788" s="21">
        <v>43349</v>
      </c>
      <c r="B788" s="42">
        <v>0.51352299999999995</v>
      </c>
      <c r="C788" s="4">
        <f t="shared" si="13"/>
        <v>9.7073061389813513E-3</v>
      </c>
      <c r="D788" s="46">
        <v>3.0999999999999999E-3</v>
      </c>
    </row>
    <row r="789" spans="1:4" x14ac:dyDescent="0.2">
      <c r="A789" s="21">
        <v>43348</v>
      </c>
      <c r="B789" s="42">
        <v>0.50858599999999998</v>
      </c>
      <c r="C789" s="4">
        <f t="shared" si="13"/>
        <v>-9.6139802891009162E-3</v>
      </c>
      <c r="D789" s="46">
        <v>-5.0000000000000001E-3</v>
      </c>
    </row>
    <row r="790" spans="1:4" x14ac:dyDescent="0.2">
      <c r="A790" s="21">
        <v>43347</v>
      </c>
      <c r="B790" s="42">
        <v>0.51352299999999995</v>
      </c>
      <c r="C790" s="4">
        <f t="shared" si="13"/>
        <v>-9.5243422359637432E-3</v>
      </c>
      <c r="D790" s="46">
        <v>4.1999999999999997E-3</v>
      </c>
    </row>
    <row r="791" spans="1:4" x14ac:dyDescent="0.2">
      <c r="A791" s="21">
        <v>43346</v>
      </c>
      <c r="B791" s="42">
        <v>0.51846099999999995</v>
      </c>
      <c r="C791" s="4">
        <f t="shared" si="13"/>
        <v>9.6159276215476205E-3</v>
      </c>
      <c r="D791" s="46">
        <v>5.7000000000000002E-3</v>
      </c>
    </row>
    <row r="792" spans="1:4" x14ac:dyDescent="0.2">
      <c r="A792" s="21">
        <v>43343</v>
      </c>
      <c r="B792" s="42">
        <v>0.51352299999999995</v>
      </c>
      <c r="C792" s="4">
        <f t="shared" si="13"/>
        <v>9.7073061389813513E-3</v>
      </c>
      <c r="D792" s="46">
        <v>-4.4999999999999997E-3</v>
      </c>
    </row>
    <row r="793" spans="1:4" x14ac:dyDescent="0.2">
      <c r="A793" s="21">
        <v>43342</v>
      </c>
      <c r="B793" s="42">
        <v>0.50858599999999998</v>
      </c>
      <c r="C793" s="4">
        <f t="shared" si="13"/>
        <v>0</v>
      </c>
      <c r="D793" s="46">
        <v>-2.5999999999999999E-3</v>
      </c>
    </row>
    <row r="794" spans="1:4" x14ac:dyDescent="0.2">
      <c r="A794" s="21">
        <v>43341</v>
      </c>
      <c r="B794" s="42">
        <v>0.50858599999999998</v>
      </c>
      <c r="C794" s="4">
        <f t="shared" si="13"/>
        <v>0</v>
      </c>
      <c r="D794" s="46">
        <v>2.2000000000000001E-3</v>
      </c>
    </row>
    <row r="795" spans="1:4" x14ac:dyDescent="0.2">
      <c r="A795" s="21">
        <v>43340</v>
      </c>
      <c r="B795" s="42">
        <v>0.50858599999999998</v>
      </c>
      <c r="C795" s="4">
        <f t="shared" si="13"/>
        <v>0</v>
      </c>
      <c r="D795" s="46">
        <v>5.1000000000000004E-3</v>
      </c>
    </row>
    <row r="796" spans="1:4" x14ac:dyDescent="0.2">
      <c r="A796" s="21">
        <v>43339</v>
      </c>
      <c r="B796" s="42">
        <v>0.50858599999999998</v>
      </c>
      <c r="C796" s="4">
        <f t="shared" si="13"/>
        <v>-9.6139802891009162E-3</v>
      </c>
      <c r="D796" s="46">
        <v>4.7999999999999996E-3</v>
      </c>
    </row>
    <row r="797" spans="1:4" x14ac:dyDescent="0.2">
      <c r="A797" s="21">
        <v>43336</v>
      </c>
      <c r="B797" s="42">
        <v>0.51352299999999995</v>
      </c>
      <c r="C797" s="4">
        <f t="shared" si="13"/>
        <v>9.7073061389813513E-3</v>
      </c>
      <c r="D797" s="46">
        <v>3.5999999999999999E-3</v>
      </c>
    </row>
    <row r="798" spans="1:4" x14ac:dyDescent="0.2">
      <c r="A798" s="21">
        <v>43335</v>
      </c>
      <c r="B798" s="42">
        <v>0.50858599999999998</v>
      </c>
      <c r="C798" s="4">
        <f t="shared" si="13"/>
        <v>0</v>
      </c>
      <c r="D798" s="46">
        <v>-8.8999999999999999E-3</v>
      </c>
    </row>
    <row r="799" spans="1:4" x14ac:dyDescent="0.2">
      <c r="A799" s="21">
        <v>43333</v>
      </c>
      <c r="B799" s="42">
        <v>0.50858599999999998</v>
      </c>
      <c r="C799" s="4">
        <f t="shared" si="13"/>
        <v>-9.6139802891009162E-3</v>
      </c>
      <c r="D799" s="46">
        <v>1.9099999999999999E-2</v>
      </c>
    </row>
    <row r="800" spans="1:4" x14ac:dyDescent="0.2">
      <c r="A800" s="21">
        <v>43332</v>
      </c>
      <c r="B800" s="42">
        <v>0.51352299999999995</v>
      </c>
      <c r="C800" s="4">
        <f t="shared" si="13"/>
        <v>9.7073061389813513E-3</v>
      </c>
      <c r="D800" s="46">
        <v>1.52E-2</v>
      </c>
    </row>
    <row r="801" spans="1:4" x14ac:dyDescent="0.2">
      <c r="A801" s="21">
        <v>43329</v>
      </c>
      <c r="B801" s="42">
        <v>0.50858599999999998</v>
      </c>
      <c r="C801" s="4">
        <f t="shared" si="13"/>
        <v>9.8044666116017497E-3</v>
      </c>
      <c r="D801" s="46">
        <v>6.1000000000000004E-3</v>
      </c>
    </row>
    <row r="802" spans="1:4" x14ac:dyDescent="0.2">
      <c r="A802" s="21">
        <v>43328</v>
      </c>
      <c r="B802" s="42">
        <v>0.50364799999999998</v>
      </c>
      <c r="C802" s="4">
        <f t="shared" si="13"/>
        <v>0</v>
      </c>
      <c r="D802" s="46">
        <v>-1.0999999999999999E-2</v>
      </c>
    </row>
    <row r="803" spans="1:4" x14ac:dyDescent="0.2">
      <c r="A803" s="21">
        <v>43327</v>
      </c>
      <c r="B803" s="42">
        <v>0.50364799999999998</v>
      </c>
      <c r="C803" s="4">
        <f t="shared" si="13"/>
        <v>0</v>
      </c>
      <c r="D803" s="46">
        <v>-6.7000000000000002E-3</v>
      </c>
    </row>
    <row r="804" spans="1:4" x14ac:dyDescent="0.2">
      <c r="A804" s="21">
        <v>43326</v>
      </c>
      <c r="B804" s="42">
        <v>0.50364799999999998</v>
      </c>
      <c r="C804" s="4">
        <f t="shared" si="13"/>
        <v>-9.709272374780269E-3</v>
      </c>
      <c r="D804" s="46">
        <v>7.6E-3</v>
      </c>
    </row>
    <row r="805" spans="1:4" x14ac:dyDescent="0.2">
      <c r="A805" s="21">
        <v>43325</v>
      </c>
      <c r="B805" s="42">
        <v>0.50858599999999998</v>
      </c>
      <c r="C805" s="4">
        <f t="shared" si="13"/>
        <v>-9.6139802891009162E-3</v>
      </c>
      <c r="D805" s="46">
        <v>-1.37E-2</v>
      </c>
    </row>
    <row r="806" spans="1:4" x14ac:dyDescent="0.2">
      <c r="A806" s="21">
        <v>43322</v>
      </c>
      <c r="B806" s="42">
        <v>0.51352299999999995</v>
      </c>
      <c r="C806" s="4">
        <f t="shared" si="13"/>
        <v>9.7073061389813513E-3</v>
      </c>
      <c r="D806" s="46">
        <v>-8.0999999999999996E-3</v>
      </c>
    </row>
    <row r="807" spans="1:4" x14ac:dyDescent="0.2">
      <c r="A807" s="21">
        <v>43320</v>
      </c>
      <c r="B807" s="42">
        <v>0.50858599999999998</v>
      </c>
      <c r="C807" s="4">
        <f t="shared" si="13"/>
        <v>0</v>
      </c>
      <c r="D807" s="46">
        <v>4.4999999999999997E-3</v>
      </c>
    </row>
    <row r="808" spans="1:4" x14ac:dyDescent="0.2">
      <c r="A808" s="21">
        <v>43319</v>
      </c>
      <c r="B808" s="42">
        <v>0.50858599999999998</v>
      </c>
      <c r="C808" s="4">
        <f t="shared" si="13"/>
        <v>-9.6139802891009162E-3</v>
      </c>
      <c r="D808" s="46">
        <v>-6.0000000000000001E-3</v>
      </c>
    </row>
    <row r="809" spans="1:4" x14ac:dyDescent="0.2">
      <c r="A809" s="21">
        <v>43318</v>
      </c>
      <c r="B809" s="42">
        <v>0.51352299999999995</v>
      </c>
      <c r="C809" s="4">
        <f t="shared" si="13"/>
        <v>0</v>
      </c>
      <c r="D809" s="46">
        <v>6.3E-3</v>
      </c>
    </row>
    <row r="810" spans="1:4" x14ac:dyDescent="0.2">
      <c r="A810" s="21">
        <v>43315</v>
      </c>
      <c r="B810" s="42">
        <v>0.51352299999999995</v>
      </c>
      <c r="C810" s="4">
        <f t="shared" si="13"/>
        <v>0</v>
      </c>
      <c r="D810" s="46">
        <v>1.2500000000000001E-2</v>
      </c>
    </row>
    <row r="811" spans="1:4" x14ac:dyDescent="0.2">
      <c r="A811" s="21">
        <v>43314</v>
      </c>
      <c r="B811" s="42">
        <v>0.51352299999999995</v>
      </c>
      <c r="C811" s="4">
        <f t="shared" si="13"/>
        <v>9.7073061389813513E-3</v>
      </c>
      <c r="D811" s="46">
        <v>4.8999999999999998E-3</v>
      </c>
    </row>
    <row r="812" spans="1:4" x14ac:dyDescent="0.2">
      <c r="A812" s="21">
        <v>43313</v>
      </c>
      <c r="B812" s="42">
        <v>0.50858599999999998</v>
      </c>
      <c r="C812" s="4">
        <f t="shared" si="13"/>
        <v>-9.6139802891009162E-3</v>
      </c>
      <c r="D812" s="46">
        <v>-5.1999999999999998E-3</v>
      </c>
    </row>
    <row r="813" spans="1:4" x14ac:dyDescent="0.2">
      <c r="A813" s="21">
        <v>43312</v>
      </c>
      <c r="B813" s="42">
        <v>0.51352299999999995</v>
      </c>
      <c r="C813" s="4">
        <f t="shared" si="13"/>
        <v>9.7073061389813513E-3</v>
      </c>
      <c r="D813" s="46">
        <v>-1.1000000000000001E-3</v>
      </c>
    </row>
    <row r="814" spans="1:4" x14ac:dyDescent="0.2">
      <c r="A814" s="21">
        <v>43311</v>
      </c>
      <c r="B814" s="42">
        <v>0.50858599999999998</v>
      </c>
      <c r="C814" s="4">
        <f t="shared" si="13"/>
        <v>0</v>
      </c>
      <c r="D814" s="46">
        <v>1E-4</v>
      </c>
    </row>
    <row r="815" spans="1:4" x14ac:dyDescent="0.2">
      <c r="A815" s="21">
        <v>43308</v>
      </c>
      <c r="B815" s="42">
        <v>0.50858599999999998</v>
      </c>
      <c r="C815" s="4">
        <f t="shared" si="13"/>
        <v>0</v>
      </c>
      <c r="D815" s="46">
        <v>-1.9900000000000001E-2</v>
      </c>
    </row>
    <row r="816" spans="1:4" x14ac:dyDescent="0.2">
      <c r="A816" s="21">
        <v>43307</v>
      </c>
      <c r="B816" s="42">
        <v>0.50858599999999998</v>
      </c>
      <c r="C816" s="4">
        <f t="shared" si="13"/>
        <v>0</v>
      </c>
      <c r="D816" s="46">
        <v>2.4199999999999999E-2</v>
      </c>
    </row>
    <row r="817" spans="1:4" x14ac:dyDescent="0.2">
      <c r="A817" s="21">
        <v>43306</v>
      </c>
      <c r="B817" s="42">
        <v>0.50858599999999998</v>
      </c>
      <c r="C817" s="4">
        <f t="shared" si="13"/>
        <v>-1.9046755686541454E-2</v>
      </c>
      <c r="D817" s="46">
        <v>-2.7000000000000001E-3</v>
      </c>
    </row>
    <row r="818" spans="1:4" x14ac:dyDescent="0.2">
      <c r="A818" s="21">
        <v>43305</v>
      </c>
      <c r="B818" s="42">
        <v>0.51846099999999995</v>
      </c>
      <c r="C818" s="4">
        <f t="shared" si="13"/>
        <v>1.941657851376162E-2</v>
      </c>
      <c r="D818" s="46">
        <v>-2.0400000000000001E-2</v>
      </c>
    </row>
    <row r="819" spans="1:4" x14ac:dyDescent="0.2">
      <c r="A819" s="21">
        <v>43304</v>
      </c>
      <c r="B819" s="42">
        <v>0.50858599999999998</v>
      </c>
      <c r="C819" s="4">
        <f t="shared" si="13"/>
        <v>-1.9046755686541454E-2</v>
      </c>
      <c r="D819" s="46">
        <v>2.2000000000000001E-3</v>
      </c>
    </row>
    <row r="820" spans="1:4" x14ac:dyDescent="0.2">
      <c r="A820" s="21">
        <v>43301</v>
      </c>
      <c r="B820" s="42">
        <v>0.51846099999999995</v>
      </c>
      <c r="C820" s="4">
        <f t="shared" si="13"/>
        <v>-9.4344849722678079E-3</v>
      </c>
      <c r="D820" s="46">
        <v>-1.52E-2</v>
      </c>
    </row>
    <row r="821" spans="1:4" x14ac:dyDescent="0.2">
      <c r="A821" s="21">
        <v>43300</v>
      </c>
      <c r="B821" s="42">
        <v>0.52339899999999995</v>
      </c>
      <c r="C821" s="4">
        <f t="shared" si="13"/>
        <v>0</v>
      </c>
      <c r="D821" s="46">
        <v>8.3999999999999995E-3</v>
      </c>
    </row>
    <row r="822" spans="1:4" x14ac:dyDescent="0.2">
      <c r="A822" s="21">
        <v>43299</v>
      </c>
      <c r="B822" s="42">
        <v>0.52339899999999995</v>
      </c>
      <c r="C822" s="4">
        <f t="shared" si="13"/>
        <v>9.5243422359637432E-3</v>
      </c>
      <c r="D822" s="46">
        <v>-0.01</v>
      </c>
    </row>
    <row r="823" spans="1:4" x14ac:dyDescent="0.2">
      <c r="A823" s="21">
        <v>43298</v>
      </c>
      <c r="B823" s="42">
        <v>0.51846099999999995</v>
      </c>
      <c r="C823" s="4">
        <f t="shared" si="13"/>
        <v>0</v>
      </c>
      <c r="D823" s="46">
        <v>4.0000000000000002E-4</v>
      </c>
    </row>
    <row r="824" spans="1:4" x14ac:dyDescent="0.2">
      <c r="A824" s="21">
        <v>43297</v>
      </c>
      <c r="B824" s="42">
        <v>0.51846099999999995</v>
      </c>
      <c r="C824" s="4">
        <f t="shared" si="13"/>
        <v>0</v>
      </c>
      <c r="D824" s="46">
        <v>-8.3999999999999995E-3</v>
      </c>
    </row>
    <row r="825" spans="1:4" x14ac:dyDescent="0.2">
      <c r="A825" s="21">
        <v>43294</v>
      </c>
      <c r="B825" s="42">
        <v>0.51846099999999995</v>
      </c>
      <c r="C825" s="4">
        <f t="shared" si="13"/>
        <v>9.6159276215476205E-3</v>
      </c>
      <c r="D825" s="46">
        <v>-3.8E-3</v>
      </c>
    </row>
    <row r="826" spans="1:4" x14ac:dyDescent="0.2">
      <c r="A826" s="21">
        <v>43293</v>
      </c>
      <c r="B826" s="42">
        <v>0.51352299999999995</v>
      </c>
      <c r="C826" s="4">
        <f t="shared" si="13"/>
        <v>-9.5243422359637432E-3</v>
      </c>
      <c r="D826" s="46">
        <v>-9.4999999999999998E-3</v>
      </c>
    </row>
    <row r="827" spans="1:4" x14ac:dyDescent="0.2">
      <c r="A827" s="21">
        <v>43292</v>
      </c>
      <c r="B827" s="42">
        <v>0.51846099999999995</v>
      </c>
      <c r="C827" s="4">
        <f t="shared" si="13"/>
        <v>0</v>
      </c>
      <c r="D827" s="46">
        <v>-7.7999999999999996E-3</v>
      </c>
    </row>
    <row r="828" spans="1:4" x14ac:dyDescent="0.2">
      <c r="A828" s="21">
        <v>43291</v>
      </c>
      <c r="B828" s="42">
        <v>0.51846099999999995</v>
      </c>
      <c r="C828" s="4">
        <f t="shared" si="13"/>
        <v>0</v>
      </c>
      <c r="D828" s="46">
        <v>-7.0000000000000001E-3</v>
      </c>
    </row>
    <row r="829" spans="1:4" x14ac:dyDescent="0.2">
      <c r="A829" s="21">
        <v>43290</v>
      </c>
      <c r="B829" s="42">
        <v>0.51846099999999995</v>
      </c>
      <c r="C829" s="4">
        <f t="shared" si="13"/>
        <v>9.6159276215476205E-3</v>
      </c>
      <c r="D829" s="46">
        <v>6.1000000000000004E-3</v>
      </c>
    </row>
    <row r="830" spans="1:4" x14ac:dyDescent="0.2">
      <c r="A830" s="21">
        <v>43287</v>
      </c>
      <c r="B830" s="42">
        <v>0.51352299999999995</v>
      </c>
      <c r="C830" s="4">
        <f t="shared" si="13"/>
        <v>0</v>
      </c>
      <c r="D830" s="46">
        <v>2.0999999999999999E-3</v>
      </c>
    </row>
    <row r="831" spans="1:4" x14ac:dyDescent="0.2">
      <c r="A831" s="21">
        <v>43286</v>
      </c>
      <c r="B831" s="42">
        <v>0.51352299999999995</v>
      </c>
      <c r="C831" s="4">
        <f t="shared" si="13"/>
        <v>-9.5243422359637432E-3</v>
      </c>
      <c r="D831" s="46">
        <v>-3.3E-3</v>
      </c>
    </row>
    <row r="832" spans="1:4" x14ac:dyDescent="0.2">
      <c r="A832" s="21">
        <v>43285</v>
      </c>
      <c r="B832" s="42">
        <v>0.51846099999999995</v>
      </c>
      <c r="C832" s="4">
        <f t="shared" si="13"/>
        <v>0</v>
      </c>
      <c r="D832" s="46">
        <v>5.7000000000000002E-3</v>
      </c>
    </row>
    <row r="833" spans="1:4" x14ac:dyDescent="0.2">
      <c r="A833" s="21">
        <v>43284</v>
      </c>
      <c r="B833" s="42">
        <v>0.51846099999999995</v>
      </c>
      <c r="C833" s="4">
        <f t="shared" si="13"/>
        <v>0</v>
      </c>
      <c r="D833" s="46">
        <v>1.4200000000000001E-2</v>
      </c>
    </row>
    <row r="834" spans="1:4" x14ac:dyDescent="0.2">
      <c r="A834" s="21">
        <v>43283</v>
      </c>
      <c r="B834" s="42">
        <v>0.51846099999999995</v>
      </c>
      <c r="C834" s="4">
        <f t="shared" ref="C834:C897" si="14">(B834-B835)/B835</f>
        <v>9.6159276215476205E-3</v>
      </c>
      <c r="D834" s="46">
        <v>-1.5699999999999999E-2</v>
      </c>
    </row>
    <row r="835" spans="1:4" x14ac:dyDescent="0.2">
      <c r="A835" s="21">
        <v>43280</v>
      </c>
      <c r="B835" s="42">
        <v>0.51352299999999995</v>
      </c>
      <c r="C835" s="4">
        <f t="shared" si="14"/>
        <v>9.7073061389813513E-3</v>
      </c>
      <c r="D835" s="46">
        <v>-1.6899999999999998E-2</v>
      </c>
    </row>
    <row r="836" spans="1:4" x14ac:dyDescent="0.2">
      <c r="A836" s="21">
        <v>43279</v>
      </c>
      <c r="B836" s="42">
        <v>0.50858599999999998</v>
      </c>
      <c r="C836" s="4">
        <f t="shared" si="14"/>
        <v>0</v>
      </c>
      <c r="D836" s="46">
        <v>-6.4999999999999997E-3</v>
      </c>
    </row>
    <row r="837" spans="1:4" x14ac:dyDescent="0.2">
      <c r="A837" s="21">
        <v>43278</v>
      </c>
      <c r="B837" s="42">
        <v>0.50858599999999998</v>
      </c>
      <c r="C837" s="4">
        <f t="shared" si="14"/>
        <v>-9.6139802891009162E-3</v>
      </c>
      <c r="D837" s="46">
        <v>6.9999999999999999E-4</v>
      </c>
    </row>
    <row r="838" spans="1:4" x14ac:dyDescent="0.2">
      <c r="A838" s="21">
        <v>43277</v>
      </c>
      <c r="B838" s="42">
        <v>0.51352299999999995</v>
      </c>
      <c r="C838" s="4">
        <f t="shared" si="14"/>
        <v>0</v>
      </c>
      <c r="D838" s="46">
        <v>-5.3E-3</v>
      </c>
    </row>
    <row r="839" spans="1:4" x14ac:dyDescent="0.2">
      <c r="A839" s="21">
        <v>43276</v>
      </c>
      <c r="B839" s="42">
        <v>0.51352299999999995</v>
      </c>
      <c r="C839" s="4">
        <f t="shared" si="14"/>
        <v>-9.5243422359637432E-3</v>
      </c>
      <c r="D839" s="46">
        <v>-8.9999999999999998E-4</v>
      </c>
    </row>
    <row r="840" spans="1:4" x14ac:dyDescent="0.2">
      <c r="A840" s="21">
        <v>43273</v>
      </c>
      <c r="B840" s="42">
        <v>0.51846099999999995</v>
      </c>
      <c r="C840" s="4">
        <f t="shared" si="14"/>
        <v>2.9411414321113091E-2</v>
      </c>
      <c r="D840" s="46">
        <v>1.2200000000000001E-2</v>
      </c>
    </row>
    <row r="841" spans="1:4" x14ac:dyDescent="0.2">
      <c r="A841" s="21">
        <v>43272</v>
      </c>
      <c r="B841" s="42">
        <v>0.50364799999999998</v>
      </c>
      <c r="C841" s="4">
        <f t="shared" si="14"/>
        <v>-9.709272374780269E-3</v>
      </c>
      <c r="D841" s="46">
        <v>1.0500000000000001E-2</v>
      </c>
    </row>
    <row r="842" spans="1:4" x14ac:dyDescent="0.2">
      <c r="A842" s="21">
        <v>43271</v>
      </c>
      <c r="B842" s="42">
        <v>0.50858599999999998</v>
      </c>
      <c r="C842" s="4">
        <f t="shared" si="14"/>
        <v>9.8044666116017497E-3</v>
      </c>
      <c r="D842" s="46">
        <v>6.4000000000000003E-3</v>
      </c>
    </row>
    <row r="843" spans="1:4" x14ac:dyDescent="0.2">
      <c r="A843" s="21">
        <v>43270</v>
      </c>
      <c r="B843" s="42">
        <v>0.50364799999999998</v>
      </c>
      <c r="C843" s="4">
        <f t="shared" si="14"/>
        <v>-9.709272374780269E-3</v>
      </c>
      <c r="D843" s="46">
        <v>5.0000000000000001E-4</v>
      </c>
    </row>
    <row r="844" spans="1:4" x14ac:dyDescent="0.2">
      <c r="A844" s="21">
        <v>43269</v>
      </c>
      <c r="B844" s="42">
        <v>0.50858599999999998</v>
      </c>
      <c r="C844" s="4">
        <f t="shared" si="14"/>
        <v>-9.6139802891009162E-3</v>
      </c>
      <c r="D844" s="46">
        <v>2.8E-3</v>
      </c>
    </row>
    <row r="845" spans="1:4" x14ac:dyDescent="0.2">
      <c r="A845" s="21">
        <v>43265</v>
      </c>
      <c r="B845" s="42">
        <v>0.51352299999999995</v>
      </c>
      <c r="C845" s="4">
        <f t="shared" si="14"/>
        <v>0</v>
      </c>
      <c r="D845" s="46">
        <v>-6.0000000000000001E-3</v>
      </c>
    </row>
    <row r="846" spans="1:4" x14ac:dyDescent="0.2">
      <c r="A846" s="21">
        <v>43264</v>
      </c>
      <c r="B846" s="42">
        <v>0.51352299999999995</v>
      </c>
      <c r="C846" s="4">
        <f t="shared" si="14"/>
        <v>-9.5243422359637432E-3</v>
      </c>
      <c r="D846" s="46">
        <v>-2.0799999999999999E-2</v>
      </c>
    </row>
    <row r="847" spans="1:4" x14ac:dyDescent="0.2">
      <c r="A847" s="21">
        <v>43263</v>
      </c>
      <c r="B847" s="42">
        <v>0.51846099999999995</v>
      </c>
      <c r="C847" s="4">
        <f t="shared" si="14"/>
        <v>9.6159276215476205E-3</v>
      </c>
      <c r="D847" s="46">
        <v>-4.7999999999999996E-3</v>
      </c>
    </row>
    <row r="848" spans="1:4" x14ac:dyDescent="0.2">
      <c r="A848" s="21">
        <v>43262</v>
      </c>
      <c r="B848" s="42">
        <v>0.51352299999999995</v>
      </c>
      <c r="C848" s="4">
        <f t="shared" si="14"/>
        <v>9.7073061389813513E-3</v>
      </c>
      <c r="D848" s="46">
        <v>-5.4000000000000003E-3</v>
      </c>
    </row>
    <row r="849" spans="1:4" x14ac:dyDescent="0.2">
      <c r="A849" s="21">
        <v>43259</v>
      </c>
      <c r="B849" s="42">
        <v>0.50858599999999998</v>
      </c>
      <c r="C849" s="4">
        <f t="shared" si="14"/>
        <v>9.8044666116017497E-3</v>
      </c>
      <c r="D849" s="46">
        <v>-2.8999999999999998E-3</v>
      </c>
    </row>
    <row r="850" spans="1:4" x14ac:dyDescent="0.2">
      <c r="A850" s="21">
        <v>43258</v>
      </c>
      <c r="B850" s="42">
        <v>0.50364799999999998</v>
      </c>
      <c r="C850" s="4">
        <f t="shared" si="14"/>
        <v>0</v>
      </c>
      <c r="D850" s="46">
        <v>-4.0000000000000001E-3</v>
      </c>
    </row>
    <row r="851" spans="1:4" x14ac:dyDescent="0.2">
      <c r="A851" s="21">
        <v>43257</v>
      </c>
      <c r="B851" s="42">
        <v>0.50364799999999998</v>
      </c>
      <c r="C851" s="4">
        <f t="shared" si="14"/>
        <v>0</v>
      </c>
      <c r="D851" s="46">
        <v>-2.3E-3</v>
      </c>
    </row>
    <row r="852" spans="1:4" x14ac:dyDescent="0.2">
      <c r="A852" s="21">
        <v>43256</v>
      </c>
      <c r="B852" s="42">
        <v>0.50364799999999998</v>
      </c>
      <c r="C852" s="4">
        <f t="shared" si="14"/>
        <v>-9.709272374780269E-3</v>
      </c>
      <c r="D852" s="46">
        <v>-1.03E-2</v>
      </c>
    </row>
    <row r="853" spans="1:4" x14ac:dyDescent="0.2">
      <c r="A853" s="21">
        <v>43255</v>
      </c>
      <c r="B853" s="42">
        <v>0.50858599999999998</v>
      </c>
      <c r="C853" s="4">
        <f t="shared" si="14"/>
        <v>9.8044666116017497E-3</v>
      </c>
      <c r="D853" s="46">
        <v>-1E-4</v>
      </c>
    </row>
    <row r="854" spans="1:4" x14ac:dyDescent="0.2">
      <c r="A854" s="21">
        <v>43252</v>
      </c>
      <c r="B854" s="42">
        <v>0.50364799999999998</v>
      </c>
      <c r="C854" s="4">
        <f t="shared" si="14"/>
        <v>0</v>
      </c>
      <c r="D854" s="46">
        <v>-3.0999999999999999E-3</v>
      </c>
    </row>
    <row r="855" spans="1:4" x14ac:dyDescent="0.2">
      <c r="A855" s="21">
        <v>43251</v>
      </c>
      <c r="B855" s="42">
        <v>0.50364799999999998</v>
      </c>
      <c r="C855" s="4">
        <f t="shared" si="14"/>
        <v>9.9015459886507146E-3</v>
      </c>
      <c r="D855" s="46">
        <v>7.3000000000000001E-3</v>
      </c>
    </row>
    <row r="856" spans="1:4" x14ac:dyDescent="0.2">
      <c r="A856" s="21">
        <v>43250</v>
      </c>
      <c r="B856" s="42">
        <v>0.49870999999999999</v>
      </c>
      <c r="C856" s="4">
        <f t="shared" si="14"/>
        <v>-9.8044666116017497E-3</v>
      </c>
      <c r="D856" s="46">
        <v>-5.8999999999999999E-3</v>
      </c>
    </row>
    <row r="857" spans="1:4" x14ac:dyDescent="0.2">
      <c r="A857" s="21">
        <v>43248</v>
      </c>
      <c r="B857" s="42">
        <v>0.50364799999999998</v>
      </c>
      <c r="C857" s="4">
        <f t="shared" si="14"/>
        <v>-1.9229907910648537E-2</v>
      </c>
      <c r="D857" s="46">
        <v>-1.01E-2</v>
      </c>
    </row>
    <row r="858" spans="1:4" x14ac:dyDescent="0.2">
      <c r="A858" s="21">
        <v>43245</v>
      </c>
      <c r="B858" s="42">
        <v>0.51352299999999995</v>
      </c>
      <c r="C858" s="4">
        <f t="shared" si="14"/>
        <v>-9.5243422359637432E-3</v>
      </c>
      <c r="D858" s="46">
        <v>-6.7000000000000002E-3</v>
      </c>
    </row>
    <row r="859" spans="1:4" x14ac:dyDescent="0.2">
      <c r="A859" s="21">
        <v>43244</v>
      </c>
      <c r="B859" s="42">
        <v>0.51846099999999995</v>
      </c>
      <c r="C859" s="4">
        <f t="shared" si="14"/>
        <v>-9.4344849722678079E-3</v>
      </c>
      <c r="D859" s="46">
        <v>9.1999999999999998E-3</v>
      </c>
    </row>
    <row r="860" spans="1:4" x14ac:dyDescent="0.2">
      <c r="A860" s="21">
        <v>43243</v>
      </c>
      <c r="B860" s="42">
        <v>0.52339899999999995</v>
      </c>
      <c r="C860" s="4">
        <f t="shared" si="14"/>
        <v>0</v>
      </c>
      <c r="D860" s="46">
        <v>8.8999999999999999E-3</v>
      </c>
    </row>
    <row r="861" spans="1:4" x14ac:dyDescent="0.2">
      <c r="A861" s="21">
        <v>43242</v>
      </c>
      <c r="B861" s="42">
        <v>0.52339899999999995</v>
      </c>
      <c r="C861" s="4">
        <f t="shared" si="14"/>
        <v>0</v>
      </c>
      <c r="D861" s="46">
        <v>-9.4999999999999998E-3</v>
      </c>
    </row>
    <row r="862" spans="1:4" x14ac:dyDescent="0.2">
      <c r="A862" s="21">
        <v>43241</v>
      </c>
      <c r="B862" s="42">
        <v>0.52339899999999995</v>
      </c>
      <c r="C862" s="4">
        <f t="shared" si="14"/>
        <v>-9.3463073757847712E-3</v>
      </c>
      <c r="D862" s="46">
        <v>-2.3E-3</v>
      </c>
    </row>
    <row r="863" spans="1:4" x14ac:dyDescent="0.2">
      <c r="A863" s="21">
        <v>43238</v>
      </c>
      <c r="B863" s="42">
        <v>0.52833699999999995</v>
      </c>
      <c r="C863" s="4">
        <f t="shared" si="14"/>
        <v>9.4344849722678079E-3</v>
      </c>
      <c r="D863" s="46">
        <v>4.1999999999999997E-3</v>
      </c>
    </row>
    <row r="864" spans="1:4" x14ac:dyDescent="0.2">
      <c r="A864" s="21">
        <v>43237</v>
      </c>
      <c r="B864" s="42">
        <v>0.52339899999999995</v>
      </c>
      <c r="C864" s="4">
        <f t="shared" si="14"/>
        <v>0</v>
      </c>
      <c r="D864" s="46">
        <v>-1.1000000000000001E-3</v>
      </c>
    </row>
    <row r="865" spans="1:4" x14ac:dyDescent="0.2">
      <c r="A865" s="21">
        <v>43236</v>
      </c>
      <c r="B865" s="42">
        <v>0.52339899999999995</v>
      </c>
      <c r="C865" s="4">
        <f t="shared" si="14"/>
        <v>0</v>
      </c>
      <c r="D865" s="46">
        <v>-8.0999999999999996E-3</v>
      </c>
    </row>
    <row r="866" spans="1:4" x14ac:dyDescent="0.2">
      <c r="A866" s="21">
        <v>43235</v>
      </c>
      <c r="B866" s="42">
        <v>0.52339899999999995</v>
      </c>
      <c r="C866" s="4">
        <f t="shared" si="14"/>
        <v>0</v>
      </c>
      <c r="D866" s="46">
        <v>1.01E-2</v>
      </c>
    </row>
    <row r="867" spans="1:4" x14ac:dyDescent="0.2">
      <c r="A867" s="21">
        <v>43234</v>
      </c>
      <c r="B867" s="42">
        <v>0.52339899999999995</v>
      </c>
      <c r="C867" s="4">
        <f t="shared" si="14"/>
        <v>0</v>
      </c>
      <c r="D867" s="46">
        <v>1.1999999999999999E-3</v>
      </c>
    </row>
    <row r="868" spans="1:4" x14ac:dyDescent="0.2">
      <c r="A868" s="21">
        <v>43231</v>
      </c>
      <c r="B868" s="42">
        <v>0.52339899999999995</v>
      </c>
      <c r="C868" s="4">
        <f t="shared" si="14"/>
        <v>0</v>
      </c>
      <c r="D868" s="46">
        <v>3.2000000000000002E-3</v>
      </c>
    </row>
    <row r="869" spans="1:4" x14ac:dyDescent="0.2">
      <c r="A869" s="21">
        <v>43230</v>
      </c>
      <c r="B869" s="42">
        <v>0.52339899999999995</v>
      </c>
      <c r="C869" s="4">
        <f t="shared" si="14"/>
        <v>-9.3463073757847712E-3</v>
      </c>
      <c r="D869" s="46">
        <v>6.4999999999999997E-3</v>
      </c>
    </row>
    <row r="870" spans="1:4" x14ac:dyDescent="0.2">
      <c r="A870" s="21">
        <v>43229</v>
      </c>
      <c r="B870" s="42">
        <v>0.52833699999999995</v>
      </c>
      <c r="C870" s="4">
        <f t="shared" si="14"/>
        <v>9.4344849722678079E-3</v>
      </c>
      <c r="D870" s="46">
        <v>0</v>
      </c>
    </row>
    <row r="871" spans="1:4" x14ac:dyDescent="0.2">
      <c r="A871" s="21">
        <v>43228</v>
      </c>
      <c r="B871" s="42">
        <v>0.52339899999999995</v>
      </c>
      <c r="C871" s="4">
        <f t="shared" si="14"/>
        <v>-9.3463073757847712E-3</v>
      </c>
      <c r="D871" s="46">
        <v>-1.5E-3</v>
      </c>
    </row>
    <row r="872" spans="1:4" x14ac:dyDescent="0.2">
      <c r="A872" s="21">
        <v>43227</v>
      </c>
      <c r="B872" s="42">
        <v>0.52833699999999995</v>
      </c>
      <c r="C872" s="4">
        <f t="shared" si="14"/>
        <v>0</v>
      </c>
      <c r="D872" s="46">
        <v>-1E-4</v>
      </c>
    </row>
    <row r="873" spans="1:4" x14ac:dyDescent="0.2">
      <c r="A873" s="21">
        <v>43224</v>
      </c>
      <c r="B873" s="42">
        <v>0.52833699999999995</v>
      </c>
      <c r="C873" s="4">
        <f t="shared" si="14"/>
        <v>0</v>
      </c>
      <c r="D873" s="46">
        <v>8.8000000000000005E-3</v>
      </c>
    </row>
    <row r="874" spans="1:4" x14ac:dyDescent="0.2">
      <c r="A874" s="21">
        <v>43223</v>
      </c>
      <c r="B874" s="42">
        <v>0.52833699999999995</v>
      </c>
      <c r="C874" s="4">
        <f t="shared" si="14"/>
        <v>-9.2579049419249399E-3</v>
      </c>
      <c r="D874" s="46">
        <v>2.8E-3</v>
      </c>
    </row>
    <row r="875" spans="1:4" x14ac:dyDescent="0.2">
      <c r="A875" s="21">
        <v>43222</v>
      </c>
      <c r="B875" s="42">
        <v>0.53327400000000003</v>
      </c>
      <c r="C875" s="4">
        <f t="shared" si="14"/>
        <v>0</v>
      </c>
      <c r="D875" s="46">
        <v>-3.5000000000000001E-3</v>
      </c>
    </row>
    <row r="876" spans="1:4" x14ac:dyDescent="0.2">
      <c r="A876" s="21">
        <v>43220</v>
      </c>
      <c r="B876" s="42">
        <v>0.53327400000000003</v>
      </c>
      <c r="C876" s="4">
        <f t="shared" si="14"/>
        <v>9.3444146444411069E-3</v>
      </c>
      <c r="D876" s="46">
        <v>1.55E-2</v>
      </c>
    </row>
    <row r="877" spans="1:4" x14ac:dyDescent="0.2">
      <c r="A877" s="21">
        <v>43217</v>
      </c>
      <c r="B877" s="42">
        <v>0.52833699999999995</v>
      </c>
      <c r="C877" s="4">
        <f t="shared" si="14"/>
        <v>-9.2579049419249399E-3</v>
      </c>
      <c r="D877" s="46">
        <v>-1.66E-2</v>
      </c>
    </row>
    <row r="878" spans="1:4" x14ac:dyDescent="0.2">
      <c r="A878" s="21">
        <v>43216</v>
      </c>
      <c r="B878" s="42">
        <v>0.53327400000000003</v>
      </c>
      <c r="C878" s="4">
        <f t="shared" si="14"/>
        <v>9.3444146444411069E-3</v>
      </c>
      <c r="D878" s="46">
        <v>8.5000000000000006E-3</v>
      </c>
    </row>
    <row r="879" spans="1:4" x14ac:dyDescent="0.2">
      <c r="A879" s="21">
        <v>43215</v>
      </c>
      <c r="B879" s="42">
        <v>0.52833699999999995</v>
      </c>
      <c r="C879" s="4">
        <f t="shared" si="14"/>
        <v>-9.2579049419249399E-3</v>
      </c>
      <c r="D879" s="46">
        <v>1.55E-2</v>
      </c>
    </row>
    <row r="880" spans="1:4" x14ac:dyDescent="0.2">
      <c r="A880" s="21">
        <v>43214</v>
      </c>
      <c r="B880" s="42">
        <v>0.53327400000000003</v>
      </c>
      <c r="C880" s="4">
        <f t="shared" si="14"/>
        <v>0</v>
      </c>
      <c r="D880" s="46">
        <v>-1.11E-2</v>
      </c>
    </row>
    <row r="881" spans="1:4" x14ac:dyDescent="0.2">
      <c r="A881" s="21">
        <v>43213</v>
      </c>
      <c r="B881" s="42">
        <v>0.53327400000000003</v>
      </c>
      <c r="C881" s="4">
        <f t="shared" si="14"/>
        <v>9.3444146444411069E-3</v>
      </c>
      <c r="D881" s="46">
        <v>3.7000000000000002E-3</v>
      </c>
    </row>
    <row r="882" spans="1:4" x14ac:dyDescent="0.2">
      <c r="A882" s="21">
        <v>43210</v>
      </c>
      <c r="B882" s="42">
        <v>0.52833699999999995</v>
      </c>
      <c r="C882" s="4">
        <f t="shared" si="14"/>
        <v>-2.7272392525085291E-2</v>
      </c>
      <c r="D882" s="46">
        <v>1.43E-2</v>
      </c>
    </row>
    <row r="883" spans="1:4" x14ac:dyDescent="0.2">
      <c r="A883" s="21">
        <v>43209</v>
      </c>
      <c r="B883" s="42">
        <v>0.54315000000000002</v>
      </c>
      <c r="C883" s="4">
        <f t="shared" si="14"/>
        <v>9.1748233038282268E-3</v>
      </c>
      <c r="D883" s="46">
        <v>-8.3000000000000001E-3</v>
      </c>
    </row>
    <row r="884" spans="1:4" x14ac:dyDescent="0.2">
      <c r="A884" s="21">
        <v>43208</v>
      </c>
      <c r="B884" s="42">
        <v>0.53821200000000002</v>
      </c>
      <c r="C884" s="4">
        <f t="shared" si="14"/>
        <v>0</v>
      </c>
      <c r="D884" s="46">
        <v>-8.2000000000000007E-3</v>
      </c>
    </row>
    <row r="885" spans="1:4" x14ac:dyDescent="0.2">
      <c r="A885" s="21">
        <v>43207</v>
      </c>
      <c r="B885" s="42">
        <v>0.53821200000000002</v>
      </c>
      <c r="C885" s="4">
        <f t="shared" si="14"/>
        <v>1.8690722020225876E-2</v>
      </c>
      <c r="D885" s="46">
        <v>9.4000000000000004E-3</v>
      </c>
    </row>
    <row r="886" spans="1:4" x14ac:dyDescent="0.2">
      <c r="A886" s="21">
        <v>43206</v>
      </c>
      <c r="B886" s="42">
        <v>0.52833699999999995</v>
      </c>
      <c r="C886" s="4">
        <f t="shared" si="14"/>
        <v>-9.2579049419249399E-3</v>
      </c>
      <c r="D886" s="46">
        <v>8.3999999999999995E-3</v>
      </c>
    </row>
    <row r="887" spans="1:4" x14ac:dyDescent="0.2">
      <c r="A887" s="21">
        <v>43203</v>
      </c>
      <c r="B887" s="42">
        <v>0.53327400000000003</v>
      </c>
      <c r="C887" s="4">
        <f t="shared" si="14"/>
        <v>0</v>
      </c>
      <c r="D887" s="46">
        <v>-7.4000000000000003E-3</v>
      </c>
    </row>
    <row r="888" spans="1:4" x14ac:dyDescent="0.2">
      <c r="A888" s="21">
        <v>43202</v>
      </c>
      <c r="B888" s="42">
        <v>0.53327400000000003</v>
      </c>
      <c r="C888" s="4">
        <f t="shared" si="14"/>
        <v>-9.1748233038282268E-3</v>
      </c>
      <c r="D888" s="46">
        <v>-1.7500000000000002E-2</v>
      </c>
    </row>
    <row r="889" spans="1:4" x14ac:dyDescent="0.2">
      <c r="A889" s="21">
        <v>43201</v>
      </c>
      <c r="B889" s="42">
        <v>0.53821200000000002</v>
      </c>
      <c r="C889" s="4">
        <f t="shared" si="14"/>
        <v>9.2597801505417427E-3</v>
      </c>
      <c r="D889" s="46">
        <v>-2.7000000000000001E-3</v>
      </c>
    </row>
    <row r="890" spans="1:4" x14ac:dyDescent="0.2">
      <c r="A890" s="21">
        <v>43200</v>
      </c>
      <c r="B890" s="42">
        <v>0.53327400000000003</v>
      </c>
      <c r="C890" s="4">
        <f t="shared" si="14"/>
        <v>0</v>
      </c>
      <c r="D890" s="46">
        <v>-2.5000000000000001E-3</v>
      </c>
    </row>
    <row r="891" spans="1:4" x14ac:dyDescent="0.2">
      <c r="A891" s="21">
        <v>43199</v>
      </c>
      <c r="B891" s="42">
        <v>0.53327400000000003</v>
      </c>
      <c r="C891" s="4">
        <f t="shared" si="14"/>
        <v>-9.1748233038282268E-3</v>
      </c>
      <c r="D891" s="46">
        <v>3.3999999999999998E-3</v>
      </c>
    </row>
    <row r="892" spans="1:4" x14ac:dyDescent="0.2">
      <c r="A892" s="21">
        <v>43196</v>
      </c>
      <c r="B892" s="42">
        <v>0.53821200000000002</v>
      </c>
      <c r="C892" s="4">
        <f t="shared" si="14"/>
        <v>1.8690722020225876E-2</v>
      </c>
      <c r="D892" s="46">
        <v>0.02</v>
      </c>
    </row>
    <row r="893" spans="1:4" x14ac:dyDescent="0.2">
      <c r="A893" s="21">
        <v>43195</v>
      </c>
      <c r="B893" s="42">
        <v>0.52833699999999995</v>
      </c>
      <c r="C893" s="4">
        <f t="shared" si="14"/>
        <v>9.4344849722678079E-3</v>
      </c>
      <c r="D893" s="46">
        <v>-3.0999999999999999E-3</v>
      </c>
    </row>
    <row r="894" spans="1:4" x14ac:dyDescent="0.2">
      <c r="A894" s="21">
        <v>43194</v>
      </c>
      <c r="B894" s="42">
        <v>0.52339899999999995</v>
      </c>
      <c r="C894" s="4">
        <f t="shared" si="14"/>
        <v>0</v>
      </c>
      <c r="D894" s="46">
        <v>1.03E-2</v>
      </c>
    </row>
    <row r="895" spans="1:4" x14ac:dyDescent="0.2">
      <c r="A895" s="21">
        <v>43193</v>
      </c>
      <c r="B895" s="42">
        <v>0.52339899999999995</v>
      </c>
      <c r="C895" s="4">
        <f t="shared" si="14"/>
        <v>-9.3463073757847712E-3</v>
      </c>
      <c r="D895" s="46">
        <v>-1.84E-2</v>
      </c>
    </row>
    <row r="896" spans="1:4" x14ac:dyDescent="0.2">
      <c r="A896" s="21">
        <v>43192</v>
      </c>
      <c r="B896" s="42">
        <v>0.52833699999999995</v>
      </c>
      <c r="C896" s="4">
        <f t="shared" si="14"/>
        <v>0</v>
      </c>
      <c r="D896" s="46">
        <v>-1.32E-2</v>
      </c>
    </row>
    <row r="897" spans="1:4" x14ac:dyDescent="0.2">
      <c r="A897" s="21">
        <v>43188</v>
      </c>
      <c r="B897" s="42">
        <v>0.52833699999999995</v>
      </c>
      <c r="C897" s="4">
        <f t="shared" si="14"/>
        <v>-9.2579049419249399E-3</v>
      </c>
      <c r="D897" s="46">
        <v>-1.01E-2</v>
      </c>
    </row>
    <row r="898" spans="1:4" x14ac:dyDescent="0.2">
      <c r="A898" s="21">
        <v>43187</v>
      </c>
      <c r="B898" s="42">
        <v>0.53327400000000003</v>
      </c>
      <c r="C898" s="4">
        <f t="shared" ref="C898:C961" si="15">(B898-B899)/B899</f>
        <v>-3.5714479453912505E-2</v>
      </c>
      <c r="D898" s="46">
        <v>-2.5999999999999999E-3</v>
      </c>
    </row>
    <row r="899" spans="1:4" x14ac:dyDescent="0.2">
      <c r="A899" s="21">
        <v>43186</v>
      </c>
      <c r="B899" s="42">
        <v>0.55302499999999999</v>
      </c>
      <c r="C899" s="4">
        <f t="shared" si="15"/>
        <v>-8.8500491968105371E-3</v>
      </c>
      <c r="D899" s="46">
        <v>-8.3000000000000001E-3</v>
      </c>
    </row>
    <row r="900" spans="1:4" x14ac:dyDescent="0.2">
      <c r="A900" s="21">
        <v>43185</v>
      </c>
      <c r="B900" s="42">
        <v>0.55796299999999999</v>
      </c>
      <c r="C900" s="4">
        <f t="shared" si="15"/>
        <v>-8.7724129109736839E-3</v>
      </c>
      <c r="D900" s="46">
        <v>1.1000000000000001E-3</v>
      </c>
    </row>
    <row r="901" spans="1:4" x14ac:dyDescent="0.2">
      <c r="A901" s="21">
        <v>43182</v>
      </c>
      <c r="B901" s="42">
        <v>0.56290099999999998</v>
      </c>
      <c r="C901" s="4">
        <f t="shared" si="15"/>
        <v>-8.6943811439177537E-3</v>
      </c>
      <c r="D901" s="46">
        <v>1.5900000000000001E-2</v>
      </c>
    </row>
    <row r="902" spans="1:4" x14ac:dyDescent="0.2">
      <c r="A902" s="21">
        <v>43181</v>
      </c>
      <c r="B902" s="42">
        <v>0.56783799999999995</v>
      </c>
      <c r="C902" s="4">
        <f t="shared" si="15"/>
        <v>0</v>
      </c>
      <c r="D902" s="46">
        <v>1.4200000000000001E-2</v>
      </c>
    </row>
    <row r="903" spans="1:4" x14ac:dyDescent="0.2">
      <c r="A903" s="21">
        <v>43180</v>
      </c>
      <c r="B903" s="42">
        <v>0.56783799999999995</v>
      </c>
      <c r="C903" s="4">
        <f t="shared" si="15"/>
        <v>-8.6211712781261753E-3</v>
      </c>
      <c r="D903" s="46">
        <v>-3.5000000000000001E-3</v>
      </c>
    </row>
    <row r="904" spans="1:4" x14ac:dyDescent="0.2">
      <c r="A904" s="21">
        <v>43179</v>
      </c>
      <c r="B904" s="42">
        <v>0.57277599999999995</v>
      </c>
      <c r="C904" s="4">
        <f t="shared" si="15"/>
        <v>0</v>
      </c>
      <c r="D904" s="46">
        <v>-1.8E-3</v>
      </c>
    </row>
    <row r="905" spans="1:4" x14ac:dyDescent="0.2">
      <c r="A905" s="21">
        <v>43178</v>
      </c>
      <c r="B905" s="42">
        <v>0.57277599999999995</v>
      </c>
      <c r="C905" s="4">
        <f t="shared" si="15"/>
        <v>8.6961422095738553E-3</v>
      </c>
      <c r="D905" s="46">
        <v>2.9999999999999997E-4</v>
      </c>
    </row>
    <row r="906" spans="1:4" x14ac:dyDescent="0.2">
      <c r="A906" s="21">
        <v>43175</v>
      </c>
      <c r="B906" s="42">
        <v>0.56783799999999995</v>
      </c>
      <c r="C906" s="4">
        <f t="shared" si="15"/>
        <v>0</v>
      </c>
      <c r="D906" s="46">
        <v>-1.44E-2</v>
      </c>
    </row>
    <row r="907" spans="1:4" x14ac:dyDescent="0.2">
      <c r="A907" s="21">
        <v>43174</v>
      </c>
      <c r="B907" s="42">
        <v>0.56783799999999995</v>
      </c>
      <c r="C907" s="4">
        <f t="shared" si="15"/>
        <v>0</v>
      </c>
      <c r="D907" s="46">
        <v>-1.11E-2</v>
      </c>
    </row>
    <row r="908" spans="1:4" x14ac:dyDescent="0.2">
      <c r="A908" s="21">
        <v>43173</v>
      </c>
      <c r="B908" s="42">
        <v>0.56783799999999995</v>
      </c>
      <c r="C908" s="4">
        <f t="shared" si="15"/>
        <v>0</v>
      </c>
      <c r="D908" s="46">
        <v>-7.3000000000000001E-3</v>
      </c>
    </row>
    <row r="909" spans="1:4" x14ac:dyDescent="0.2">
      <c r="A909" s="21">
        <v>43172</v>
      </c>
      <c r="B909" s="42">
        <v>0.56783799999999995</v>
      </c>
      <c r="C909" s="4">
        <f t="shared" si="15"/>
        <v>8.770636399651038E-3</v>
      </c>
      <c r="D909" s="46">
        <v>3.5999999999999999E-3</v>
      </c>
    </row>
    <row r="910" spans="1:4" x14ac:dyDescent="0.2">
      <c r="A910" s="21">
        <v>43171</v>
      </c>
      <c r="B910" s="42">
        <v>0.56290099999999998</v>
      </c>
      <c r="C910" s="4">
        <f t="shared" si="15"/>
        <v>0</v>
      </c>
      <c r="D910" s="46">
        <v>1.3599999999999999E-2</v>
      </c>
    </row>
    <row r="911" spans="1:4" x14ac:dyDescent="0.2">
      <c r="A911" s="21">
        <v>43168</v>
      </c>
      <c r="B911" s="42">
        <v>0.56290099999999998</v>
      </c>
      <c r="C911" s="4">
        <f t="shared" si="15"/>
        <v>0</v>
      </c>
      <c r="D911" s="46">
        <v>-8.6999999999999994E-3</v>
      </c>
    </row>
    <row r="912" spans="1:4" x14ac:dyDescent="0.2">
      <c r="A912" s="21">
        <v>43167</v>
      </c>
      <c r="B912" s="42">
        <v>0.56290099999999998</v>
      </c>
      <c r="C912" s="4">
        <f t="shared" si="15"/>
        <v>0</v>
      </c>
      <c r="D912" s="46">
        <v>6.4000000000000003E-3</v>
      </c>
    </row>
    <row r="913" spans="1:4" x14ac:dyDescent="0.2">
      <c r="A913" s="21">
        <v>43166</v>
      </c>
      <c r="B913" s="42">
        <v>0.56290099999999998</v>
      </c>
      <c r="C913" s="4">
        <f t="shared" si="15"/>
        <v>0</v>
      </c>
      <c r="D913" s="46">
        <v>-4.4000000000000003E-3</v>
      </c>
    </row>
    <row r="914" spans="1:4" x14ac:dyDescent="0.2">
      <c r="A914" s="21">
        <v>43165</v>
      </c>
      <c r="B914" s="42">
        <v>0.56290099999999998</v>
      </c>
      <c r="C914" s="4">
        <f t="shared" si="15"/>
        <v>-8.6943811439177537E-3</v>
      </c>
      <c r="D914" s="46">
        <v>-1.12E-2</v>
      </c>
    </row>
    <row r="915" spans="1:4" x14ac:dyDescent="0.2">
      <c r="A915" s="21">
        <v>43164</v>
      </c>
      <c r="B915" s="42">
        <v>0.56783799999999995</v>
      </c>
      <c r="C915" s="4">
        <f t="shared" si="15"/>
        <v>1.7698306160085827E-2</v>
      </c>
      <c r="D915" s="46">
        <v>-5.4000000000000003E-3</v>
      </c>
    </row>
    <row r="916" spans="1:4" x14ac:dyDescent="0.2">
      <c r="A916" s="21">
        <v>43161</v>
      </c>
      <c r="B916" s="42">
        <v>0.55796299999999999</v>
      </c>
      <c r="C916" s="4">
        <f t="shared" si="15"/>
        <v>0</v>
      </c>
      <c r="D916" s="46">
        <v>-3.2899999999999999E-2</v>
      </c>
    </row>
    <row r="917" spans="1:4" x14ac:dyDescent="0.2">
      <c r="A917" s="21">
        <v>43160</v>
      </c>
      <c r="B917" s="42">
        <v>0.55796299999999999</v>
      </c>
      <c r="C917" s="4">
        <f t="shared" si="15"/>
        <v>0</v>
      </c>
      <c r="D917" s="46">
        <v>7.9000000000000008E-3</v>
      </c>
    </row>
    <row r="918" spans="1:4" x14ac:dyDescent="0.2">
      <c r="A918" s="21">
        <v>43159</v>
      </c>
      <c r="B918" s="42">
        <v>0.55796299999999999</v>
      </c>
      <c r="C918" s="4">
        <f t="shared" si="15"/>
        <v>-8.7724129109736839E-3</v>
      </c>
      <c r="D918" s="46">
        <v>-4.4999999999999997E-3</v>
      </c>
    </row>
    <row r="919" spans="1:4" x14ac:dyDescent="0.2">
      <c r="A919" s="21">
        <v>43158</v>
      </c>
      <c r="B919" s="42">
        <v>0.56290099999999998</v>
      </c>
      <c r="C919" s="4">
        <f t="shared" si="15"/>
        <v>0</v>
      </c>
      <c r="D919" s="46">
        <v>-3.5999999999999999E-3</v>
      </c>
    </row>
    <row r="920" spans="1:4" x14ac:dyDescent="0.2">
      <c r="A920" s="21">
        <v>43157</v>
      </c>
      <c r="B920" s="42">
        <v>0.56290099999999998</v>
      </c>
      <c r="C920" s="4">
        <f t="shared" si="15"/>
        <v>1.7858143845214947E-2</v>
      </c>
      <c r="D920" s="46">
        <v>-1.4E-3</v>
      </c>
    </row>
    <row r="921" spans="1:4" x14ac:dyDescent="0.2">
      <c r="A921" s="21">
        <v>43154</v>
      </c>
      <c r="B921" s="42">
        <v>0.55302499999999999</v>
      </c>
      <c r="C921" s="4">
        <f t="shared" si="15"/>
        <v>0</v>
      </c>
      <c r="D921" s="46">
        <v>-3.5000000000000001E-3</v>
      </c>
    </row>
    <row r="922" spans="1:4" x14ac:dyDescent="0.2">
      <c r="A922" s="21">
        <v>43153</v>
      </c>
      <c r="B922" s="42">
        <v>0.55302499999999999</v>
      </c>
      <c r="C922" s="4">
        <f t="shared" si="15"/>
        <v>-8.8500491968105371E-3</v>
      </c>
      <c r="D922" s="46">
        <v>-1.04E-2</v>
      </c>
    </row>
    <row r="923" spans="1:4" x14ac:dyDescent="0.2">
      <c r="A923" s="21">
        <v>43152</v>
      </c>
      <c r="B923" s="42">
        <v>0.55796299999999999</v>
      </c>
      <c r="C923" s="4">
        <f t="shared" si="15"/>
        <v>-8.7724129109736839E-3</v>
      </c>
      <c r="D923" s="46">
        <v>3.2000000000000002E-3</v>
      </c>
    </row>
    <row r="924" spans="1:4" x14ac:dyDescent="0.2">
      <c r="A924" s="21">
        <v>43151</v>
      </c>
      <c r="B924" s="42">
        <v>0.56290099999999998</v>
      </c>
      <c r="C924" s="4">
        <f t="shared" si="15"/>
        <v>0</v>
      </c>
      <c r="D924" s="46">
        <v>5.7000000000000002E-3</v>
      </c>
    </row>
    <row r="925" spans="1:4" x14ac:dyDescent="0.2">
      <c r="A925" s="21">
        <v>43150</v>
      </c>
      <c r="B925" s="42">
        <v>0.56290099999999998</v>
      </c>
      <c r="C925" s="4">
        <f t="shared" si="15"/>
        <v>8.8500491968105371E-3</v>
      </c>
      <c r="D925" s="46">
        <v>9.7000000000000003E-3</v>
      </c>
    </row>
    <row r="926" spans="1:4" x14ac:dyDescent="0.2">
      <c r="A926" s="21">
        <v>43146</v>
      </c>
      <c r="B926" s="42">
        <v>0.55796299999999999</v>
      </c>
      <c r="C926" s="4">
        <f t="shared" si="15"/>
        <v>0</v>
      </c>
      <c r="D926" s="46">
        <v>-1.52E-2</v>
      </c>
    </row>
    <row r="927" spans="1:4" x14ac:dyDescent="0.2">
      <c r="A927" s="21">
        <v>43145</v>
      </c>
      <c r="B927" s="42">
        <v>0.55796299999999999</v>
      </c>
      <c r="C927" s="4">
        <f t="shared" si="15"/>
        <v>0</v>
      </c>
      <c r="D927" s="46">
        <v>1.21E-2</v>
      </c>
    </row>
    <row r="928" spans="1:4" x14ac:dyDescent="0.2">
      <c r="A928" s="21">
        <v>43144</v>
      </c>
      <c r="B928" s="42">
        <v>0.55796299999999999</v>
      </c>
      <c r="C928" s="4">
        <f t="shared" si="15"/>
        <v>8.9290719226074733E-3</v>
      </c>
      <c r="D928" s="46">
        <v>-1.06E-2</v>
      </c>
    </row>
    <row r="929" spans="1:4" x14ac:dyDescent="0.2">
      <c r="A929" s="21">
        <v>43143</v>
      </c>
      <c r="B929" s="42">
        <v>0.55302499999999999</v>
      </c>
      <c r="C929" s="4">
        <f t="shared" si="15"/>
        <v>9.0076775992175874E-3</v>
      </c>
      <c r="D929" s="46">
        <v>-4.0000000000000001E-3</v>
      </c>
    </row>
    <row r="930" spans="1:4" x14ac:dyDescent="0.2">
      <c r="A930" s="21">
        <v>43140</v>
      </c>
      <c r="B930" s="42">
        <v>0.54808800000000002</v>
      </c>
      <c r="C930" s="4">
        <f t="shared" si="15"/>
        <v>-8.9272636860900853E-3</v>
      </c>
      <c r="D930" s="46">
        <v>-8.9999999999999998E-4</v>
      </c>
    </row>
    <row r="931" spans="1:4" x14ac:dyDescent="0.2">
      <c r="A931" s="21">
        <v>43139</v>
      </c>
      <c r="B931" s="42">
        <v>0.55302499999999999</v>
      </c>
      <c r="C931" s="4">
        <f t="shared" si="15"/>
        <v>0</v>
      </c>
      <c r="D931" s="46">
        <v>0</v>
      </c>
    </row>
    <row r="932" spans="1:4" x14ac:dyDescent="0.2">
      <c r="A932" s="21">
        <v>43138</v>
      </c>
      <c r="B932" s="42">
        <v>0.55302499999999999</v>
      </c>
      <c r="C932" s="4">
        <f t="shared" si="15"/>
        <v>1.8180981312712816E-2</v>
      </c>
      <c r="D932" s="46">
        <v>-2.5999999999999999E-3</v>
      </c>
    </row>
    <row r="933" spans="1:4" x14ac:dyDescent="0.2">
      <c r="A933" s="21">
        <v>43137</v>
      </c>
      <c r="B933" s="42">
        <v>0.54315000000000002</v>
      </c>
      <c r="C933" s="4">
        <f t="shared" si="15"/>
        <v>-2.6548355356896362E-2</v>
      </c>
      <c r="D933" s="46">
        <v>-5.3E-3</v>
      </c>
    </row>
    <row r="934" spans="1:4" x14ac:dyDescent="0.2">
      <c r="A934" s="21">
        <v>43136</v>
      </c>
      <c r="B934" s="42">
        <v>0.55796299999999999</v>
      </c>
      <c r="C934" s="4">
        <f t="shared" si="15"/>
        <v>-8.7724129109736839E-3</v>
      </c>
      <c r="D934" s="46">
        <v>-2.0000000000000001E-4</v>
      </c>
    </row>
    <row r="935" spans="1:4" x14ac:dyDescent="0.2">
      <c r="A935" s="21">
        <v>43133</v>
      </c>
      <c r="B935" s="42">
        <v>0.56290099999999998</v>
      </c>
      <c r="C935" s="4">
        <f t="shared" si="15"/>
        <v>0</v>
      </c>
      <c r="D935" s="46">
        <v>9.4000000000000004E-3</v>
      </c>
    </row>
    <row r="936" spans="1:4" x14ac:dyDescent="0.2">
      <c r="A936" s="21">
        <v>43132</v>
      </c>
      <c r="B936" s="42">
        <v>0.56290099999999998</v>
      </c>
      <c r="C936" s="4">
        <f t="shared" si="15"/>
        <v>0</v>
      </c>
      <c r="D936" s="46">
        <v>1.2500000000000001E-2</v>
      </c>
    </row>
    <row r="937" spans="1:4" x14ac:dyDescent="0.2">
      <c r="A937" s="21">
        <v>43131</v>
      </c>
      <c r="B937" s="42">
        <v>0.56290099999999998</v>
      </c>
      <c r="C937" s="4">
        <f t="shared" si="15"/>
        <v>0</v>
      </c>
      <c r="D937" s="46">
        <v>9.2999999999999992E-3</v>
      </c>
    </row>
    <row r="938" spans="1:4" x14ac:dyDescent="0.2">
      <c r="A938" s="21">
        <v>43130</v>
      </c>
      <c r="B938" s="42">
        <v>0.56290099999999998</v>
      </c>
      <c r="C938" s="4">
        <f t="shared" si="15"/>
        <v>-1.7240596673044905E-2</v>
      </c>
      <c r="D938" s="46">
        <v>-3.8999999999999998E-3</v>
      </c>
    </row>
    <row r="939" spans="1:4" x14ac:dyDescent="0.2">
      <c r="A939" s="21">
        <v>43129</v>
      </c>
      <c r="B939" s="42">
        <v>0.57277599999999995</v>
      </c>
      <c r="C939" s="4">
        <f t="shared" si="15"/>
        <v>8.6961422095738553E-3</v>
      </c>
      <c r="D939" s="46">
        <v>-2.0000000000000001E-4</v>
      </c>
    </row>
    <row r="940" spans="1:4" x14ac:dyDescent="0.2">
      <c r="A940" s="21">
        <v>43126</v>
      </c>
      <c r="B940" s="42">
        <v>0.56783799999999995</v>
      </c>
      <c r="C940" s="4">
        <f t="shared" si="15"/>
        <v>-2.542512511756588E-2</v>
      </c>
      <c r="D940" s="46">
        <v>9.1999999999999998E-3</v>
      </c>
    </row>
    <row r="941" spans="1:4" x14ac:dyDescent="0.2">
      <c r="A941" s="21">
        <v>43125</v>
      </c>
      <c r="B941" s="42">
        <v>0.58265199999999995</v>
      </c>
      <c r="C941" s="4">
        <f t="shared" si="15"/>
        <v>8.5474819720484495E-3</v>
      </c>
      <c r="D941" s="46">
        <v>-3.7000000000000002E-3</v>
      </c>
    </row>
    <row r="942" spans="1:4" x14ac:dyDescent="0.2">
      <c r="A942" s="21">
        <v>43124</v>
      </c>
      <c r="B942" s="42">
        <v>0.57771399999999995</v>
      </c>
      <c r="C942" s="4">
        <f t="shared" si="15"/>
        <v>8.6211712781261753E-3</v>
      </c>
      <c r="D942" s="46">
        <v>-6.6E-3</v>
      </c>
    </row>
    <row r="943" spans="1:4" x14ac:dyDescent="0.2">
      <c r="A943" s="21">
        <v>43123</v>
      </c>
      <c r="B943" s="42">
        <v>0.57277599999999995</v>
      </c>
      <c r="C943" s="4">
        <f t="shared" si="15"/>
        <v>-8.5474819720484495E-3</v>
      </c>
      <c r="D943" s="46">
        <v>7.4000000000000003E-3</v>
      </c>
    </row>
    <row r="944" spans="1:4" x14ac:dyDescent="0.2">
      <c r="A944" s="21">
        <v>43122</v>
      </c>
      <c r="B944" s="42">
        <v>0.57771399999999995</v>
      </c>
      <c r="C944" s="4">
        <f t="shared" si="15"/>
        <v>8.6211712781261753E-3</v>
      </c>
      <c r="D944" s="46">
        <v>6.3E-3</v>
      </c>
    </row>
    <row r="945" spans="1:4" x14ac:dyDescent="0.2">
      <c r="A945" s="21">
        <v>43119</v>
      </c>
      <c r="B945" s="42">
        <v>0.57277599999999995</v>
      </c>
      <c r="C945" s="4">
        <f t="shared" si="15"/>
        <v>0</v>
      </c>
      <c r="D945" s="46">
        <v>1.17E-2</v>
      </c>
    </row>
    <row r="946" spans="1:4" x14ac:dyDescent="0.2">
      <c r="A946" s="21">
        <v>43118</v>
      </c>
      <c r="B946" s="42">
        <v>0.57277599999999995</v>
      </c>
      <c r="C946" s="4">
        <f t="shared" si="15"/>
        <v>-8.5474819720484495E-3</v>
      </c>
      <c r="D946" s="46">
        <v>2.2000000000000001E-3</v>
      </c>
    </row>
    <row r="947" spans="1:4" x14ac:dyDescent="0.2">
      <c r="A947" s="21">
        <v>43117</v>
      </c>
      <c r="B947" s="42">
        <v>0.57771399999999995</v>
      </c>
      <c r="C947" s="4">
        <f t="shared" si="15"/>
        <v>0</v>
      </c>
      <c r="D947" s="46">
        <v>1.0200000000000001E-2</v>
      </c>
    </row>
    <row r="948" spans="1:4" x14ac:dyDescent="0.2">
      <c r="A948" s="21">
        <v>43116</v>
      </c>
      <c r="B948" s="42">
        <v>0.57771399999999995</v>
      </c>
      <c r="C948" s="4">
        <f t="shared" si="15"/>
        <v>-8.4750417058552935E-3</v>
      </c>
      <c r="D948" s="46">
        <v>7.9000000000000008E-3</v>
      </c>
    </row>
    <row r="949" spans="1:4" x14ac:dyDescent="0.2">
      <c r="A949" s="21">
        <v>43115</v>
      </c>
      <c r="B949" s="42">
        <v>0.58265199999999995</v>
      </c>
      <c r="C949" s="4">
        <f t="shared" si="15"/>
        <v>0</v>
      </c>
      <c r="D949" s="46">
        <v>5.3E-3</v>
      </c>
    </row>
    <row r="950" spans="1:4" x14ac:dyDescent="0.2">
      <c r="A950" s="21">
        <v>43112</v>
      </c>
      <c r="B950" s="42">
        <v>0.58265199999999995</v>
      </c>
      <c r="C950" s="4">
        <f t="shared" si="15"/>
        <v>8.5474819720484495E-3</v>
      </c>
      <c r="D950" s="46">
        <v>1.6000000000000001E-3</v>
      </c>
    </row>
    <row r="951" spans="1:4" x14ac:dyDescent="0.2">
      <c r="A951" s="21">
        <v>43111</v>
      </c>
      <c r="B951" s="42">
        <v>0.57771399999999995</v>
      </c>
      <c r="C951" s="4">
        <f t="shared" si="15"/>
        <v>0</v>
      </c>
      <c r="D951" s="46">
        <v>-9.7999999999999997E-3</v>
      </c>
    </row>
    <row r="952" spans="1:4" x14ac:dyDescent="0.2">
      <c r="A952" s="21">
        <v>43110</v>
      </c>
      <c r="B952" s="42">
        <v>0.57771399999999995</v>
      </c>
      <c r="C952" s="4">
        <f t="shared" si="15"/>
        <v>-8.4750417058552935E-3</v>
      </c>
      <c r="D952" s="46">
        <v>-1.21E-2</v>
      </c>
    </row>
    <row r="953" spans="1:4" x14ac:dyDescent="0.2">
      <c r="A953" s="21">
        <v>43109</v>
      </c>
      <c r="B953" s="42">
        <v>0.58265199999999995</v>
      </c>
      <c r="C953" s="4">
        <f t="shared" si="15"/>
        <v>0</v>
      </c>
      <c r="D953" s="46">
        <v>2.5000000000000001E-3</v>
      </c>
    </row>
    <row r="954" spans="1:4" x14ac:dyDescent="0.2">
      <c r="A954" s="21">
        <v>43108</v>
      </c>
      <c r="B954" s="42">
        <v>0.58265199999999995</v>
      </c>
      <c r="C954" s="4">
        <f t="shared" si="15"/>
        <v>8.5474819720484495E-3</v>
      </c>
      <c r="D954" s="46">
        <v>4.8999999999999998E-3</v>
      </c>
    </row>
    <row r="955" spans="1:4" x14ac:dyDescent="0.2">
      <c r="A955" s="21">
        <v>43105</v>
      </c>
      <c r="B955" s="42">
        <v>0.57771399999999995</v>
      </c>
      <c r="C955" s="4">
        <f t="shared" si="15"/>
        <v>-8.4750417058552935E-3</v>
      </c>
      <c r="D955" s="46">
        <v>2.69E-2</v>
      </c>
    </row>
    <row r="956" spans="1:4" x14ac:dyDescent="0.2">
      <c r="A956" s="21">
        <v>43104</v>
      </c>
      <c r="B956" s="42">
        <v>0.58265199999999995</v>
      </c>
      <c r="C956" s="4">
        <f t="shared" si="15"/>
        <v>8.5474819720484495E-3</v>
      </c>
      <c r="D956" s="46">
        <v>-1.1900000000000001E-2</v>
      </c>
    </row>
    <row r="957" spans="1:4" x14ac:dyDescent="0.2">
      <c r="A957" s="21">
        <v>43103</v>
      </c>
      <c r="B957" s="42">
        <v>0.57771399999999995</v>
      </c>
      <c r="C957" s="4">
        <f t="shared" si="15"/>
        <v>8.6211712781261753E-3</v>
      </c>
      <c r="D957" s="46">
        <v>-3.0000000000000001E-3</v>
      </c>
    </row>
    <row r="958" spans="1:4" x14ac:dyDescent="0.2">
      <c r="A958" s="21">
        <v>43102</v>
      </c>
      <c r="B958" s="42">
        <v>0.57277599999999995</v>
      </c>
      <c r="C958" s="4">
        <f t="shared" si="15"/>
        <v>8.6961422095738553E-3</v>
      </c>
      <c r="D958" s="46">
        <v>-1.1000000000000001E-3</v>
      </c>
    </row>
    <row r="959" spans="1:4" x14ac:dyDescent="0.2">
      <c r="A959" s="21">
        <v>43098</v>
      </c>
      <c r="B959" s="42">
        <v>0.56783799999999995</v>
      </c>
      <c r="C959" s="4">
        <f t="shared" si="15"/>
        <v>-8.6211712781261753E-3</v>
      </c>
      <c r="D959" s="46">
        <v>-1.32E-2</v>
      </c>
    </row>
    <row r="960" spans="1:4" x14ac:dyDescent="0.2">
      <c r="A960" s="21">
        <v>43097</v>
      </c>
      <c r="B960" s="42">
        <v>0.57277599999999995</v>
      </c>
      <c r="C960" s="4">
        <f t="shared" si="15"/>
        <v>0</v>
      </c>
      <c r="D960" s="46">
        <v>-4.8999999999999998E-3</v>
      </c>
    </row>
    <row r="961" spans="1:4" x14ac:dyDescent="0.2">
      <c r="A961" s="21">
        <v>43096</v>
      </c>
      <c r="B961" s="42">
        <v>0.57277599999999995</v>
      </c>
      <c r="C961" s="4">
        <f t="shared" si="15"/>
        <v>8.6961422095738553E-3</v>
      </c>
      <c r="D961" s="46">
        <v>3.0000000000000001E-3</v>
      </c>
    </row>
    <row r="962" spans="1:4" x14ac:dyDescent="0.2">
      <c r="A962" s="21">
        <v>43095</v>
      </c>
      <c r="B962" s="42">
        <v>0.56783799999999995</v>
      </c>
      <c r="C962" s="4">
        <f t="shared" ref="C962:C1025" si="16">(B962-B963)/B963</f>
        <v>-8.6211712781261753E-3</v>
      </c>
      <c r="D962" s="46">
        <v>-8.3000000000000001E-3</v>
      </c>
    </row>
    <row r="963" spans="1:4" x14ac:dyDescent="0.2">
      <c r="A963" s="21">
        <v>43091</v>
      </c>
      <c r="B963" s="42">
        <v>0.57277599999999995</v>
      </c>
      <c r="C963" s="4">
        <f t="shared" si="16"/>
        <v>0</v>
      </c>
      <c r="D963" s="46">
        <v>8.0000000000000002E-3</v>
      </c>
    </row>
    <row r="964" spans="1:4" x14ac:dyDescent="0.2">
      <c r="A964" s="21">
        <v>43090</v>
      </c>
      <c r="B964" s="42">
        <v>0.57277599999999995</v>
      </c>
      <c r="C964" s="4">
        <f t="shared" si="16"/>
        <v>8.6961422095738553E-3</v>
      </c>
      <c r="D964" s="46">
        <v>3.2000000000000002E-3</v>
      </c>
    </row>
    <row r="965" spans="1:4" x14ac:dyDescent="0.2">
      <c r="A965" s="21">
        <v>43089</v>
      </c>
      <c r="B965" s="42">
        <v>0.56783799999999995</v>
      </c>
      <c r="C965" s="4">
        <f t="shared" si="16"/>
        <v>-1.7094963944096899E-2</v>
      </c>
      <c r="D965" s="46">
        <v>-3.8E-3</v>
      </c>
    </row>
    <row r="966" spans="1:4" x14ac:dyDescent="0.2">
      <c r="A966" s="21">
        <v>43088</v>
      </c>
      <c r="B966" s="42">
        <v>0.57771399999999995</v>
      </c>
      <c r="C966" s="4">
        <f t="shared" si="16"/>
        <v>8.6211712781261753E-3</v>
      </c>
      <c r="D966" s="46">
        <v>-1E-3</v>
      </c>
    </row>
    <row r="967" spans="1:4" x14ac:dyDescent="0.2">
      <c r="A967" s="21">
        <v>43087</v>
      </c>
      <c r="B967" s="42">
        <v>0.57277599999999995</v>
      </c>
      <c r="C967" s="4">
        <f t="shared" si="16"/>
        <v>8.6961422095738553E-3</v>
      </c>
      <c r="D967" s="46">
        <v>2.5999999999999999E-3</v>
      </c>
    </row>
    <row r="968" spans="1:4" x14ac:dyDescent="0.2">
      <c r="A968" s="21">
        <v>43084</v>
      </c>
      <c r="B968" s="42">
        <v>0.56783799999999995</v>
      </c>
      <c r="C968" s="4">
        <f t="shared" si="16"/>
        <v>0</v>
      </c>
      <c r="D968" s="46">
        <v>7.9000000000000008E-3</v>
      </c>
    </row>
    <row r="969" spans="1:4" x14ac:dyDescent="0.2">
      <c r="A969" s="21">
        <v>43083</v>
      </c>
      <c r="B969" s="42">
        <v>0.56783799999999995</v>
      </c>
      <c r="C969" s="4">
        <f t="shared" si="16"/>
        <v>8.770636399651038E-3</v>
      </c>
      <c r="D969" s="46">
        <v>5.1999999999999998E-3</v>
      </c>
    </row>
    <row r="970" spans="1:4" x14ac:dyDescent="0.2">
      <c r="A970" s="21">
        <v>43082</v>
      </c>
      <c r="B970" s="42">
        <v>0.56290099999999998</v>
      </c>
      <c r="C970" s="4">
        <f t="shared" si="16"/>
        <v>-2.5640714955843146E-2</v>
      </c>
      <c r="D970" s="46">
        <v>8.6999999999999994E-3</v>
      </c>
    </row>
    <row r="971" spans="1:4" x14ac:dyDescent="0.2">
      <c r="A971" s="21">
        <v>43081</v>
      </c>
      <c r="B971" s="42">
        <v>0.57771399999999995</v>
      </c>
      <c r="C971" s="4">
        <f t="shared" si="16"/>
        <v>8.6211712781261753E-3</v>
      </c>
      <c r="D971" s="46">
        <v>-1.2500000000000001E-2</v>
      </c>
    </row>
    <row r="972" spans="1:4" x14ac:dyDescent="0.2">
      <c r="A972" s="21">
        <v>43080</v>
      </c>
      <c r="B972" s="42">
        <v>0.57277599999999995</v>
      </c>
      <c r="C972" s="4">
        <f t="shared" si="16"/>
        <v>8.6961422095738553E-3</v>
      </c>
      <c r="D972" s="46">
        <v>-1.18E-2</v>
      </c>
    </row>
    <row r="973" spans="1:4" x14ac:dyDescent="0.2">
      <c r="A973" s="21">
        <v>43077</v>
      </c>
      <c r="B973" s="42">
        <v>0.56783799999999995</v>
      </c>
      <c r="C973" s="4">
        <f t="shared" si="16"/>
        <v>8.770636399651038E-3</v>
      </c>
      <c r="D973" s="46">
        <v>-1.5100000000000001E-2</v>
      </c>
    </row>
    <row r="974" spans="1:4" x14ac:dyDescent="0.2">
      <c r="A974" s="21">
        <v>43076</v>
      </c>
      <c r="B974" s="42">
        <v>0.56290099999999998</v>
      </c>
      <c r="C974" s="4">
        <f t="shared" si="16"/>
        <v>0</v>
      </c>
      <c r="D974" s="46">
        <v>1.15E-2</v>
      </c>
    </row>
    <row r="975" spans="1:4" x14ac:dyDescent="0.2">
      <c r="A975" s="21">
        <v>43075</v>
      </c>
      <c r="B975" s="42">
        <v>0.56290099999999998</v>
      </c>
      <c r="C975" s="4">
        <f t="shared" si="16"/>
        <v>-8.6943811439177537E-3</v>
      </c>
      <c r="D975" s="46">
        <v>3.8E-3</v>
      </c>
    </row>
    <row r="976" spans="1:4" x14ac:dyDescent="0.2">
      <c r="A976" s="21">
        <v>43074</v>
      </c>
      <c r="B976" s="42">
        <v>0.56783799999999995</v>
      </c>
      <c r="C976" s="4">
        <f t="shared" si="16"/>
        <v>8.770636399651038E-3</v>
      </c>
      <c r="D976" s="46">
        <v>-4.4999999999999997E-3</v>
      </c>
    </row>
    <row r="977" spans="1:4" x14ac:dyDescent="0.2">
      <c r="A977" s="21">
        <v>43073</v>
      </c>
      <c r="B977" s="42">
        <v>0.56290099999999998</v>
      </c>
      <c r="C977" s="4">
        <f t="shared" si="16"/>
        <v>0</v>
      </c>
      <c r="D977" s="46">
        <v>-1.7600000000000001E-2</v>
      </c>
    </row>
    <row r="978" spans="1:4" x14ac:dyDescent="0.2">
      <c r="A978" s="21">
        <v>43070</v>
      </c>
      <c r="B978" s="42">
        <v>0.56290099999999998</v>
      </c>
      <c r="C978" s="4">
        <f t="shared" si="16"/>
        <v>0</v>
      </c>
      <c r="D978" s="46">
        <v>-5.8999999999999999E-3</v>
      </c>
    </row>
    <row r="979" spans="1:4" x14ac:dyDescent="0.2">
      <c r="A979" s="21">
        <v>43069</v>
      </c>
      <c r="B979" s="42">
        <v>0.56290099999999998</v>
      </c>
      <c r="C979" s="4">
        <f t="shared" si="16"/>
        <v>-8.6943811439177537E-3</v>
      </c>
      <c r="D979" s="46">
        <v>3.7000000000000002E-3</v>
      </c>
    </row>
    <row r="980" spans="1:4" x14ac:dyDescent="0.2">
      <c r="A980" s="21">
        <v>43068</v>
      </c>
      <c r="B980" s="42">
        <v>0.56783799999999995</v>
      </c>
      <c r="C980" s="4">
        <f t="shared" si="16"/>
        <v>1.7698306160085827E-2</v>
      </c>
      <c r="D980" s="46">
        <v>1.6000000000000001E-3</v>
      </c>
    </row>
    <row r="981" spans="1:4" x14ac:dyDescent="0.2">
      <c r="A981" s="21">
        <v>43067</v>
      </c>
      <c r="B981" s="42">
        <v>0.55796299999999999</v>
      </c>
      <c r="C981" s="4">
        <f t="shared" si="16"/>
        <v>-2.586176795117108E-2</v>
      </c>
      <c r="D981" s="46">
        <v>8.3000000000000001E-3</v>
      </c>
    </row>
    <row r="982" spans="1:4" x14ac:dyDescent="0.2">
      <c r="A982" s="21">
        <v>43066</v>
      </c>
      <c r="B982" s="42">
        <v>0.57277599999999995</v>
      </c>
      <c r="C982" s="4">
        <f t="shared" si="16"/>
        <v>8.6961422095738553E-3</v>
      </c>
      <c r="D982" s="46">
        <v>1E-4</v>
      </c>
    </row>
    <row r="983" spans="1:4" x14ac:dyDescent="0.2">
      <c r="A983" s="21">
        <v>43063</v>
      </c>
      <c r="B983" s="42">
        <v>0.56783799999999995</v>
      </c>
      <c r="C983" s="4">
        <f t="shared" si="16"/>
        <v>8.770636399651038E-3</v>
      </c>
      <c r="D983" s="46">
        <v>9.7999999999999997E-3</v>
      </c>
    </row>
    <row r="984" spans="1:4" x14ac:dyDescent="0.2">
      <c r="A984" s="21">
        <v>43062</v>
      </c>
      <c r="B984" s="42">
        <v>0.56290099999999998</v>
      </c>
      <c r="C984" s="4">
        <f t="shared" si="16"/>
        <v>-1.7240596673044905E-2</v>
      </c>
      <c r="D984" s="46">
        <v>-9.1999999999999998E-3</v>
      </c>
    </row>
    <row r="985" spans="1:4" x14ac:dyDescent="0.2">
      <c r="A985" s="21">
        <v>43061</v>
      </c>
      <c r="B985" s="42">
        <v>0.57277599999999995</v>
      </c>
      <c r="C985" s="4">
        <f t="shared" si="16"/>
        <v>8.6961422095738553E-3</v>
      </c>
      <c r="D985" s="46">
        <v>5.0000000000000001E-3</v>
      </c>
    </row>
    <row r="986" spans="1:4" x14ac:dyDescent="0.2">
      <c r="A986" s="21">
        <v>43060</v>
      </c>
      <c r="B986" s="42">
        <v>0.56783799999999995</v>
      </c>
      <c r="C986" s="4">
        <f t="shared" si="16"/>
        <v>0</v>
      </c>
      <c r="D986" s="46">
        <v>2.5000000000000001E-2</v>
      </c>
    </row>
    <row r="987" spans="1:4" x14ac:dyDescent="0.2">
      <c r="A987" s="21">
        <v>43059</v>
      </c>
      <c r="B987" s="42">
        <v>0.56783799999999995</v>
      </c>
      <c r="C987" s="4">
        <f t="shared" si="16"/>
        <v>2.6785407531305032E-2</v>
      </c>
      <c r="D987" s="46">
        <v>8.8999999999999999E-3</v>
      </c>
    </row>
    <row r="988" spans="1:4" x14ac:dyDescent="0.2">
      <c r="A988" s="21">
        <v>43056</v>
      </c>
      <c r="B988" s="42">
        <v>0.55302499999999999</v>
      </c>
      <c r="C988" s="4">
        <f t="shared" si="16"/>
        <v>-1.7544825821947368E-2</v>
      </c>
      <c r="D988" s="46">
        <v>9.2999999999999992E-3</v>
      </c>
    </row>
    <row r="989" spans="1:4" x14ac:dyDescent="0.2">
      <c r="A989" s="21">
        <v>43055</v>
      </c>
      <c r="B989" s="42">
        <v>0.56290099999999998</v>
      </c>
      <c r="C989" s="4">
        <f t="shared" si="16"/>
        <v>-1.7240596673044905E-2</v>
      </c>
      <c r="D989" s="46">
        <v>0</v>
      </c>
    </row>
    <row r="990" spans="1:4" x14ac:dyDescent="0.2">
      <c r="A990" s="21">
        <v>43054</v>
      </c>
      <c r="B990" s="42">
        <v>0.57277599999999995</v>
      </c>
      <c r="C990" s="4">
        <f t="shared" si="16"/>
        <v>8.6961422095738553E-3</v>
      </c>
      <c r="D990" s="46">
        <v>-4.0000000000000002E-4</v>
      </c>
    </row>
    <row r="991" spans="1:4" x14ac:dyDescent="0.2">
      <c r="A991" s="21">
        <v>43053</v>
      </c>
      <c r="B991" s="42">
        <v>0.56783799999999995</v>
      </c>
      <c r="C991" s="4">
        <f t="shared" si="16"/>
        <v>3.6034359445928268E-2</v>
      </c>
      <c r="D991" s="46">
        <v>7.3000000000000001E-3</v>
      </c>
    </row>
    <row r="992" spans="1:4" x14ac:dyDescent="0.2">
      <c r="A992" s="21">
        <v>43052</v>
      </c>
      <c r="B992" s="42">
        <v>0.54808800000000002</v>
      </c>
      <c r="C992" s="4">
        <f t="shared" si="16"/>
        <v>-8.9272636860900853E-3</v>
      </c>
      <c r="D992" s="46">
        <v>1.09E-2</v>
      </c>
    </row>
    <row r="993" spans="1:4" x14ac:dyDescent="0.2">
      <c r="A993" s="21">
        <v>43049</v>
      </c>
      <c r="B993" s="42">
        <v>0.55302499999999999</v>
      </c>
      <c r="C993" s="4">
        <f t="shared" si="16"/>
        <v>0</v>
      </c>
      <c r="D993" s="46">
        <v>1.1900000000000001E-2</v>
      </c>
    </row>
    <row r="994" spans="1:4" x14ac:dyDescent="0.2">
      <c r="A994" s="21">
        <v>43048</v>
      </c>
      <c r="B994" s="42">
        <v>0.55302499999999999</v>
      </c>
      <c r="C994" s="4">
        <f t="shared" si="16"/>
        <v>0</v>
      </c>
      <c r="D994" s="46">
        <v>1.09E-2</v>
      </c>
    </row>
    <row r="995" spans="1:4" x14ac:dyDescent="0.2">
      <c r="A995" s="21">
        <v>43047</v>
      </c>
      <c r="B995" s="42">
        <v>0.55302499999999999</v>
      </c>
      <c r="C995" s="4">
        <f t="shared" si="16"/>
        <v>9.0076775992175874E-3</v>
      </c>
      <c r="D995" s="46">
        <v>-2.0000000000000001E-4</v>
      </c>
    </row>
    <row r="996" spans="1:4" x14ac:dyDescent="0.2">
      <c r="A996" s="21">
        <v>43046</v>
      </c>
      <c r="B996" s="42">
        <v>0.54808800000000002</v>
      </c>
      <c r="C996" s="4">
        <f t="shared" si="16"/>
        <v>-8.9272636860900853E-3</v>
      </c>
      <c r="D996" s="46">
        <v>6.8999999999999999E-3</v>
      </c>
    </row>
    <row r="997" spans="1:4" x14ac:dyDescent="0.2">
      <c r="A997" s="21">
        <v>43045</v>
      </c>
      <c r="B997" s="42">
        <v>0.55302499999999999</v>
      </c>
      <c r="C997" s="4">
        <f t="shared" si="16"/>
        <v>9.0076775992175874E-3</v>
      </c>
      <c r="D997" s="46">
        <v>-3.5999999999999999E-3</v>
      </c>
    </row>
    <row r="998" spans="1:4" x14ac:dyDescent="0.2">
      <c r="A998" s="21">
        <v>43042</v>
      </c>
      <c r="B998" s="42">
        <v>0.54808800000000002</v>
      </c>
      <c r="C998" s="4">
        <f t="shared" si="16"/>
        <v>9.091411212372268E-3</v>
      </c>
      <c r="D998" s="46">
        <v>1.0200000000000001E-2</v>
      </c>
    </row>
    <row r="999" spans="1:4" x14ac:dyDescent="0.2">
      <c r="A999" s="21">
        <v>43041</v>
      </c>
      <c r="B999" s="42">
        <v>0.54315000000000002</v>
      </c>
      <c r="C999" s="4">
        <f t="shared" si="16"/>
        <v>-9.0095021237465468E-3</v>
      </c>
      <c r="D999" s="46">
        <v>-3.0000000000000001E-3</v>
      </c>
    </row>
    <row r="1000" spans="1:4" x14ac:dyDescent="0.2">
      <c r="A1000" s="21">
        <v>43040</v>
      </c>
      <c r="B1000" s="42">
        <v>0.54808800000000002</v>
      </c>
      <c r="C1000" s="4">
        <f t="shared" si="16"/>
        <v>0</v>
      </c>
      <c r="D1000" s="46">
        <v>2.0999999999999999E-3</v>
      </c>
    </row>
    <row r="1001" spans="1:4" x14ac:dyDescent="0.2">
      <c r="A1001" s="21">
        <v>43039</v>
      </c>
      <c r="B1001" s="42">
        <v>0.54808800000000002</v>
      </c>
      <c r="C1001" s="4">
        <f t="shared" si="16"/>
        <v>0</v>
      </c>
      <c r="D1001" s="46">
        <v>-2.5000000000000001E-3</v>
      </c>
    </row>
    <row r="1002" spans="1:4" x14ac:dyDescent="0.2">
      <c r="A1002" s="21">
        <v>43038</v>
      </c>
      <c r="B1002" s="42">
        <v>0.54808800000000002</v>
      </c>
      <c r="C1002" s="4">
        <f t="shared" si="16"/>
        <v>9.091411212372268E-3</v>
      </c>
      <c r="D1002" s="46">
        <v>1.09E-2</v>
      </c>
    </row>
    <row r="1003" spans="1:4" x14ac:dyDescent="0.2">
      <c r="A1003" s="21">
        <v>43035</v>
      </c>
      <c r="B1003" s="42">
        <v>0.54315000000000002</v>
      </c>
      <c r="C1003" s="4">
        <f t="shared" si="16"/>
        <v>-9.0095021237465468E-3</v>
      </c>
      <c r="D1003" s="46">
        <v>1.1000000000000001E-3</v>
      </c>
    </row>
    <row r="1004" spans="1:4" x14ac:dyDescent="0.2">
      <c r="A1004" s="21">
        <v>43034</v>
      </c>
      <c r="B1004" s="42">
        <v>0.54808800000000002</v>
      </c>
      <c r="C1004" s="4">
        <f t="shared" si="16"/>
        <v>0</v>
      </c>
      <c r="D1004" s="46">
        <v>-1.8800000000000001E-2</v>
      </c>
    </row>
    <row r="1005" spans="1:4" x14ac:dyDescent="0.2">
      <c r="A1005" s="21">
        <v>43033</v>
      </c>
      <c r="B1005" s="42">
        <v>0.54808800000000002</v>
      </c>
      <c r="C1005" s="4">
        <f t="shared" si="16"/>
        <v>9.091411212372268E-3</v>
      </c>
      <c r="D1005" s="46">
        <v>-2.0999999999999999E-3</v>
      </c>
    </row>
    <row r="1006" spans="1:4" x14ac:dyDescent="0.2">
      <c r="A1006" s="21">
        <v>43032</v>
      </c>
      <c r="B1006" s="42">
        <v>0.54315000000000002</v>
      </c>
      <c r="C1006" s="4">
        <f t="shared" si="16"/>
        <v>0</v>
      </c>
      <c r="D1006" s="46">
        <v>-1.11E-2</v>
      </c>
    </row>
    <row r="1007" spans="1:4" x14ac:dyDescent="0.2">
      <c r="A1007" s="21">
        <v>43031</v>
      </c>
      <c r="B1007" s="42">
        <v>0.54315000000000002</v>
      </c>
      <c r="C1007" s="4">
        <f t="shared" si="16"/>
        <v>-1.7856335608697559E-2</v>
      </c>
      <c r="D1007" s="46">
        <v>-2.41E-2</v>
      </c>
    </row>
    <row r="1008" spans="1:4" x14ac:dyDescent="0.2">
      <c r="A1008" s="21">
        <v>43028</v>
      </c>
      <c r="B1008" s="42">
        <v>0.55302499999999999</v>
      </c>
      <c r="C1008" s="4">
        <f t="shared" si="16"/>
        <v>0</v>
      </c>
      <c r="D1008" s="46">
        <v>-4.7000000000000002E-3</v>
      </c>
    </row>
    <row r="1009" spans="1:4" x14ac:dyDescent="0.2">
      <c r="A1009" s="21">
        <v>43027</v>
      </c>
      <c r="B1009" s="42">
        <v>0.55302499999999999</v>
      </c>
      <c r="C1009" s="4">
        <f t="shared" si="16"/>
        <v>9.0076775992175874E-3</v>
      </c>
      <c r="D1009" s="46">
        <v>0</v>
      </c>
    </row>
    <row r="1010" spans="1:4" x14ac:dyDescent="0.2">
      <c r="A1010" s="21">
        <v>43025</v>
      </c>
      <c r="B1010" s="42">
        <v>0.54808800000000002</v>
      </c>
      <c r="C1010" s="4">
        <f t="shared" si="16"/>
        <v>9.091411212372268E-3</v>
      </c>
      <c r="D1010" s="46">
        <v>-5.9999999999999995E-4</v>
      </c>
    </row>
    <row r="1011" spans="1:4" x14ac:dyDescent="0.2">
      <c r="A1011" s="21">
        <v>43024</v>
      </c>
      <c r="B1011" s="42">
        <v>0.54315000000000002</v>
      </c>
      <c r="C1011" s="4">
        <f t="shared" si="16"/>
        <v>0</v>
      </c>
      <c r="D1011" s="46">
        <v>1.2699999999999999E-2</v>
      </c>
    </row>
    <row r="1012" spans="1:4" x14ac:dyDescent="0.2">
      <c r="A1012" s="21">
        <v>43021</v>
      </c>
      <c r="B1012" s="42">
        <v>0.54315000000000002</v>
      </c>
      <c r="C1012" s="4">
        <f t="shared" si="16"/>
        <v>0</v>
      </c>
      <c r="D1012" s="46">
        <v>-5.1000000000000004E-3</v>
      </c>
    </row>
    <row r="1013" spans="1:4" x14ac:dyDescent="0.2">
      <c r="A1013" s="21">
        <v>43020</v>
      </c>
      <c r="B1013" s="42">
        <v>0.54315000000000002</v>
      </c>
      <c r="C1013" s="4">
        <f t="shared" si="16"/>
        <v>9.1748233038282268E-3</v>
      </c>
      <c r="D1013" s="46">
        <v>1.1000000000000001E-3</v>
      </c>
    </row>
    <row r="1014" spans="1:4" x14ac:dyDescent="0.2">
      <c r="A1014" s="21">
        <v>43019</v>
      </c>
      <c r="B1014" s="42">
        <v>0.53821200000000002</v>
      </c>
      <c r="C1014" s="4">
        <f t="shared" si="16"/>
        <v>0</v>
      </c>
      <c r="D1014" s="46">
        <v>-3.5000000000000001E-3</v>
      </c>
    </row>
    <row r="1015" spans="1:4" x14ac:dyDescent="0.2">
      <c r="A1015" s="21">
        <v>43018</v>
      </c>
      <c r="B1015" s="42">
        <v>0.53821200000000002</v>
      </c>
      <c r="C1015" s="4">
        <f t="shared" si="16"/>
        <v>0</v>
      </c>
      <c r="D1015" s="46">
        <v>7.9000000000000008E-3</v>
      </c>
    </row>
    <row r="1016" spans="1:4" x14ac:dyDescent="0.2">
      <c r="A1016" s="21">
        <v>43017</v>
      </c>
      <c r="B1016" s="42">
        <v>0.53821200000000002</v>
      </c>
      <c r="C1016" s="4">
        <f t="shared" si="16"/>
        <v>-9.091411212372268E-3</v>
      </c>
      <c r="D1016" s="46">
        <v>1.83E-2</v>
      </c>
    </row>
    <row r="1017" spans="1:4" x14ac:dyDescent="0.2">
      <c r="A1017" s="21">
        <v>43014</v>
      </c>
      <c r="B1017" s="42">
        <v>0.54315000000000002</v>
      </c>
      <c r="C1017" s="4">
        <f t="shared" si="16"/>
        <v>0</v>
      </c>
      <c r="D1017" s="46">
        <v>8.8000000000000005E-3</v>
      </c>
    </row>
    <row r="1018" spans="1:4" x14ac:dyDescent="0.2">
      <c r="A1018" s="21">
        <v>43013</v>
      </c>
      <c r="B1018" s="42">
        <v>0.54315000000000002</v>
      </c>
      <c r="C1018" s="4">
        <f t="shared" si="16"/>
        <v>9.1748233038282268E-3</v>
      </c>
      <c r="D1018" s="46">
        <v>1.9E-3</v>
      </c>
    </row>
    <row r="1019" spans="1:4" x14ac:dyDescent="0.2">
      <c r="A1019" s="21">
        <v>43012</v>
      </c>
      <c r="B1019" s="42">
        <v>0.53821200000000002</v>
      </c>
      <c r="C1019" s="4">
        <f t="shared" si="16"/>
        <v>0</v>
      </c>
      <c r="D1019" s="46">
        <v>-5.0000000000000001E-3</v>
      </c>
    </row>
    <row r="1020" spans="1:4" x14ac:dyDescent="0.2">
      <c r="A1020" s="21">
        <v>43011</v>
      </c>
      <c r="B1020" s="42">
        <v>0.53821200000000002</v>
      </c>
      <c r="C1020" s="4">
        <f t="shared" si="16"/>
        <v>0</v>
      </c>
      <c r="D1020" s="46">
        <v>-2E-3</v>
      </c>
    </row>
    <row r="1021" spans="1:4" x14ac:dyDescent="0.2">
      <c r="A1021" s="21">
        <v>43010</v>
      </c>
      <c r="B1021" s="42">
        <v>0.53821200000000002</v>
      </c>
      <c r="C1021" s="4">
        <f t="shared" si="16"/>
        <v>-9.091411212372268E-3</v>
      </c>
      <c r="D1021" s="46">
        <v>-9.7999999999999997E-3</v>
      </c>
    </row>
    <row r="1022" spans="1:4" x14ac:dyDescent="0.2">
      <c r="A1022" s="21">
        <v>43007</v>
      </c>
      <c r="B1022" s="42">
        <v>0.54315000000000002</v>
      </c>
      <c r="C1022" s="4">
        <f t="shared" si="16"/>
        <v>0</v>
      </c>
      <c r="D1022" s="46">
        <v>1.1999999999999999E-3</v>
      </c>
    </row>
    <row r="1023" spans="1:4" x14ac:dyDescent="0.2">
      <c r="A1023" s="21">
        <v>43006</v>
      </c>
      <c r="B1023" s="42">
        <v>0.54315000000000002</v>
      </c>
      <c r="C1023" s="4">
        <f t="shared" si="16"/>
        <v>0</v>
      </c>
      <c r="D1023" s="46">
        <v>2.3999999999999998E-3</v>
      </c>
    </row>
    <row r="1024" spans="1:4" x14ac:dyDescent="0.2">
      <c r="A1024" s="21">
        <v>43005</v>
      </c>
      <c r="B1024" s="42">
        <v>0.54315000000000002</v>
      </c>
      <c r="C1024" s="4">
        <f t="shared" si="16"/>
        <v>-9.0095021237465468E-3</v>
      </c>
      <c r="D1024" s="46">
        <v>8.3000000000000001E-3</v>
      </c>
    </row>
    <row r="1025" spans="1:4" x14ac:dyDescent="0.2">
      <c r="A1025" s="21">
        <v>43004</v>
      </c>
      <c r="B1025" s="42">
        <v>0.54808800000000002</v>
      </c>
      <c r="C1025" s="4">
        <f t="shared" si="16"/>
        <v>9.091411212372268E-3</v>
      </c>
      <c r="D1025" s="46">
        <v>-1.37E-2</v>
      </c>
    </row>
    <row r="1026" spans="1:4" x14ac:dyDescent="0.2">
      <c r="A1026" s="21">
        <v>43003</v>
      </c>
      <c r="B1026" s="42">
        <v>0.54315000000000002</v>
      </c>
      <c r="C1026" s="4">
        <f t="shared" ref="C1026:C1089" si="17">(B1026-B1027)/B1027</f>
        <v>0</v>
      </c>
      <c r="D1026" s="46">
        <v>8.3999999999999995E-3</v>
      </c>
    </row>
    <row r="1027" spans="1:4" x14ac:dyDescent="0.2">
      <c r="A1027" s="21">
        <v>43000</v>
      </c>
      <c r="B1027" s="42">
        <v>0.54315000000000002</v>
      </c>
      <c r="C1027" s="4">
        <f t="shared" si="17"/>
        <v>-9.0095021237465468E-3</v>
      </c>
      <c r="D1027" s="46">
        <v>2.5000000000000001E-3</v>
      </c>
    </row>
    <row r="1028" spans="1:4" x14ac:dyDescent="0.2">
      <c r="A1028" s="21">
        <v>42999</v>
      </c>
      <c r="B1028" s="42">
        <v>0.54808800000000002</v>
      </c>
      <c r="C1028" s="4">
        <f t="shared" si="17"/>
        <v>0</v>
      </c>
      <c r="D1028" s="46">
        <v>8.3999999999999995E-3</v>
      </c>
    </row>
    <row r="1029" spans="1:4" x14ac:dyDescent="0.2">
      <c r="A1029" s="21">
        <v>42998</v>
      </c>
      <c r="B1029" s="42">
        <v>0.54808800000000002</v>
      </c>
      <c r="C1029" s="4">
        <f t="shared" si="17"/>
        <v>1.8349646607656454E-2</v>
      </c>
      <c r="D1029" s="46">
        <v>-5.1999999999999998E-3</v>
      </c>
    </row>
    <row r="1030" spans="1:4" x14ac:dyDescent="0.2">
      <c r="A1030" s="21">
        <v>42997</v>
      </c>
      <c r="B1030" s="42">
        <v>0.53821200000000002</v>
      </c>
      <c r="C1030" s="4">
        <f t="shared" si="17"/>
        <v>-9.091411212372268E-3</v>
      </c>
      <c r="D1030" s="46">
        <v>-1.18E-2</v>
      </c>
    </row>
    <row r="1031" spans="1:4" x14ac:dyDescent="0.2">
      <c r="A1031" s="21">
        <v>42996</v>
      </c>
      <c r="B1031" s="42">
        <v>0.54315000000000002</v>
      </c>
      <c r="C1031" s="4">
        <f t="shared" si="17"/>
        <v>0</v>
      </c>
      <c r="D1031" s="46">
        <v>1.2999999999999999E-3</v>
      </c>
    </row>
    <row r="1032" spans="1:4" x14ac:dyDescent="0.2">
      <c r="A1032" s="21">
        <v>42993</v>
      </c>
      <c r="B1032" s="42">
        <v>0.54315000000000002</v>
      </c>
      <c r="C1032" s="4">
        <f t="shared" si="17"/>
        <v>9.1748233038282268E-3</v>
      </c>
      <c r="D1032" s="46">
        <v>3.0999999999999999E-3</v>
      </c>
    </row>
    <row r="1033" spans="1:4" x14ac:dyDescent="0.2">
      <c r="A1033" s="21">
        <v>42992</v>
      </c>
      <c r="B1033" s="42">
        <v>0.53821200000000002</v>
      </c>
      <c r="C1033" s="4">
        <f t="shared" si="17"/>
        <v>0</v>
      </c>
      <c r="D1033" s="46">
        <v>1.1000000000000001E-3</v>
      </c>
    </row>
    <row r="1034" spans="1:4" x14ac:dyDescent="0.2">
      <c r="A1034" s="21">
        <v>42991</v>
      </c>
      <c r="B1034" s="42">
        <v>0.53821200000000002</v>
      </c>
      <c r="C1034" s="4">
        <f t="shared" si="17"/>
        <v>0</v>
      </c>
      <c r="D1034" s="46">
        <v>1.5699999999999999E-2</v>
      </c>
    </row>
    <row r="1035" spans="1:4" x14ac:dyDescent="0.2">
      <c r="A1035" s="21">
        <v>42990</v>
      </c>
      <c r="B1035" s="42">
        <v>0.53821200000000002</v>
      </c>
      <c r="C1035" s="4">
        <f t="shared" si="17"/>
        <v>0</v>
      </c>
      <c r="D1035" s="46">
        <v>-0.01</v>
      </c>
    </row>
    <row r="1036" spans="1:4" x14ac:dyDescent="0.2">
      <c r="A1036" s="21">
        <v>42989</v>
      </c>
      <c r="B1036" s="42">
        <v>0.53821200000000002</v>
      </c>
      <c r="C1036" s="4">
        <f t="shared" si="17"/>
        <v>0</v>
      </c>
      <c r="D1036" s="46">
        <v>-1.37E-2</v>
      </c>
    </row>
    <row r="1037" spans="1:4" x14ac:dyDescent="0.2">
      <c r="A1037" s="21">
        <v>42986</v>
      </c>
      <c r="B1037" s="42">
        <v>0.53821200000000002</v>
      </c>
      <c r="C1037" s="4">
        <f t="shared" si="17"/>
        <v>-1.8019004247493094E-2</v>
      </c>
      <c r="D1037" s="46">
        <v>-1.0800000000000001E-2</v>
      </c>
    </row>
    <row r="1038" spans="1:4" x14ac:dyDescent="0.2">
      <c r="A1038" s="21">
        <v>42985</v>
      </c>
      <c r="B1038" s="42">
        <v>0.54808800000000002</v>
      </c>
      <c r="C1038" s="4">
        <f t="shared" si="17"/>
        <v>9.091411212372268E-3</v>
      </c>
      <c r="D1038" s="46">
        <v>-1.2E-2</v>
      </c>
    </row>
    <row r="1039" spans="1:4" x14ac:dyDescent="0.2">
      <c r="A1039" s="21">
        <v>42984</v>
      </c>
      <c r="B1039" s="42">
        <v>0.54315000000000002</v>
      </c>
      <c r="C1039" s="4">
        <f t="shared" si="17"/>
        <v>9.1748233038282268E-3</v>
      </c>
      <c r="D1039" s="46">
        <v>1.5E-3</v>
      </c>
    </row>
    <row r="1040" spans="1:4" x14ac:dyDescent="0.2">
      <c r="A1040" s="21">
        <v>42983</v>
      </c>
      <c r="B1040" s="42">
        <v>0.53821200000000002</v>
      </c>
      <c r="C1040" s="4">
        <f t="shared" si="17"/>
        <v>0</v>
      </c>
      <c r="D1040" s="46">
        <v>1.6999999999999999E-3</v>
      </c>
    </row>
    <row r="1041" spans="1:4" x14ac:dyDescent="0.2">
      <c r="A1041" s="21">
        <v>42982</v>
      </c>
      <c r="B1041" s="42">
        <v>0.53821200000000002</v>
      </c>
      <c r="C1041" s="4">
        <f t="shared" si="17"/>
        <v>-2.6785407531305032E-2</v>
      </c>
      <c r="D1041" s="46">
        <v>4.0000000000000002E-4</v>
      </c>
    </row>
    <row r="1042" spans="1:4" x14ac:dyDescent="0.2">
      <c r="A1042" s="21">
        <v>42978</v>
      </c>
      <c r="B1042" s="42">
        <v>0.55302499999999999</v>
      </c>
      <c r="C1042" s="4">
        <f t="shared" si="17"/>
        <v>0</v>
      </c>
      <c r="D1042" s="46">
        <v>-2E-3</v>
      </c>
    </row>
    <row r="1043" spans="1:4" x14ac:dyDescent="0.2">
      <c r="A1043" s="21">
        <v>42977</v>
      </c>
      <c r="B1043" s="42">
        <v>0.55302499999999999</v>
      </c>
      <c r="C1043" s="4">
        <f t="shared" si="17"/>
        <v>9.0076775992175874E-3</v>
      </c>
      <c r="D1043" s="46">
        <v>1.9E-3</v>
      </c>
    </row>
    <row r="1044" spans="1:4" x14ac:dyDescent="0.2">
      <c r="A1044" s="21">
        <v>42976</v>
      </c>
      <c r="B1044" s="42">
        <v>0.54808800000000002</v>
      </c>
      <c r="C1044" s="4">
        <f t="shared" si="17"/>
        <v>0</v>
      </c>
      <c r="D1044" s="46">
        <v>1.2699999999999999E-2</v>
      </c>
    </row>
    <row r="1045" spans="1:4" x14ac:dyDescent="0.2">
      <c r="A1045" s="21">
        <v>42975</v>
      </c>
      <c r="B1045" s="42">
        <v>0.54808800000000002</v>
      </c>
      <c r="C1045" s="4">
        <f t="shared" si="17"/>
        <v>0</v>
      </c>
      <c r="D1045" s="46">
        <v>-5.1999999999999998E-3</v>
      </c>
    </row>
    <row r="1046" spans="1:4" x14ac:dyDescent="0.2">
      <c r="A1046" s="21">
        <v>42972</v>
      </c>
      <c r="B1046" s="42">
        <v>0.54808800000000002</v>
      </c>
      <c r="C1046" s="4">
        <f t="shared" si="17"/>
        <v>0</v>
      </c>
      <c r="D1046" s="46">
        <v>-4.4000000000000003E-3</v>
      </c>
    </row>
    <row r="1047" spans="1:4" x14ac:dyDescent="0.2">
      <c r="A1047" s="21">
        <v>42971</v>
      </c>
      <c r="B1047" s="42">
        <v>0.54808800000000002</v>
      </c>
      <c r="C1047" s="4">
        <f t="shared" si="17"/>
        <v>9.091411212372268E-3</v>
      </c>
      <c r="D1047" s="46">
        <v>3.0999999999999999E-3</v>
      </c>
    </row>
    <row r="1048" spans="1:4" x14ac:dyDescent="0.2">
      <c r="A1048" s="21">
        <v>42970</v>
      </c>
      <c r="B1048" s="42">
        <v>0.54315000000000002</v>
      </c>
      <c r="C1048" s="4">
        <f t="shared" si="17"/>
        <v>0</v>
      </c>
      <c r="D1048" s="46">
        <v>3.3E-3</v>
      </c>
    </row>
    <row r="1049" spans="1:4" x14ac:dyDescent="0.2">
      <c r="A1049" s="21">
        <v>42969</v>
      </c>
      <c r="B1049" s="42">
        <v>0.54315000000000002</v>
      </c>
      <c r="C1049" s="4">
        <f t="shared" si="17"/>
        <v>0</v>
      </c>
      <c r="D1049" s="46">
        <v>4.1000000000000003E-3</v>
      </c>
    </row>
    <row r="1050" spans="1:4" x14ac:dyDescent="0.2">
      <c r="A1050" s="21">
        <v>42968</v>
      </c>
      <c r="B1050" s="42">
        <v>0.54315000000000002</v>
      </c>
      <c r="C1050" s="4">
        <f t="shared" si="17"/>
        <v>0</v>
      </c>
      <c r="D1050" s="46">
        <v>-5.7000000000000002E-3</v>
      </c>
    </row>
    <row r="1051" spans="1:4" x14ac:dyDescent="0.2">
      <c r="A1051" s="21">
        <v>42965</v>
      </c>
      <c r="B1051" s="42">
        <v>0.54315000000000002</v>
      </c>
      <c r="C1051" s="4">
        <f t="shared" si="17"/>
        <v>0</v>
      </c>
      <c r="D1051" s="46">
        <v>-1.5E-3</v>
      </c>
    </row>
    <row r="1052" spans="1:4" x14ac:dyDescent="0.2">
      <c r="A1052" s="21">
        <v>42964</v>
      </c>
      <c r="B1052" s="42">
        <v>0.54315000000000002</v>
      </c>
      <c r="C1052" s="4">
        <f t="shared" si="17"/>
        <v>0</v>
      </c>
      <c r="D1052" s="46">
        <v>9.7999999999999997E-3</v>
      </c>
    </row>
    <row r="1053" spans="1:4" x14ac:dyDescent="0.2">
      <c r="A1053" s="21">
        <v>42963</v>
      </c>
      <c r="B1053" s="42">
        <v>0.54315000000000002</v>
      </c>
      <c r="C1053" s="4">
        <f t="shared" si="17"/>
        <v>0</v>
      </c>
      <c r="D1053" s="46">
        <v>-5.9999999999999995E-4</v>
      </c>
    </row>
    <row r="1054" spans="1:4" x14ac:dyDescent="0.2">
      <c r="A1054" s="21">
        <v>42962</v>
      </c>
      <c r="B1054" s="42">
        <v>0.54315000000000002</v>
      </c>
      <c r="C1054" s="4">
        <f t="shared" si="17"/>
        <v>0</v>
      </c>
      <c r="D1054" s="46">
        <v>3.0000000000000001E-3</v>
      </c>
    </row>
    <row r="1055" spans="1:4" x14ac:dyDescent="0.2">
      <c r="A1055" s="21">
        <v>42961</v>
      </c>
      <c r="B1055" s="42">
        <v>0.54315000000000002</v>
      </c>
      <c r="C1055" s="4">
        <f t="shared" si="17"/>
        <v>0</v>
      </c>
      <c r="D1055" s="46">
        <v>3.0000000000000001E-3</v>
      </c>
    </row>
    <row r="1056" spans="1:4" x14ac:dyDescent="0.2">
      <c r="A1056" s="21">
        <v>42958</v>
      </c>
      <c r="B1056" s="42">
        <v>0.54315000000000002</v>
      </c>
      <c r="C1056" s="4">
        <f t="shared" si="17"/>
        <v>-9.0095021237465468E-3</v>
      </c>
      <c r="D1056" s="46">
        <v>7.1000000000000004E-3</v>
      </c>
    </row>
    <row r="1057" spans="1:4" x14ac:dyDescent="0.2">
      <c r="A1057" s="21">
        <v>42957</v>
      </c>
      <c r="B1057" s="42">
        <v>0.54808800000000002</v>
      </c>
      <c r="C1057" s="4">
        <f t="shared" si="17"/>
        <v>0</v>
      </c>
      <c r="D1057" s="46">
        <v>5.4000000000000003E-3</v>
      </c>
    </row>
    <row r="1058" spans="1:4" x14ac:dyDescent="0.2">
      <c r="A1058" s="21">
        <v>42955</v>
      </c>
      <c r="B1058" s="42">
        <v>0.54808800000000002</v>
      </c>
      <c r="C1058" s="4">
        <f t="shared" si="17"/>
        <v>9.091411212372268E-3</v>
      </c>
      <c r="D1058" s="46">
        <v>-3.0999999999999999E-3</v>
      </c>
    </row>
    <row r="1059" spans="1:4" x14ac:dyDescent="0.2">
      <c r="A1059" s="21">
        <v>42954</v>
      </c>
      <c r="B1059" s="42">
        <v>0.54315000000000002</v>
      </c>
      <c r="C1059" s="4">
        <f t="shared" si="17"/>
        <v>-9.0095021237465468E-3</v>
      </c>
      <c r="D1059" s="46">
        <v>1.77E-2</v>
      </c>
    </row>
    <row r="1060" spans="1:4" x14ac:dyDescent="0.2">
      <c r="A1060" s="21">
        <v>42951</v>
      </c>
      <c r="B1060" s="42">
        <v>0.54808800000000002</v>
      </c>
      <c r="C1060" s="4">
        <f t="shared" si="17"/>
        <v>-8.9272636860900853E-3</v>
      </c>
      <c r="D1060" s="46">
        <v>1.4E-3</v>
      </c>
    </row>
    <row r="1061" spans="1:4" x14ac:dyDescent="0.2">
      <c r="A1061" s="21">
        <v>42950</v>
      </c>
      <c r="B1061" s="42">
        <v>0.55302499999999999</v>
      </c>
      <c r="C1061" s="4">
        <f t="shared" si="17"/>
        <v>9.0076775992175874E-3</v>
      </c>
      <c r="D1061" s="46">
        <v>3.0000000000000001E-3</v>
      </c>
    </row>
    <row r="1062" spans="1:4" x14ac:dyDescent="0.2">
      <c r="A1062" s="21">
        <v>42949</v>
      </c>
      <c r="B1062" s="42">
        <v>0.54808800000000002</v>
      </c>
      <c r="C1062" s="4">
        <f t="shared" si="17"/>
        <v>9.091411212372268E-3</v>
      </c>
      <c r="D1062" s="46">
        <v>3.5999999999999999E-3</v>
      </c>
    </row>
    <row r="1063" spans="1:4" x14ac:dyDescent="0.2">
      <c r="A1063" s="21">
        <v>42948</v>
      </c>
      <c r="B1063" s="42">
        <v>0.54315000000000002</v>
      </c>
      <c r="C1063" s="4">
        <f t="shared" si="17"/>
        <v>0</v>
      </c>
      <c r="D1063" s="46">
        <v>-2.5000000000000001E-3</v>
      </c>
    </row>
    <row r="1064" spans="1:4" x14ac:dyDescent="0.2">
      <c r="A1064" s="21">
        <v>42947</v>
      </c>
      <c r="B1064" s="42">
        <v>0.54315000000000002</v>
      </c>
      <c r="C1064" s="4">
        <f t="shared" si="17"/>
        <v>-1.7856335608697559E-2</v>
      </c>
      <c r="D1064" s="46">
        <v>6.7000000000000002E-3</v>
      </c>
    </row>
    <row r="1065" spans="1:4" x14ac:dyDescent="0.2">
      <c r="A1065" s="21">
        <v>42944</v>
      </c>
      <c r="B1065" s="42">
        <v>0.55302499999999999</v>
      </c>
      <c r="C1065" s="4">
        <f t="shared" si="17"/>
        <v>0</v>
      </c>
      <c r="D1065" s="46">
        <v>-2.3E-3</v>
      </c>
    </row>
    <row r="1066" spans="1:4" x14ac:dyDescent="0.2">
      <c r="A1066" s="21">
        <v>42943</v>
      </c>
      <c r="B1066" s="42">
        <v>0.55302499999999999</v>
      </c>
      <c r="C1066" s="4">
        <f t="shared" si="17"/>
        <v>1.8180981312712816E-2</v>
      </c>
      <c r="D1066" s="46">
        <v>2.5000000000000001E-3</v>
      </c>
    </row>
    <row r="1067" spans="1:4" x14ac:dyDescent="0.2">
      <c r="A1067" s="21">
        <v>42942</v>
      </c>
      <c r="B1067" s="42">
        <v>0.54315000000000002</v>
      </c>
      <c r="C1067" s="4">
        <f t="shared" si="17"/>
        <v>0</v>
      </c>
      <c r="D1067" s="46">
        <v>5.1000000000000004E-3</v>
      </c>
    </row>
    <row r="1068" spans="1:4" x14ac:dyDescent="0.2">
      <c r="A1068" s="21">
        <v>42941</v>
      </c>
      <c r="B1068" s="42">
        <v>0.54315000000000002</v>
      </c>
      <c r="C1068" s="4">
        <f t="shared" si="17"/>
        <v>9.1748233038282268E-3</v>
      </c>
      <c r="D1068" s="46">
        <v>-4.5999999999999999E-3</v>
      </c>
    </row>
    <row r="1069" spans="1:4" x14ac:dyDescent="0.2">
      <c r="A1069" s="21">
        <v>42940</v>
      </c>
      <c r="B1069" s="42">
        <v>0.53821200000000002</v>
      </c>
      <c r="C1069" s="4">
        <f t="shared" si="17"/>
        <v>-9.091411212372268E-3</v>
      </c>
      <c r="D1069" s="46">
        <v>-6.4000000000000003E-3</v>
      </c>
    </row>
    <row r="1070" spans="1:4" x14ac:dyDescent="0.2">
      <c r="A1070" s="21">
        <v>42937</v>
      </c>
      <c r="B1070" s="42">
        <v>0.54315000000000002</v>
      </c>
      <c r="C1070" s="4">
        <f t="shared" si="17"/>
        <v>-2.6548355356896362E-2</v>
      </c>
      <c r="D1070" s="46">
        <v>-5.4999999999999997E-3</v>
      </c>
    </row>
    <row r="1071" spans="1:4" x14ac:dyDescent="0.2">
      <c r="A1071" s="21">
        <v>42936</v>
      </c>
      <c r="B1071" s="42">
        <v>0.55796299999999999</v>
      </c>
      <c r="C1071" s="4">
        <f t="shared" si="17"/>
        <v>0</v>
      </c>
      <c r="D1071" s="46">
        <v>-8.9999999999999998E-4</v>
      </c>
    </row>
    <row r="1072" spans="1:4" x14ac:dyDescent="0.2">
      <c r="A1072" s="21">
        <v>42935</v>
      </c>
      <c r="B1072" s="42">
        <v>0.55796299999999999</v>
      </c>
      <c r="C1072" s="4">
        <f t="shared" si="17"/>
        <v>0</v>
      </c>
      <c r="D1072" s="46">
        <v>2.0000000000000001E-4</v>
      </c>
    </row>
    <row r="1073" spans="1:4" x14ac:dyDescent="0.2">
      <c r="A1073" s="21">
        <v>42934</v>
      </c>
      <c r="B1073" s="42">
        <v>0.55796299999999999</v>
      </c>
      <c r="C1073" s="4">
        <f t="shared" si="17"/>
        <v>-1.7390523353491609E-2</v>
      </c>
      <c r="D1073" s="46">
        <v>9.9000000000000008E-3</v>
      </c>
    </row>
    <row r="1074" spans="1:4" x14ac:dyDescent="0.2">
      <c r="A1074" s="21">
        <v>42933</v>
      </c>
      <c r="B1074" s="42">
        <v>0.56783799999999995</v>
      </c>
      <c r="C1074" s="4">
        <f t="shared" si="17"/>
        <v>0</v>
      </c>
      <c r="D1074" s="46">
        <v>-4.0000000000000002E-4</v>
      </c>
    </row>
    <row r="1075" spans="1:4" x14ac:dyDescent="0.2">
      <c r="A1075" s="21">
        <v>42930</v>
      </c>
      <c r="B1075" s="42">
        <v>0.56783799999999995</v>
      </c>
      <c r="C1075" s="4">
        <f t="shared" si="17"/>
        <v>0</v>
      </c>
      <c r="D1075" s="46">
        <v>-7.6E-3</v>
      </c>
    </row>
    <row r="1076" spans="1:4" x14ac:dyDescent="0.2">
      <c r="A1076" s="21">
        <v>42929</v>
      </c>
      <c r="B1076" s="42">
        <v>0.56783799999999995</v>
      </c>
      <c r="C1076" s="4">
        <f t="shared" si="17"/>
        <v>8.770636399651038E-3</v>
      </c>
      <c r="D1076" s="46">
        <v>4.7999999999999996E-3</v>
      </c>
    </row>
    <row r="1077" spans="1:4" x14ac:dyDescent="0.2">
      <c r="A1077" s="21">
        <v>42928</v>
      </c>
      <c r="B1077" s="42">
        <v>0.56290099999999998</v>
      </c>
      <c r="C1077" s="4">
        <f t="shared" si="17"/>
        <v>-8.6943811439177537E-3</v>
      </c>
      <c r="D1077" s="46">
        <v>3.8999999999999998E-3</v>
      </c>
    </row>
    <row r="1078" spans="1:4" x14ac:dyDescent="0.2">
      <c r="A1078" s="21">
        <v>42927</v>
      </c>
      <c r="B1078" s="42">
        <v>0.56783799999999995</v>
      </c>
      <c r="C1078" s="4">
        <f t="shared" si="17"/>
        <v>8.770636399651038E-3</v>
      </c>
      <c r="D1078" s="46">
        <v>-9.4999999999999998E-3</v>
      </c>
    </row>
    <row r="1079" spans="1:4" x14ac:dyDescent="0.2">
      <c r="A1079" s="21">
        <v>42926</v>
      </c>
      <c r="B1079" s="42">
        <v>0.56290099999999998</v>
      </c>
      <c r="C1079" s="4">
        <f t="shared" si="17"/>
        <v>0</v>
      </c>
      <c r="D1079" s="46">
        <v>2.3999999999999998E-3</v>
      </c>
    </row>
    <row r="1080" spans="1:4" x14ac:dyDescent="0.2">
      <c r="A1080" s="21">
        <v>42923</v>
      </c>
      <c r="B1080" s="42">
        <v>0.56290099999999998</v>
      </c>
      <c r="C1080" s="4">
        <f t="shared" si="17"/>
        <v>-8.6943811439177537E-3</v>
      </c>
      <c r="D1080" s="46">
        <v>-3.8999999999999998E-3</v>
      </c>
    </row>
    <row r="1081" spans="1:4" x14ac:dyDescent="0.2">
      <c r="A1081" s="21">
        <v>42922</v>
      </c>
      <c r="B1081" s="42">
        <v>0.56783799999999995</v>
      </c>
      <c r="C1081" s="4">
        <f t="shared" si="17"/>
        <v>8.770636399651038E-3</v>
      </c>
      <c r="D1081" s="46">
        <v>4.1000000000000003E-3</v>
      </c>
    </row>
    <row r="1082" spans="1:4" x14ac:dyDescent="0.2">
      <c r="A1082" s="21">
        <v>42921</v>
      </c>
      <c r="B1082" s="42">
        <v>0.56290099999999998</v>
      </c>
      <c r="C1082" s="4">
        <f t="shared" si="17"/>
        <v>8.8500491968105371E-3</v>
      </c>
      <c r="D1082" s="46">
        <v>-1.3299999999999999E-2</v>
      </c>
    </row>
    <row r="1083" spans="1:4" x14ac:dyDescent="0.2">
      <c r="A1083" s="21">
        <v>42920</v>
      </c>
      <c r="B1083" s="42">
        <v>0.55796299999999999</v>
      </c>
      <c r="C1083" s="4">
        <f t="shared" si="17"/>
        <v>-8.7724129109736839E-3</v>
      </c>
      <c r="D1083" s="46">
        <v>5.4000000000000003E-3</v>
      </c>
    </row>
    <row r="1084" spans="1:4" x14ac:dyDescent="0.2">
      <c r="A1084" s="21">
        <v>42919</v>
      </c>
      <c r="B1084" s="42">
        <v>0.56290099999999998</v>
      </c>
      <c r="C1084" s="4">
        <f t="shared" si="17"/>
        <v>8.8500491968105371E-3</v>
      </c>
      <c r="D1084" s="46">
        <v>4.3E-3</v>
      </c>
    </row>
    <row r="1085" spans="1:4" x14ac:dyDescent="0.2">
      <c r="A1085" s="21">
        <v>42916</v>
      </c>
      <c r="B1085" s="42">
        <v>0.55796299999999999</v>
      </c>
      <c r="C1085" s="4">
        <f t="shared" si="17"/>
        <v>0</v>
      </c>
      <c r="D1085" s="46">
        <v>8.3999999999999995E-3</v>
      </c>
    </row>
    <row r="1086" spans="1:4" x14ac:dyDescent="0.2">
      <c r="A1086" s="21">
        <v>42915</v>
      </c>
      <c r="B1086" s="42">
        <v>0.55796299999999999</v>
      </c>
      <c r="C1086" s="4">
        <f t="shared" si="17"/>
        <v>0</v>
      </c>
      <c r="D1086" s="46">
        <v>5.9999999999999995E-4</v>
      </c>
    </row>
    <row r="1087" spans="1:4" x14ac:dyDescent="0.2">
      <c r="A1087" s="21">
        <v>42914</v>
      </c>
      <c r="B1087" s="42">
        <v>0.55796299999999999</v>
      </c>
      <c r="C1087" s="4">
        <f t="shared" si="17"/>
        <v>0</v>
      </c>
      <c r="D1087" s="46">
        <v>-3.5000000000000001E-3</v>
      </c>
    </row>
    <row r="1088" spans="1:4" x14ac:dyDescent="0.2">
      <c r="A1088" s="21">
        <v>42913</v>
      </c>
      <c r="B1088" s="42">
        <v>0.55796299999999999</v>
      </c>
      <c r="C1088" s="4">
        <f t="shared" si="17"/>
        <v>0</v>
      </c>
      <c r="D1088" s="46">
        <v>-8.5000000000000006E-3</v>
      </c>
    </row>
    <row r="1089" spans="1:4" x14ac:dyDescent="0.2">
      <c r="A1089" s="21">
        <v>42909</v>
      </c>
      <c r="B1089" s="42">
        <v>0.55796299999999999</v>
      </c>
      <c r="C1089" s="4">
        <f t="shared" si="17"/>
        <v>8.9290719226074733E-3</v>
      </c>
      <c r="D1089" s="46">
        <v>1.35E-2</v>
      </c>
    </row>
    <row r="1090" spans="1:4" x14ac:dyDescent="0.2">
      <c r="A1090" s="21">
        <v>42908</v>
      </c>
      <c r="B1090" s="42">
        <v>0.55302499999999999</v>
      </c>
      <c r="C1090" s="4">
        <f t="shared" ref="C1090:C1153" si="18">(B1090-B1091)/B1091</f>
        <v>-8.8500491968105371E-3</v>
      </c>
      <c r="D1090" s="46">
        <v>2.07E-2</v>
      </c>
    </row>
    <row r="1091" spans="1:4" x14ac:dyDescent="0.2">
      <c r="A1091" s="21">
        <v>42907</v>
      </c>
      <c r="B1091" s="42">
        <v>0.55796299999999999</v>
      </c>
      <c r="C1091" s="4">
        <f t="shared" si="18"/>
        <v>0</v>
      </c>
      <c r="D1091" s="46">
        <v>-1.9599999999999999E-2</v>
      </c>
    </row>
    <row r="1092" spans="1:4" x14ac:dyDescent="0.2">
      <c r="A1092" s="21">
        <v>42906</v>
      </c>
      <c r="B1092" s="42">
        <v>0.55796299999999999</v>
      </c>
      <c r="C1092" s="4">
        <f t="shared" si="18"/>
        <v>8.9290719226074733E-3</v>
      </c>
      <c r="D1092" s="46">
        <v>-1.49E-2</v>
      </c>
    </row>
    <row r="1093" spans="1:4" x14ac:dyDescent="0.2">
      <c r="A1093" s="21">
        <v>42905</v>
      </c>
      <c r="B1093" s="42">
        <v>0.55302499999999999</v>
      </c>
      <c r="C1093" s="4">
        <f t="shared" si="18"/>
        <v>1.8180981312712816E-2</v>
      </c>
      <c r="D1093" s="46">
        <v>1.5E-3</v>
      </c>
    </row>
    <row r="1094" spans="1:4" x14ac:dyDescent="0.2">
      <c r="A1094" s="21">
        <v>42902</v>
      </c>
      <c r="B1094" s="42">
        <v>0.54315000000000002</v>
      </c>
      <c r="C1094" s="4">
        <f t="shared" si="18"/>
        <v>9.1748233038282268E-3</v>
      </c>
      <c r="D1094" s="46">
        <v>1.4E-3</v>
      </c>
    </row>
    <row r="1095" spans="1:4" x14ac:dyDescent="0.2">
      <c r="A1095" s="21">
        <v>42901</v>
      </c>
      <c r="B1095" s="42">
        <v>0.53821200000000002</v>
      </c>
      <c r="C1095" s="4">
        <f t="shared" si="18"/>
        <v>0</v>
      </c>
      <c r="D1095" s="46">
        <v>-1.83E-2</v>
      </c>
    </row>
    <row r="1096" spans="1:4" x14ac:dyDescent="0.2">
      <c r="A1096" s="21">
        <v>42900</v>
      </c>
      <c r="B1096" s="42">
        <v>0.53821200000000002</v>
      </c>
      <c r="C1096" s="4">
        <f t="shared" si="18"/>
        <v>-9.091411212372268E-3</v>
      </c>
      <c r="D1096" s="46">
        <v>3.3E-3</v>
      </c>
    </row>
    <row r="1097" spans="1:4" x14ac:dyDescent="0.2">
      <c r="A1097" s="21">
        <v>42899</v>
      </c>
      <c r="B1097" s="42">
        <v>0.54315000000000002</v>
      </c>
      <c r="C1097" s="4">
        <f t="shared" si="18"/>
        <v>0</v>
      </c>
      <c r="D1097" s="46">
        <v>4.8999999999999998E-3</v>
      </c>
    </row>
    <row r="1098" spans="1:4" x14ac:dyDescent="0.2">
      <c r="A1098" s="21">
        <v>42898</v>
      </c>
      <c r="B1098" s="42">
        <v>0.54315000000000002</v>
      </c>
      <c r="C1098" s="4">
        <f t="shared" si="18"/>
        <v>9.1748233038282268E-3</v>
      </c>
      <c r="D1098" s="46">
        <v>1.4E-3</v>
      </c>
    </row>
    <row r="1099" spans="1:4" x14ac:dyDescent="0.2">
      <c r="A1099" s="21">
        <v>42895</v>
      </c>
      <c r="B1099" s="42">
        <v>0.53821200000000002</v>
      </c>
      <c r="C1099" s="4">
        <f t="shared" si="18"/>
        <v>0</v>
      </c>
      <c r="D1099" s="46">
        <v>-3.0000000000000001E-3</v>
      </c>
    </row>
    <row r="1100" spans="1:4" x14ac:dyDescent="0.2">
      <c r="A1100" s="21">
        <v>42894</v>
      </c>
      <c r="B1100" s="42">
        <v>0.53821200000000002</v>
      </c>
      <c r="C1100" s="4">
        <f t="shared" si="18"/>
        <v>0</v>
      </c>
      <c r="D1100" s="46">
        <v>-4.1000000000000003E-3</v>
      </c>
    </row>
    <row r="1101" spans="1:4" x14ac:dyDescent="0.2">
      <c r="A1101" s="21">
        <v>42893</v>
      </c>
      <c r="B1101" s="42">
        <v>0.53821200000000002</v>
      </c>
      <c r="C1101" s="4">
        <f t="shared" si="18"/>
        <v>9.2597801505417427E-3</v>
      </c>
      <c r="D1101" s="46">
        <v>1.18E-2</v>
      </c>
    </row>
    <row r="1102" spans="1:4" x14ac:dyDescent="0.2">
      <c r="A1102" s="21">
        <v>42892</v>
      </c>
      <c r="B1102" s="42">
        <v>0.53327400000000003</v>
      </c>
      <c r="C1102" s="4">
        <f t="shared" si="18"/>
        <v>-9.1748233038282268E-3</v>
      </c>
      <c r="D1102" s="46">
        <v>9.4000000000000004E-3</v>
      </c>
    </row>
    <row r="1103" spans="1:4" x14ac:dyDescent="0.2">
      <c r="A1103" s="21">
        <v>42891</v>
      </c>
      <c r="B1103" s="42">
        <v>0.53821200000000002</v>
      </c>
      <c r="C1103" s="4">
        <f t="shared" si="18"/>
        <v>9.2597801505417427E-3</v>
      </c>
      <c r="D1103" s="46">
        <v>3.2000000000000002E-3</v>
      </c>
    </row>
    <row r="1104" spans="1:4" x14ac:dyDescent="0.2">
      <c r="A1104" s="21">
        <v>42888</v>
      </c>
      <c r="B1104" s="42">
        <v>0.53327400000000003</v>
      </c>
      <c r="C1104" s="4">
        <f t="shared" si="18"/>
        <v>9.3444146444411069E-3</v>
      </c>
      <c r="D1104" s="46">
        <v>-7.4999999999999997E-3</v>
      </c>
    </row>
    <row r="1105" spans="1:4" x14ac:dyDescent="0.2">
      <c r="A1105" s="21">
        <v>42887</v>
      </c>
      <c r="B1105" s="42">
        <v>0.52833699999999995</v>
      </c>
      <c r="C1105" s="4">
        <f t="shared" si="18"/>
        <v>-1.8347788603747368E-2</v>
      </c>
      <c r="D1105" s="46">
        <v>5.7000000000000002E-3</v>
      </c>
    </row>
    <row r="1106" spans="1:4" x14ac:dyDescent="0.2">
      <c r="A1106" s="21">
        <v>42886</v>
      </c>
      <c r="B1106" s="42">
        <v>0.53821200000000002</v>
      </c>
      <c r="C1106" s="4">
        <f t="shared" si="18"/>
        <v>1.8690722020225876E-2</v>
      </c>
      <c r="D1106" s="46">
        <v>-2.5000000000000001E-3</v>
      </c>
    </row>
    <row r="1107" spans="1:4" x14ac:dyDescent="0.2">
      <c r="A1107" s="21">
        <v>42885</v>
      </c>
      <c r="B1107" s="42">
        <v>0.52833699999999995</v>
      </c>
      <c r="C1107" s="4">
        <f t="shared" si="18"/>
        <v>-9.2579049419249399E-3</v>
      </c>
      <c r="D1107" s="46">
        <v>-7.4000000000000003E-3</v>
      </c>
    </row>
    <row r="1108" spans="1:4" x14ac:dyDescent="0.2">
      <c r="A1108" s="21">
        <v>42884</v>
      </c>
      <c r="B1108" s="42">
        <v>0.53327400000000003</v>
      </c>
      <c r="C1108" s="4">
        <f t="shared" si="18"/>
        <v>0</v>
      </c>
      <c r="D1108" s="46">
        <v>-3.0000000000000001E-3</v>
      </c>
    </row>
    <row r="1109" spans="1:4" x14ac:dyDescent="0.2">
      <c r="A1109" s="21">
        <v>42881</v>
      </c>
      <c r="B1109" s="42">
        <v>0.53327400000000003</v>
      </c>
      <c r="C1109" s="4">
        <f t="shared" si="18"/>
        <v>0</v>
      </c>
      <c r="D1109" s="46">
        <v>3.0000000000000001E-3</v>
      </c>
    </row>
    <row r="1110" spans="1:4" x14ac:dyDescent="0.2">
      <c r="A1110" s="21">
        <v>42880</v>
      </c>
      <c r="B1110" s="42">
        <v>0.53327400000000003</v>
      </c>
      <c r="C1110" s="4">
        <f t="shared" si="18"/>
        <v>-9.1748233038282268E-3</v>
      </c>
      <c r="D1110" s="46">
        <v>-3.7000000000000002E-3</v>
      </c>
    </row>
    <row r="1111" spans="1:4" x14ac:dyDescent="0.2">
      <c r="A1111" s="21">
        <v>42879</v>
      </c>
      <c r="B1111" s="42">
        <v>0.53821200000000002</v>
      </c>
      <c r="C1111" s="4">
        <f t="shared" si="18"/>
        <v>0</v>
      </c>
      <c r="D1111" s="46">
        <v>9.1999999999999998E-3</v>
      </c>
    </row>
    <row r="1112" spans="1:4" x14ac:dyDescent="0.2">
      <c r="A1112" s="21">
        <v>42878</v>
      </c>
      <c r="B1112" s="42">
        <v>0.53821200000000002</v>
      </c>
      <c r="C1112" s="4">
        <f t="shared" si="18"/>
        <v>9.2597801505417427E-3</v>
      </c>
      <c r="D1112" s="46">
        <v>1.2699999999999999E-2</v>
      </c>
    </row>
    <row r="1113" spans="1:4" x14ac:dyDescent="0.2">
      <c r="A1113" s="21">
        <v>42877</v>
      </c>
      <c r="B1113" s="42">
        <v>0.53327400000000003</v>
      </c>
      <c r="C1113" s="4">
        <f t="shared" si="18"/>
        <v>-9.1748233038282268E-3</v>
      </c>
      <c r="D1113" s="46">
        <v>2.8999999999999998E-3</v>
      </c>
    </row>
    <row r="1114" spans="1:4" x14ac:dyDescent="0.2">
      <c r="A1114" s="21">
        <v>42874</v>
      </c>
      <c r="B1114" s="42">
        <v>0.53821200000000002</v>
      </c>
      <c r="C1114" s="4">
        <f t="shared" si="18"/>
        <v>9.2597801505417427E-3</v>
      </c>
      <c r="D1114" s="46">
        <v>1.4E-3</v>
      </c>
    </row>
    <row r="1115" spans="1:4" x14ac:dyDescent="0.2">
      <c r="A1115" s="21">
        <v>42873</v>
      </c>
      <c r="B1115" s="42">
        <v>0.53327400000000003</v>
      </c>
      <c r="C1115" s="4">
        <f t="shared" si="18"/>
        <v>-9.1748233038282268E-3</v>
      </c>
      <c r="D1115" s="46">
        <v>1.2999999999999999E-2</v>
      </c>
    </row>
    <row r="1116" spans="1:4" x14ac:dyDescent="0.2">
      <c r="A1116" s="21">
        <v>42872</v>
      </c>
      <c r="B1116" s="42">
        <v>0.53821200000000002</v>
      </c>
      <c r="C1116" s="4">
        <f t="shared" si="18"/>
        <v>1.8690722020225876E-2</v>
      </c>
      <c r="D1116" s="46">
        <v>-3.3E-3</v>
      </c>
    </row>
    <row r="1117" spans="1:4" x14ac:dyDescent="0.2">
      <c r="A1117" s="21">
        <v>42871</v>
      </c>
      <c r="B1117" s="42">
        <v>0.52833699999999995</v>
      </c>
      <c r="C1117" s="4">
        <f t="shared" si="18"/>
        <v>0</v>
      </c>
      <c r="D1117" s="46">
        <v>-2.3E-3</v>
      </c>
    </row>
    <row r="1118" spans="1:4" x14ac:dyDescent="0.2">
      <c r="A1118" s="21">
        <v>42870</v>
      </c>
      <c r="B1118" s="42">
        <v>0.52833699999999995</v>
      </c>
      <c r="C1118" s="4">
        <f t="shared" si="18"/>
        <v>1.9048684471927486E-2</v>
      </c>
      <c r="D1118" s="46">
        <v>-9.7000000000000003E-3</v>
      </c>
    </row>
    <row r="1119" spans="1:4" x14ac:dyDescent="0.2">
      <c r="A1119" s="21">
        <v>42867</v>
      </c>
      <c r="B1119" s="42">
        <v>0.51846099999999995</v>
      </c>
      <c r="C1119" s="4">
        <f t="shared" si="18"/>
        <v>0</v>
      </c>
      <c r="D1119" s="46">
        <v>-5.7000000000000002E-3</v>
      </c>
    </row>
    <row r="1120" spans="1:4" x14ac:dyDescent="0.2">
      <c r="A1120" s="21">
        <v>42866</v>
      </c>
      <c r="B1120" s="42">
        <v>0.51846099999999995</v>
      </c>
      <c r="C1120" s="4">
        <f t="shared" si="18"/>
        <v>-9.4344849722678079E-3</v>
      </c>
      <c r="D1120" s="46">
        <v>6.1999999999999998E-3</v>
      </c>
    </row>
    <row r="1121" spans="1:4" x14ac:dyDescent="0.2">
      <c r="A1121" s="21">
        <v>42864</v>
      </c>
      <c r="B1121" s="42">
        <v>0.52339899999999995</v>
      </c>
      <c r="C1121" s="4">
        <f t="shared" si="18"/>
        <v>9.5243422359637432E-3</v>
      </c>
      <c r="D1121" s="46">
        <v>-4.0000000000000002E-4</v>
      </c>
    </row>
    <row r="1122" spans="1:4" x14ac:dyDescent="0.2">
      <c r="A1122" s="21">
        <v>42863</v>
      </c>
      <c r="B1122" s="42">
        <v>0.51846099999999995</v>
      </c>
      <c r="C1122" s="4">
        <f t="shared" si="18"/>
        <v>-9.4344849722678079E-3</v>
      </c>
      <c r="D1122" s="46">
        <v>-1.8E-3</v>
      </c>
    </row>
    <row r="1123" spans="1:4" x14ac:dyDescent="0.2">
      <c r="A1123" s="21">
        <v>42860</v>
      </c>
      <c r="B1123" s="42">
        <v>0.52339899999999995</v>
      </c>
      <c r="C1123" s="4">
        <f t="shared" si="18"/>
        <v>0</v>
      </c>
      <c r="D1123" s="46">
        <v>2.9999999999999997E-4</v>
      </c>
    </row>
    <row r="1124" spans="1:4" x14ac:dyDescent="0.2">
      <c r="A1124" s="21">
        <v>42859</v>
      </c>
      <c r="B1124" s="42">
        <v>0.52339899999999995</v>
      </c>
      <c r="C1124" s="4">
        <f t="shared" si="18"/>
        <v>0</v>
      </c>
      <c r="D1124" s="46">
        <v>1.5299999999999999E-2</v>
      </c>
    </row>
    <row r="1125" spans="1:4" x14ac:dyDescent="0.2">
      <c r="A1125" s="21">
        <v>42858</v>
      </c>
      <c r="B1125" s="42">
        <v>0.52339899999999995</v>
      </c>
      <c r="C1125" s="4">
        <f t="shared" si="18"/>
        <v>0</v>
      </c>
      <c r="D1125" s="46">
        <v>1.6400000000000001E-2</v>
      </c>
    </row>
    <row r="1126" spans="1:4" x14ac:dyDescent="0.2">
      <c r="A1126" s="21">
        <v>42857</v>
      </c>
      <c r="B1126" s="42">
        <v>0.52339899999999995</v>
      </c>
      <c r="C1126" s="4">
        <f t="shared" si="18"/>
        <v>1.9231855243095241E-2</v>
      </c>
      <c r="D1126" s="46">
        <v>4.5999999999999999E-3</v>
      </c>
    </row>
    <row r="1127" spans="1:4" x14ac:dyDescent="0.2">
      <c r="A1127" s="21">
        <v>42853</v>
      </c>
      <c r="B1127" s="42">
        <v>0.51352299999999995</v>
      </c>
      <c r="C1127" s="4">
        <f t="shared" si="18"/>
        <v>0</v>
      </c>
      <c r="D1127" s="46">
        <v>3.0999999999999999E-3</v>
      </c>
    </row>
    <row r="1128" spans="1:4" x14ac:dyDescent="0.2">
      <c r="A1128" s="21">
        <v>42852</v>
      </c>
      <c r="B1128" s="42">
        <v>0.51352299999999995</v>
      </c>
      <c r="C1128" s="4">
        <f t="shared" si="18"/>
        <v>-1.8868969944535616E-2</v>
      </c>
      <c r="D1128" s="46">
        <v>7.7000000000000002E-3</v>
      </c>
    </row>
    <row r="1129" spans="1:4" x14ac:dyDescent="0.2">
      <c r="A1129" s="21">
        <v>42851</v>
      </c>
      <c r="B1129" s="42">
        <v>0.52339899999999995</v>
      </c>
      <c r="C1129" s="4">
        <f t="shared" si="18"/>
        <v>1.9231855243095241E-2</v>
      </c>
      <c r="D1129" s="46">
        <v>5.7999999999999996E-3</v>
      </c>
    </row>
    <row r="1130" spans="1:4" x14ac:dyDescent="0.2">
      <c r="A1130" s="21">
        <v>42850</v>
      </c>
      <c r="B1130" s="42">
        <v>0.51352299999999995</v>
      </c>
      <c r="C1130" s="4">
        <f t="shared" si="18"/>
        <v>0</v>
      </c>
      <c r="D1130" s="46">
        <v>-4.1999999999999997E-3</v>
      </c>
    </row>
    <row r="1131" spans="1:4" x14ac:dyDescent="0.2">
      <c r="A1131" s="21">
        <v>42849</v>
      </c>
      <c r="B1131" s="42">
        <v>0.51352299999999995</v>
      </c>
      <c r="C1131" s="4">
        <f t="shared" si="18"/>
        <v>-9.5243422359637432E-3</v>
      </c>
      <c r="D1131" s="46">
        <v>2E-3</v>
      </c>
    </row>
    <row r="1132" spans="1:4" x14ac:dyDescent="0.2">
      <c r="A1132" s="21">
        <v>42846</v>
      </c>
      <c r="B1132" s="42">
        <v>0.51846099999999995</v>
      </c>
      <c r="C1132" s="4">
        <f t="shared" si="18"/>
        <v>-1.8692614751569542E-2</v>
      </c>
      <c r="D1132" s="46">
        <v>8.3000000000000001E-3</v>
      </c>
    </row>
    <row r="1133" spans="1:4" x14ac:dyDescent="0.2">
      <c r="A1133" s="21">
        <v>42845</v>
      </c>
      <c r="B1133" s="42">
        <v>0.52833699999999995</v>
      </c>
      <c r="C1133" s="4">
        <f t="shared" si="18"/>
        <v>9.4344849722678079E-3</v>
      </c>
      <c r="D1133" s="46">
        <v>-1.37E-2</v>
      </c>
    </row>
    <row r="1134" spans="1:4" x14ac:dyDescent="0.2">
      <c r="A1134" s="21">
        <v>42844</v>
      </c>
      <c r="B1134" s="42">
        <v>0.52339899999999995</v>
      </c>
      <c r="C1134" s="4">
        <f t="shared" si="18"/>
        <v>9.5243422359637432E-3</v>
      </c>
      <c r="D1134" s="46">
        <v>2.9999999999999997E-4</v>
      </c>
    </row>
    <row r="1135" spans="1:4" x14ac:dyDescent="0.2">
      <c r="A1135" s="21">
        <v>42843</v>
      </c>
      <c r="B1135" s="42">
        <v>0.51846099999999995</v>
      </c>
      <c r="C1135" s="4">
        <f t="shared" si="18"/>
        <v>-9.4344849722678079E-3</v>
      </c>
      <c r="D1135" s="46">
        <v>-3.5999999999999999E-3</v>
      </c>
    </row>
    <row r="1136" spans="1:4" x14ac:dyDescent="0.2">
      <c r="A1136" s="21">
        <v>42842</v>
      </c>
      <c r="B1136" s="42">
        <v>0.52339899999999995</v>
      </c>
      <c r="C1136" s="4">
        <f t="shared" si="18"/>
        <v>0</v>
      </c>
      <c r="D1136" s="46">
        <v>-1.21E-2</v>
      </c>
    </row>
    <row r="1137" spans="1:4" x14ac:dyDescent="0.2">
      <c r="A1137" s="21">
        <v>42838</v>
      </c>
      <c r="B1137" s="42">
        <v>0.52339899999999995</v>
      </c>
      <c r="C1137" s="4">
        <f t="shared" si="18"/>
        <v>-9.3463073757847712E-3</v>
      </c>
      <c r="D1137" s="46">
        <v>1.38E-2</v>
      </c>
    </row>
    <row r="1138" spans="1:4" x14ac:dyDescent="0.2">
      <c r="A1138" s="21">
        <v>42837</v>
      </c>
      <c r="B1138" s="42">
        <v>0.52833699999999995</v>
      </c>
      <c r="C1138" s="4">
        <f t="shared" si="18"/>
        <v>0</v>
      </c>
      <c r="D1138" s="46">
        <v>4.0000000000000001E-3</v>
      </c>
    </row>
    <row r="1139" spans="1:4" x14ac:dyDescent="0.2">
      <c r="A1139" s="21">
        <v>42836</v>
      </c>
      <c r="B1139" s="42">
        <v>0.52833699999999995</v>
      </c>
      <c r="C1139" s="4">
        <f t="shared" si="18"/>
        <v>9.4344849722678079E-3</v>
      </c>
      <c r="D1139" s="46">
        <v>2.0899999999999998E-2</v>
      </c>
    </row>
    <row r="1140" spans="1:4" x14ac:dyDescent="0.2">
      <c r="A1140" s="21">
        <v>42835</v>
      </c>
      <c r="B1140" s="42">
        <v>0.52339899999999995</v>
      </c>
      <c r="C1140" s="4">
        <f t="shared" si="18"/>
        <v>9.5243422359637432E-3</v>
      </c>
      <c r="D1140" s="46">
        <v>2.5000000000000001E-3</v>
      </c>
    </row>
    <row r="1141" spans="1:4" x14ac:dyDescent="0.2">
      <c r="A1141" s="21">
        <v>42832</v>
      </c>
      <c r="B1141" s="42">
        <v>0.51846099999999995</v>
      </c>
      <c r="C1141" s="4">
        <f t="shared" si="18"/>
        <v>0</v>
      </c>
      <c r="D1141" s="46">
        <v>-2.3E-3</v>
      </c>
    </row>
    <row r="1142" spans="1:4" x14ac:dyDescent="0.2">
      <c r="A1142" s="21">
        <v>42831</v>
      </c>
      <c r="B1142" s="42">
        <v>0.51846099999999995</v>
      </c>
      <c r="C1142" s="4">
        <f t="shared" si="18"/>
        <v>9.6159276215476205E-3</v>
      </c>
      <c r="D1142" s="46">
        <v>-6.4000000000000003E-3</v>
      </c>
    </row>
    <row r="1143" spans="1:4" x14ac:dyDescent="0.2">
      <c r="A1143" s="21">
        <v>42830</v>
      </c>
      <c r="B1143" s="42">
        <v>0.51352299999999995</v>
      </c>
      <c r="C1143" s="4">
        <f t="shared" si="18"/>
        <v>9.7073061389813513E-3</v>
      </c>
      <c r="D1143" s="46">
        <v>1E-3</v>
      </c>
    </row>
    <row r="1144" spans="1:4" x14ac:dyDescent="0.2">
      <c r="A1144" s="21">
        <v>42829</v>
      </c>
      <c r="B1144" s="42">
        <v>0.50858599999999998</v>
      </c>
      <c r="C1144" s="4">
        <f t="shared" si="18"/>
        <v>0</v>
      </c>
      <c r="D1144" s="46">
        <v>1.2699999999999999E-2</v>
      </c>
    </row>
    <row r="1145" spans="1:4" x14ac:dyDescent="0.2">
      <c r="A1145" s="21">
        <v>42828</v>
      </c>
      <c r="B1145" s="42">
        <v>0.50858599999999998</v>
      </c>
      <c r="C1145" s="4">
        <f t="shared" si="18"/>
        <v>9.8044666116017497E-3</v>
      </c>
      <c r="D1145" s="46">
        <v>4.1999999999999997E-3</v>
      </c>
    </row>
    <row r="1146" spans="1:4" x14ac:dyDescent="0.2">
      <c r="A1146" s="21">
        <v>42825</v>
      </c>
      <c r="B1146" s="42">
        <v>0.50364799999999998</v>
      </c>
      <c r="C1146" s="4">
        <f t="shared" si="18"/>
        <v>9.9015459886507146E-3</v>
      </c>
      <c r="D1146" s="46">
        <v>-1.3899999999999999E-2</v>
      </c>
    </row>
    <row r="1147" spans="1:4" x14ac:dyDescent="0.2">
      <c r="A1147" s="21">
        <v>42824</v>
      </c>
      <c r="B1147" s="42">
        <v>0.49870999999999999</v>
      </c>
      <c r="C1147" s="4">
        <f t="shared" si="18"/>
        <v>9.9985215878550856E-3</v>
      </c>
      <c r="D1147" s="46">
        <v>-1E-3</v>
      </c>
    </row>
    <row r="1148" spans="1:4" x14ac:dyDescent="0.2">
      <c r="A1148" s="21">
        <v>42823</v>
      </c>
      <c r="B1148" s="42">
        <v>0.49377300000000002</v>
      </c>
      <c r="C1148" s="4">
        <f t="shared" si="18"/>
        <v>-9.8995408153034221E-3</v>
      </c>
      <c r="D1148" s="46">
        <v>7.4999999999999997E-3</v>
      </c>
    </row>
    <row r="1149" spans="1:4" x14ac:dyDescent="0.2">
      <c r="A1149" s="21">
        <v>42822</v>
      </c>
      <c r="B1149" s="42">
        <v>0.49870999999999999</v>
      </c>
      <c r="C1149" s="4">
        <f t="shared" si="18"/>
        <v>0</v>
      </c>
      <c r="D1149" s="46">
        <v>-1.26E-2</v>
      </c>
    </row>
    <row r="1150" spans="1:4" x14ac:dyDescent="0.2">
      <c r="A1150" s="21">
        <v>42821</v>
      </c>
      <c r="B1150" s="42">
        <v>0.49870999999999999</v>
      </c>
      <c r="C1150" s="4">
        <f t="shared" si="18"/>
        <v>2.0201090347458685E-2</v>
      </c>
      <c r="D1150" s="46">
        <v>1.1000000000000001E-3</v>
      </c>
    </row>
    <row r="1151" spans="1:4" x14ac:dyDescent="0.2">
      <c r="A1151" s="21">
        <v>42818</v>
      </c>
      <c r="B1151" s="42">
        <v>0.48883500000000002</v>
      </c>
      <c r="C1151" s="4">
        <f t="shared" si="18"/>
        <v>0</v>
      </c>
      <c r="D1151" s="46">
        <v>-7.1000000000000004E-3</v>
      </c>
    </row>
    <row r="1152" spans="1:4" x14ac:dyDescent="0.2">
      <c r="A1152" s="21">
        <v>42817</v>
      </c>
      <c r="B1152" s="42">
        <v>0.48883500000000002</v>
      </c>
      <c r="C1152" s="4">
        <f t="shared" si="18"/>
        <v>-1.0000546809971379E-2</v>
      </c>
      <c r="D1152" s="46">
        <v>-3.5000000000000001E-3</v>
      </c>
    </row>
    <row r="1153" spans="1:4" x14ac:dyDescent="0.2">
      <c r="A1153" s="21">
        <v>42816</v>
      </c>
      <c r="B1153" s="42">
        <v>0.49377300000000002</v>
      </c>
      <c r="C1153" s="4">
        <f t="shared" si="18"/>
        <v>0</v>
      </c>
      <c r="D1153" s="46">
        <v>1.04E-2</v>
      </c>
    </row>
    <row r="1154" spans="1:4" x14ac:dyDescent="0.2">
      <c r="A1154" s="21">
        <v>42815</v>
      </c>
      <c r="B1154" s="42">
        <v>0.49377300000000002</v>
      </c>
      <c r="C1154" s="4">
        <f t="shared" ref="C1154:C1217" si="19">(B1154-B1155)/B1155</f>
        <v>0</v>
      </c>
      <c r="D1154" s="46">
        <v>1.6000000000000001E-3</v>
      </c>
    </row>
    <row r="1155" spans="1:4" x14ac:dyDescent="0.2">
      <c r="A1155" s="21">
        <v>42814</v>
      </c>
      <c r="B1155" s="42">
        <v>0.49377300000000002</v>
      </c>
      <c r="C1155" s="4">
        <f t="shared" si="19"/>
        <v>0</v>
      </c>
      <c r="D1155" s="46">
        <v>1.4E-3</v>
      </c>
    </row>
    <row r="1156" spans="1:4" x14ac:dyDescent="0.2">
      <c r="A1156" s="21">
        <v>42811</v>
      </c>
      <c r="B1156" s="42">
        <v>0.49377300000000002</v>
      </c>
      <c r="C1156" s="4">
        <f t="shared" si="19"/>
        <v>0</v>
      </c>
      <c r="D1156" s="46">
        <v>-1.24E-2</v>
      </c>
    </row>
    <row r="1157" spans="1:4" x14ac:dyDescent="0.2">
      <c r="A1157" s="21">
        <v>42810</v>
      </c>
      <c r="B1157" s="42">
        <v>0.49377300000000002</v>
      </c>
      <c r="C1157" s="4">
        <f t="shared" si="19"/>
        <v>2.0409301979553492E-2</v>
      </c>
      <c r="D1157" s="46">
        <v>1.1999999999999999E-3</v>
      </c>
    </row>
    <row r="1158" spans="1:4" x14ac:dyDescent="0.2">
      <c r="A1158" s="21">
        <v>42809</v>
      </c>
      <c r="B1158" s="42">
        <v>0.48389700000000002</v>
      </c>
      <c r="C1158" s="4">
        <f t="shared" si="19"/>
        <v>0</v>
      </c>
      <c r="D1158" s="46">
        <v>-8.9999999999999998E-4</v>
      </c>
    </row>
    <row r="1159" spans="1:4" x14ac:dyDescent="0.2">
      <c r="A1159" s="21">
        <v>42808</v>
      </c>
      <c r="B1159" s="42">
        <v>0.48389700000000002</v>
      </c>
      <c r="C1159" s="4">
        <f t="shared" si="19"/>
        <v>-1.0101568013746965E-2</v>
      </c>
      <c r="D1159" s="46">
        <v>3.2000000000000002E-3</v>
      </c>
    </row>
    <row r="1160" spans="1:4" x14ac:dyDescent="0.2">
      <c r="A1160" s="21">
        <v>42807</v>
      </c>
      <c r="B1160" s="42">
        <v>0.48883500000000002</v>
      </c>
      <c r="C1160" s="4">
        <f t="shared" si="19"/>
        <v>0</v>
      </c>
      <c r="D1160" s="46">
        <v>0</v>
      </c>
    </row>
    <row r="1161" spans="1:4" x14ac:dyDescent="0.2">
      <c r="A1161" s="21">
        <v>42804</v>
      </c>
      <c r="B1161" s="42">
        <v>0.48883500000000002</v>
      </c>
      <c r="C1161" s="4">
        <f t="shared" si="19"/>
        <v>1.0204650989776746E-2</v>
      </c>
      <c r="D1161" s="46">
        <v>5.7000000000000002E-3</v>
      </c>
    </row>
    <row r="1162" spans="1:4" x14ac:dyDescent="0.2">
      <c r="A1162" s="21">
        <v>42803</v>
      </c>
      <c r="B1162" s="42">
        <v>0.48389700000000002</v>
      </c>
      <c r="C1162" s="4">
        <f t="shared" si="19"/>
        <v>-1.0101568013746965E-2</v>
      </c>
      <c r="D1162" s="46">
        <v>-2.0000000000000001E-4</v>
      </c>
    </row>
    <row r="1163" spans="1:4" x14ac:dyDescent="0.2">
      <c r="A1163" s="21">
        <v>42802</v>
      </c>
      <c r="B1163" s="42">
        <v>0.48883500000000002</v>
      </c>
      <c r="C1163" s="4">
        <f t="shared" si="19"/>
        <v>0</v>
      </c>
      <c r="D1163" s="46">
        <v>7.7000000000000002E-3</v>
      </c>
    </row>
    <row r="1164" spans="1:4" x14ac:dyDescent="0.2">
      <c r="A1164" s="21">
        <v>42801</v>
      </c>
      <c r="B1164" s="42">
        <v>0.48883500000000002</v>
      </c>
      <c r="C1164" s="4">
        <f t="shared" si="19"/>
        <v>0</v>
      </c>
      <c r="D1164" s="46">
        <v>3.5999999999999999E-3</v>
      </c>
    </row>
    <row r="1165" spans="1:4" x14ac:dyDescent="0.2">
      <c r="A1165" s="21">
        <v>42800</v>
      </c>
      <c r="B1165" s="42">
        <v>0.48883500000000002</v>
      </c>
      <c r="C1165" s="4">
        <f t="shared" si="19"/>
        <v>1.0204650989776746E-2</v>
      </c>
      <c r="D1165" s="46">
        <v>1E-3</v>
      </c>
    </row>
    <row r="1166" spans="1:4" x14ac:dyDescent="0.2">
      <c r="A1166" s="21">
        <v>42797</v>
      </c>
      <c r="B1166" s="42">
        <v>0.48389700000000002</v>
      </c>
      <c r="C1166" s="4">
        <f t="shared" si="19"/>
        <v>0</v>
      </c>
      <c r="D1166" s="46">
        <v>1.2200000000000001E-2</v>
      </c>
    </row>
    <row r="1167" spans="1:4" x14ac:dyDescent="0.2">
      <c r="A1167" s="21">
        <v>42796</v>
      </c>
      <c r="B1167" s="42">
        <v>0.48389700000000002</v>
      </c>
      <c r="C1167" s="4">
        <f t="shared" si="19"/>
        <v>0</v>
      </c>
      <c r="D1167" s="46">
        <v>-6.1000000000000004E-3</v>
      </c>
    </row>
    <row r="1168" spans="1:4" x14ac:dyDescent="0.2">
      <c r="A1168" s="21">
        <v>42795</v>
      </c>
      <c r="B1168" s="42">
        <v>0.48389700000000002</v>
      </c>
      <c r="C1168" s="4">
        <f t="shared" si="19"/>
        <v>-1.0101568013746965E-2</v>
      </c>
      <c r="D1168" s="46">
        <v>9.4000000000000004E-3</v>
      </c>
    </row>
    <row r="1169" spans="1:4" x14ac:dyDescent="0.2">
      <c r="A1169" s="21">
        <v>42794</v>
      </c>
      <c r="B1169" s="42">
        <v>0.48883500000000002</v>
      </c>
      <c r="C1169" s="4">
        <f t="shared" si="19"/>
        <v>1.0204650989776746E-2</v>
      </c>
      <c r="D1169" s="46">
        <v>1.2999999999999999E-2</v>
      </c>
    </row>
    <row r="1170" spans="1:4" x14ac:dyDescent="0.2">
      <c r="A1170" s="21">
        <v>42793</v>
      </c>
      <c r="B1170" s="42">
        <v>0.48389700000000002</v>
      </c>
      <c r="C1170" s="4">
        <f t="shared" si="19"/>
        <v>0</v>
      </c>
      <c r="D1170" s="46">
        <v>7.9000000000000008E-3</v>
      </c>
    </row>
    <row r="1171" spans="1:4" x14ac:dyDescent="0.2">
      <c r="A1171" s="21">
        <v>42790</v>
      </c>
      <c r="B1171" s="42">
        <v>0.48389700000000002</v>
      </c>
      <c r="C1171" s="4">
        <f t="shared" si="19"/>
        <v>0</v>
      </c>
      <c r="D1171" s="46">
        <v>1.46E-2</v>
      </c>
    </row>
    <row r="1172" spans="1:4" x14ac:dyDescent="0.2">
      <c r="A1172" s="21">
        <v>42789</v>
      </c>
      <c r="B1172" s="42">
        <v>0.48389700000000002</v>
      </c>
      <c r="C1172" s="4">
        <f t="shared" si="19"/>
        <v>0</v>
      </c>
      <c r="D1172" s="46">
        <v>-4.3E-3</v>
      </c>
    </row>
    <row r="1173" spans="1:4" x14ac:dyDescent="0.2">
      <c r="A1173" s="21">
        <v>42788</v>
      </c>
      <c r="B1173" s="42">
        <v>0.48389700000000002</v>
      </c>
      <c r="C1173" s="4">
        <f t="shared" si="19"/>
        <v>0</v>
      </c>
      <c r="D1173" s="46">
        <v>-1.78E-2</v>
      </c>
    </row>
    <row r="1174" spans="1:4" x14ac:dyDescent="0.2">
      <c r="A1174" s="21">
        <v>42787</v>
      </c>
      <c r="B1174" s="42">
        <v>0.48389700000000002</v>
      </c>
      <c r="C1174" s="4">
        <f t="shared" si="19"/>
        <v>1.0309859507807552E-2</v>
      </c>
      <c r="D1174" s="46">
        <v>4.7999999999999996E-3</v>
      </c>
    </row>
    <row r="1175" spans="1:4" x14ac:dyDescent="0.2">
      <c r="A1175" s="21">
        <v>42786</v>
      </c>
      <c r="B1175" s="42">
        <v>0.47895900000000002</v>
      </c>
      <c r="C1175" s="4">
        <f t="shared" si="19"/>
        <v>-1.0204650989776746E-2</v>
      </c>
      <c r="D1175" s="46">
        <v>-1.2999999999999999E-3</v>
      </c>
    </row>
    <row r="1176" spans="1:4" x14ac:dyDescent="0.2">
      <c r="A1176" s="21">
        <v>42783</v>
      </c>
      <c r="B1176" s="42">
        <v>0.48389700000000002</v>
      </c>
      <c r="C1176" s="4">
        <f t="shared" si="19"/>
        <v>1.0309859507807552E-2</v>
      </c>
      <c r="D1176" s="46">
        <v>6.9999999999999999E-4</v>
      </c>
    </row>
    <row r="1177" spans="1:4" x14ac:dyDescent="0.2">
      <c r="A1177" s="21">
        <v>42782</v>
      </c>
      <c r="B1177" s="42">
        <v>0.47895900000000002</v>
      </c>
      <c r="C1177" s="4">
        <f t="shared" si="19"/>
        <v>0</v>
      </c>
      <c r="D1177" s="46">
        <v>3.5999999999999999E-3</v>
      </c>
    </row>
    <row r="1178" spans="1:4" x14ac:dyDescent="0.2">
      <c r="A1178" s="21">
        <v>42781</v>
      </c>
      <c r="B1178" s="42">
        <v>0.47895900000000002</v>
      </c>
      <c r="C1178" s="4">
        <f t="shared" si="19"/>
        <v>-1.0204650989776746E-2</v>
      </c>
      <c r="D1178" s="46">
        <v>-6.8999999999999999E-3</v>
      </c>
    </row>
    <row r="1179" spans="1:4" x14ac:dyDescent="0.2">
      <c r="A1179" s="21">
        <v>42780</v>
      </c>
      <c r="B1179" s="42">
        <v>0.48389700000000002</v>
      </c>
      <c r="C1179" s="4">
        <f t="shared" si="19"/>
        <v>0</v>
      </c>
      <c r="D1179" s="46">
        <v>2.1000000000000001E-2</v>
      </c>
    </row>
    <row r="1180" spans="1:4" x14ac:dyDescent="0.2">
      <c r="A1180" s="21">
        <v>42779</v>
      </c>
      <c r="B1180" s="42">
        <v>0.48389700000000002</v>
      </c>
      <c r="C1180" s="4">
        <f t="shared" si="19"/>
        <v>-1.0101568013746965E-2</v>
      </c>
      <c r="D1180" s="46">
        <v>1.0500000000000001E-2</v>
      </c>
    </row>
    <row r="1181" spans="1:4" x14ac:dyDescent="0.2">
      <c r="A1181" s="21">
        <v>42776</v>
      </c>
      <c r="B1181" s="42">
        <v>0.48883500000000002</v>
      </c>
      <c r="C1181" s="4">
        <f t="shared" si="19"/>
        <v>0</v>
      </c>
      <c r="D1181" s="46">
        <v>7.0000000000000001E-3</v>
      </c>
    </row>
    <row r="1182" spans="1:4" x14ac:dyDescent="0.2">
      <c r="A1182" s="21">
        <v>42775</v>
      </c>
      <c r="B1182" s="42">
        <v>0.48883500000000002</v>
      </c>
      <c r="C1182" s="4">
        <f t="shared" si="19"/>
        <v>1.0204650989776746E-2</v>
      </c>
      <c r="D1182" s="46">
        <v>-5.3E-3</v>
      </c>
    </row>
    <row r="1183" spans="1:4" x14ac:dyDescent="0.2">
      <c r="A1183" s="21">
        <v>42774</v>
      </c>
      <c r="B1183" s="42">
        <v>0.48389700000000002</v>
      </c>
      <c r="C1183" s="4">
        <f t="shared" si="19"/>
        <v>0</v>
      </c>
      <c r="D1183" s="46">
        <v>-3.8E-3</v>
      </c>
    </row>
    <row r="1184" spans="1:4" x14ac:dyDescent="0.2">
      <c r="A1184" s="21">
        <v>42773</v>
      </c>
      <c r="B1184" s="42">
        <v>0.48389700000000002</v>
      </c>
      <c r="C1184" s="4">
        <f t="shared" si="19"/>
        <v>0</v>
      </c>
      <c r="D1184" s="46">
        <v>1.4500000000000001E-2</v>
      </c>
    </row>
    <row r="1185" spans="1:4" x14ac:dyDescent="0.2">
      <c r="A1185" s="21">
        <v>42772</v>
      </c>
      <c r="B1185" s="42">
        <v>0.48389700000000002</v>
      </c>
      <c r="C1185" s="4">
        <f t="shared" si="19"/>
        <v>-1.0101568013746965E-2</v>
      </c>
      <c r="D1185" s="46">
        <v>7.7000000000000002E-3</v>
      </c>
    </row>
    <row r="1186" spans="1:4" x14ac:dyDescent="0.2">
      <c r="A1186" s="21">
        <v>42769</v>
      </c>
      <c r="B1186" s="42">
        <v>0.48883500000000002</v>
      </c>
      <c r="C1186" s="4">
        <f t="shared" si="19"/>
        <v>0</v>
      </c>
      <c r="D1186" s="46">
        <v>3.3E-3</v>
      </c>
    </row>
    <row r="1187" spans="1:4" x14ac:dyDescent="0.2">
      <c r="A1187" s="21">
        <v>42768</v>
      </c>
      <c r="B1187" s="42">
        <v>0.48883500000000002</v>
      </c>
      <c r="C1187" s="4">
        <f t="shared" si="19"/>
        <v>1.0204650989776746E-2</v>
      </c>
      <c r="D1187" s="46">
        <v>9.1000000000000004E-3</v>
      </c>
    </row>
    <row r="1188" spans="1:4" x14ac:dyDescent="0.2">
      <c r="A1188" s="21">
        <v>42767</v>
      </c>
      <c r="B1188" s="42">
        <v>0.48389700000000002</v>
      </c>
      <c r="C1188" s="4">
        <f t="shared" si="19"/>
        <v>-1.0101568013746965E-2</v>
      </c>
      <c r="D1188" s="46">
        <v>8.8000000000000005E-3</v>
      </c>
    </row>
    <row r="1189" spans="1:4" x14ac:dyDescent="0.2">
      <c r="A1189" s="21">
        <v>42766</v>
      </c>
      <c r="B1189" s="42">
        <v>0.48883500000000002</v>
      </c>
      <c r="C1189" s="4">
        <f t="shared" si="19"/>
        <v>2.0619719015615105E-2</v>
      </c>
      <c r="D1189" s="46">
        <v>4.7999999999999996E-3</v>
      </c>
    </row>
    <row r="1190" spans="1:4" x14ac:dyDescent="0.2">
      <c r="A1190" s="21">
        <v>42762</v>
      </c>
      <c r="B1190" s="42">
        <v>0.47895900000000002</v>
      </c>
      <c r="C1190" s="4">
        <f t="shared" si="19"/>
        <v>-2.0203136027493931E-2</v>
      </c>
      <c r="D1190" s="46">
        <v>8.9999999999999998E-4</v>
      </c>
    </row>
    <row r="1191" spans="1:4" x14ac:dyDescent="0.2">
      <c r="A1191" s="21">
        <v>42761</v>
      </c>
      <c r="B1191" s="42">
        <v>0.48883500000000002</v>
      </c>
      <c r="C1191" s="4">
        <f t="shared" si="19"/>
        <v>0</v>
      </c>
      <c r="D1191" s="46">
        <v>1.3599999999999999E-2</v>
      </c>
    </row>
    <row r="1192" spans="1:4" x14ac:dyDescent="0.2">
      <c r="A1192" s="21">
        <v>42760</v>
      </c>
      <c r="B1192" s="42">
        <v>0.48883500000000002</v>
      </c>
      <c r="C1192" s="4">
        <f t="shared" si="19"/>
        <v>-1.0000546809971379E-2</v>
      </c>
      <c r="D1192" s="46">
        <v>-1.2E-2</v>
      </c>
    </row>
    <row r="1193" spans="1:4" x14ac:dyDescent="0.2">
      <c r="A1193" s="21">
        <v>42759</v>
      </c>
      <c r="B1193" s="42">
        <v>0.49377300000000002</v>
      </c>
      <c r="C1193" s="4">
        <f t="shared" si="19"/>
        <v>1.0101568013746965E-2</v>
      </c>
      <c r="D1193" s="46">
        <v>5.7999999999999996E-3</v>
      </c>
    </row>
    <row r="1194" spans="1:4" x14ac:dyDescent="0.2">
      <c r="A1194" s="21">
        <v>42758</v>
      </c>
      <c r="B1194" s="42">
        <v>0.48883500000000002</v>
      </c>
      <c r="C1194" s="4">
        <f t="shared" si="19"/>
        <v>1.0204650989776746E-2</v>
      </c>
      <c r="D1194" s="46">
        <v>-1.8800000000000001E-2</v>
      </c>
    </row>
    <row r="1195" spans="1:4" x14ac:dyDescent="0.2">
      <c r="A1195" s="21">
        <v>42755</v>
      </c>
      <c r="B1195" s="42">
        <v>0.48389700000000002</v>
      </c>
      <c r="C1195" s="4">
        <f t="shared" si="19"/>
        <v>-1.0101568013746965E-2</v>
      </c>
      <c r="D1195" s="46">
        <v>-5.9999999999999995E-4</v>
      </c>
    </row>
    <row r="1196" spans="1:4" x14ac:dyDescent="0.2">
      <c r="A1196" s="21">
        <v>42754</v>
      </c>
      <c r="B1196" s="42">
        <v>0.48883500000000002</v>
      </c>
      <c r="C1196" s="4">
        <f t="shared" si="19"/>
        <v>1.0204650989776746E-2</v>
      </c>
      <c r="D1196" s="46">
        <v>-4.1999999999999997E-3</v>
      </c>
    </row>
    <row r="1197" spans="1:4" x14ac:dyDescent="0.2">
      <c r="A1197" s="21">
        <v>42753</v>
      </c>
      <c r="B1197" s="42">
        <v>0.48389700000000002</v>
      </c>
      <c r="C1197" s="4">
        <f t="shared" si="19"/>
        <v>0</v>
      </c>
      <c r="D1197" s="46">
        <v>-6.7000000000000002E-3</v>
      </c>
    </row>
    <row r="1198" spans="1:4" x14ac:dyDescent="0.2">
      <c r="A1198" s="21">
        <v>42752</v>
      </c>
      <c r="B1198" s="42">
        <v>0.48389700000000002</v>
      </c>
      <c r="C1198" s="4">
        <f t="shared" si="19"/>
        <v>1.0309859507807552E-2</v>
      </c>
      <c r="D1198" s="46">
        <v>-4.7000000000000002E-3</v>
      </c>
    </row>
    <row r="1199" spans="1:4" x14ac:dyDescent="0.2">
      <c r="A1199" s="21">
        <v>42751</v>
      </c>
      <c r="B1199" s="42">
        <v>0.47895900000000002</v>
      </c>
      <c r="C1199" s="4">
        <f t="shared" si="19"/>
        <v>-2.0203136027493931E-2</v>
      </c>
      <c r="D1199" s="46">
        <v>-3.0999999999999999E-3</v>
      </c>
    </row>
    <row r="1200" spans="1:4" x14ac:dyDescent="0.2">
      <c r="A1200" s="21">
        <v>42748</v>
      </c>
      <c r="B1200" s="42">
        <v>0.48883500000000002</v>
      </c>
      <c r="C1200" s="4">
        <f t="shared" si="19"/>
        <v>1.0204650989776746E-2</v>
      </c>
      <c r="D1200" s="46">
        <v>-9.2999999999999992E-3</v>
      </c>
    </row>
    <row r="1201" spans="1:4" x14ac:dyDescent="0.2">
      <c r="A1201" s="21">
        <v>42747</v>
      </c>
      <c r="B1201" s="42">
        <v>0.48389700000000002</v>
      </c>
      <c r="C1201" s="4">
        <f t="shared" si="19"/>
        <v>1.0309859507807552E-2</v>
      </c>
      <c r="D1201" s="46">
        <v>4.4000000000000003E-3</v>
      </c>
    </row>
    <row r="1202" spans="1:4" x14ac:dyDescent="0.2">
      <c r="A1202" s="21">
        <v>42746</v>
      </c>
      <c r="B1202" s="42">
        <v>0.47895900000000002</v>
      </c>
      <c r="C1202" s="4">
        <f t="shared" si="19"/>
        <v>-1.0204650989776746E-2</v>
      </c>
      <c r="D1202" s="46">
        <v>-3.3E-3</v>
      </c>
    </row>
    <row r="1203" spans="1:4" x14ac:dyDescent="0.2">
      <c r="A1203" s="21">
        <v>42745</v>
      </c>
      <c r="B1203" s="42">
        <v>0.48389700000000002</v>
      </c>
      <c r="C1203" s="4">
        <f t="shared" si="19"/>
        <v>1.0309859507807552E-2</v>
      </c>
      <c r="D1203" s="46">
        <v>-1E-3</v>
      </c>
    </row>
    <row r="1204" spans="1:4" x14ac:dyDescent="0.2">
      <c r="A1204" s="21">
        <v>42744</v>
      </c>
      <c r="B1204" s="42">
        <v>0.47895900000000002</v>
      </c>
      <c r="C1204" s="4">
        <f t="shared" si="19"/>
        <v>0</v>
      </c>
      <c r="D1204" s="46">
        <v>1.11E-2</v>
      </c>
    </row>
    <row r="1205" spans="1:4" x14ac:dyDescent="0.2">
      <c r="A1205" s="21">
        <v>42741</v>
      </c>
      <c r="B1205" s="42">
        <v>0.47895900000000002</v>
      </c>
      <c r="C1205" s="4">
        <f t="shared" si="19"/>
        <v>0</v>
      </c>
      <c r="D1205" s="46">
        <v>-2.5000000000000001E-3</v>
      </c>
    </row>
    <row r="1206" spans="1:4" x14ac:dyDescent="0.2">
      <c r="A1206" s="21">
        <v>42740</v>
      </c>
      <c r="B1206" s="42">
        <v>0.47895900000000002</v>
      </c>
      <c r="C1206" s="4">
        <f t="shared" si="19"/>
        <v>1.0415128411761532E-2</v>
      </c>
      <c r="D1206" s="46">
        <v>3.8999999999999998E-3</v>
      </c>
    </row>
    <row r="1207" spans="1:4" x14ac:dyDescent="0.2">
      <c r="A1207" s="21">
        <v>42739</v>
      </c>
      <c r="B1207" s="42">
        <v>0.474022</v>
      </c>
      <c r="C1207" s="4">
        <f t="shared" si="19"/>
        <v>0</v>
      </c>
      <c r="D1207" s="46">
        <v>3.8999999999999998E-3</v>
      </c>
    </row>
    <row r="1208" spans="1:4" x14ac:dyDescent="0.2">
      <c r="A1208" s="21">
        <v>42738</v>
      </c>
      <c r="B1208" s="42">
        <v>0.474022</v>
      </c>
      <c r="C1208" s="4">
        <f t="shared" si="19"/>
        <v>1.0526899233399558E-2</v>
      </c>
      <c r="D1208" s="46">
        <v>-1.0699999999999999E-2</v>
      </c>
    </row>
    <row r="1209" spans="1:4" x14ac:dyDescent="0.2">
      <c r="A1209" s="21">
        <v>42734</v>
      </c>
      <c r="B1209" s="42">
        <v>0.469084</v>
      </c>
      <c r="C1209" s="4">
        <f t="shared" si="19"/>
        <v>0</v>
      </c>
      <c r="D1209" s="46">
        <v>-8.8000000000000005E-3</v>
      </c>
    </row>
    <row r="1210" spans="1:4" x14ac:dyDescent="0.2">
      <c r="A1210" s="21">
        <v>42733</v>
      </c>
      <c r="B1210" s="42">
        <v>0.469084</v>
      </c>
      <c r="C1210" s="4">
        <f t="shared" si="19"/>
        <v>0</v>
      </c>
      <c r="D1210" s="46">
        <v>1.1900000000000001E-2</v>
      </c>
    </row>
    <row r="1211" spans="1:4" x14ac:dyDescent="0.2">
      <c r="A1211" s="21">
        <v>42732</v>
      </c>
      <c r="B1211" s="42">
        <v>0.469084</v>
      </c>
      <c r="C1211" s="4">
        <f t="shared" si="19"/>
        <v>0</v>
      </c>
      <c r="D1211" s="46">
        <v>4.1000000000000003E-3</v>
      </c>
    </row>
    <row r="1212" spans="1:4" x14ac:dyDescent="0.2">
      <c r="A1212" s="21">
        <v>42731</v>
      </c>
      <c r="B1212" s="42">
        <v>0.469084</v>
      </c>
      <c r="C1212" s="4">
        <f t="shared" si="19"/>
        <v>0</v>
      </c>
      <c r="D1212" s="46">
        <v>1.5100000000000001E-2</v>
      </c>
    </row>
    <row r="1213" spans="1:4" x14ac:dyDescent="0.2">
      <c r="A1213" s="21">
        <v>42727</v>
      </c>
      <c r="B1213" s="42">
        <v>0.469084</v>
      </c>
      <c r="C1213" s="4">
        <f t="shared" si="19"/>
        <v>0</v>
      </c>
      <c r="D1213" s="46">
        <v>1.34E-2</v>
      </c>
    </row>
    <row r="1214" spans="1:4" x14ac:dyDescent="0.2">
      <c r="A1214" s="21">
        <v>42726</v>
      </c>
      <c r="B1214" s="42">
        <v>0.469084</v>
      </c>
      <c r="C1214" s="4">
        <f t="shared" si="19"/>
        <v>0</v>
      </c>
      <c r="D1214" s="46">
        <v>-3.3999999999999998E-3</v>
      </c>
    </row>
    <row r="1215" spans="1:4" x14ac:dyDescent="0.2">
      <c r="A1215" s="21">
        <v>42725</v>
      </c>
      <c r="B1215" s="42">
        <v>0.469084</v>
      </c>
      <c r="C1215" s="4">
        <f t="shared" si="19"/>
        <v>1.0638893796348558E-2</v>
      </c>
      <c r="D1215" s="46">
        <v>1.0200000000000001E-2</v>
      </c>
    </row>
    <row r="1216" spans="1:4" x14ac:dyDescent="0.2">
      <c r="A1216" s="21">
        <v>42724</v>
      </c>
      <c r="B1216" s="42">
        <v>0.464146</v>
      </c>
      <c r="C1216" s="4">
        <f t="shared" si="19"/>
        <v>-1.0526899233399558E-2</v>
      </c>
      <c r="D1216" s="46">
        <v>-3.0000000000000001E-3</v>
      </c>
    </row>
    <row r="1217" spans="1:4" x14ac:dyDescent="0.2">
      <c r="A1217" s="21">
        <v>42723</v>
      </c>
      <c r="B1217" s="42">
        <v>0.469084</v>
      </c>
      <c r="C1217" s="4">
        <f t="shared" si="19"/>
        <v>0</v>
      </c>
      <c r="D1217" s="46">
        <v>-2.0899999999999998E-2</v>
      </c>
    </row>
    <row r="1218" spans="1:4" x14ac:dyDescent="0.2">
      <c r="A1218" s="21">
        <v>42720</v>
      </c>
      <c r="B1218" s="42">
        <v>0.469084</v>
      </c>
      <c r="C1218" s="4">
        <f t="shared" ref="C1218:C1281" si="20">(B1218-B1219)/B1219</f>
        <v>-1.041723801848859E-2</v>
      </c>
      <c r="D1218" s="46">
        <v>5.7000000000000002E-3</v>
      </c>
    </row>
    <row r="1219" spans="1:4" x14ac:dyDescent="0.2">
      <c r="A1219" s="21">
        <v>42719</v>
      </c>
      <c r="B1219" s="42">
        <v>0.474022</v>
      </c>
      <c r="C1219" s="4">
        <f t="shared" si="20"/>
        <v>1.0526899233399558E-2</v>
      </c>
      <c r="D1219" s="46">
        <v>-3.0999999999999999E-3</v>
      </c>
    </row>
    <row r="1220" spans="1:4" x14ac:dyDescent="0.2">
      <c r="A1220" s="21">
        <v>42718</v>
      </c>
      <c r="B1220" s="42">
        <v>0.469084</v>
      </c>
      <c r="C1220" s="4">
        <f t="shared" si="20"/>
        <v>0</v>
      </c>
      <c r="D1220" s="46">
        <v>4.0000000000000001E-3</v>
      </c>
    </row>
    <row r="1221" spans="1:4" x14ac:dyDescent="0.2">
      <c r="A1221" s="21">
        <v>42717</v>
      </c>
      <c r="B1221" s="42">
        <v>0.469084</v>
      </c>
      <c r="C1221" s="4">
        <f t="shared" si="20"/>
        <v>-1.041723801848859E-2</v>
      </c>
      <c r="D1221" s="46">
        <v>-1.5100000000000001E-2</v>
      </c>
    </row>
    <row r="1222" spans="1:4" x14ac:dyDescent="0.2">
      <c r="A1222" s="21">
        <v>42716</v>
      </c>
      <c r="B1222" s="42">
        <v>0.474022</v>
      </c>
      <c r="C1222" s="4">
        <f t="shared" si="20"/>
        <v>-1.0307771646424902E-2</v>
      </c>
      <c r="D1222" s="46">
        <v>-2.6700000000000002E-2</v>
      </c>
    </row>
    <row r="1223" spans="1:4" x14ac:dyDescent="0.2">
      <c r="A1223" s="21">
        <v>42713</v>
      </c>
      <c r="B1223" s="42">
        <v>0.47895900000000002</v>
      </c>
      <c r="C1223" s="4">
        <f t="shared" si="20"/>
        <v>1.0415128411761532E-2</v>
      </c>
      <c r="D1223" s="46">
        <v>2.5999999999999999E-2</v>
      </c>
    </row>
    <row r="1224" spans="1:4" x14ac:dyDescent="0.2">
      <c r="A1224" s="21">
        <v>42712</v>
      </c>
      <c r="B1224" s="42">
        <v>0.474022</v>
      </c>
      <c r="C1224" s="4">
        <f t="shared" si="20"/>
        <v>-1.0307771646424902E-2</v>
      </c>
      <c r="D1224" s="46">
        <v>-1.21E-2</v>
      </c>
    </row>
    <row r="1225" spans="1:4" x14ac:dyDescent="0.2">
      <c r="A1225" s="21">
        <v>42711</v>
      </c>
      <c r="B1225" s="42">
        <v>0.47895900000000002</v>
      </c>
      <c r="C1225" s="4">
        <f t="shared" si="20"/>
        <v>0</v>
      </c>
      <c r="D1225" s="46">
        <v>1.8E-3</v>
      </c>
    </row>
    <row r="1226" spans="1:4" x14ac:dyDescent="0.2">
      <c r="A1226" s="21">
        <v>42710</v>
      </c>
      <c r="B1226" s="42">
        <v>0.47895900000000002</v>
      </c>
      <c r="C1226" s="4">
        <f t="shared" si="20"/>
        <v>0</v>
      </c>
      <c r="D1226" s="46">
        <v>0</v>
      </c>
    </row>
    <row r="1227" spans="1:4" x14ac:dyDescent="0.2">
      <c r="A1227" s="21">
        <v>42709</v>
      </c>
      <c r="B1227" s="42">
        <v>0.47895900000000002</v>
      </c>
      <c r="C1227" s="4">
        <f t="shared" si="20"/>
        <v>1.0415128411761532E-2</v>
      </c>
      <c r="D1227" s="46">
        <v>-1.41E-2</v>
      </c>
    </row>
    <row r="1228" spans="1:4" x14ac:dyDescent="0.2">
      <c r="A1228" s="21">
        <v>42706</v>
      </c>
      <c r="B1228" s="42">
        <v>0.474022</v>
      </c>
      <c r="C1228" s="4">
        <f t="shared" si="20"/>
        <v>-1.0307771646424902E-2</v>
      </c>
      <c r="D1228" s="46">
        <v>-7.3000000000000001E-3</v>
      </c>
    </row>
    <row r="1229" spans="1:4" x14ac:dyDescent="0.2">
      <c r="A1229" s="21">
        <v>42705</v>
      </c>
      <c r="B1229" s="42">
        <v>0.47895900000000002</v>
      </c>
      <c r="C1229" s="4">
        <f t="shared" si="20"/>
        <v>1.0415128411761532E-2</v>
      </c>
      <c r="D1229" s="46">
        <v>-1.14E-2</v>
      </c>
    </row>
    <row r="1230" spans="1:4" x14ac:dyDescent="0.2">
      <c r="A1230" s="21">
        <v>42704</v>
      </c>
      <c r="B1230" s="42">
        <v>0.474022</v>
      </c>
      <c r="C1230" s="4">
        <f t="shared" si="20"/>
        <v>-1.0307771646424902E-2</v>
      </c>
      <c r="D1230" s="46">
        <v>1.6000000000000001E-3</v>
      </c>
    </row>
    <row r="1231" spans="1:4" x14ac:dyDescent="0.2">
      <c r="A1231" s="21">
        <v>42703</v>
      </c>
      <c r="B1231" s="42">
        <v>0.47895900000000002</v>
      </c>
      <c r="C1231" s="4">
        <f t="shared" si="20"/>
        <v>0</v>
      </c>
      <c r="D1231" s="46">
        <v>-2.3999999999999998E-3</v>
      </c>
    </row>
    <row r="1232" spans="1:4" x14ac:dyDescent="0.2">
      <c r="A1232" s="21">
        <v>42702</v>
      </c>
      <c r="B1232" s="42">
        <v>0.47895900000000002</v>
      </c>
      <c r="C1232" s="4">
        <f t="shared" si="20"/>
        <v>0</v>
      </c>
      <c r="D1232" s="46">
        <v>1.8E-3</v>
      </c>
    </row>
    <row r="1233" spans="1:4" x14ac:dyDescent="0.2">
      <c r="A1233" s="21">
        <v>42699</v>
      </c>
      <c r="B1233" s="42">
        <v>0.47895900000000002</v>
      </c>
      <c r="C1233" s="4">
        <f t="shared" si="20"/>
        <v>1.0415128411761532E-2</v>
      </c>
      <c r="D1233" s="46">
        <v>-5.1000000000000004E-3</v>
      </c>
    </row>
    <row r="1234" spans="1:4" x14ac:dyDescent="0.2">
      <c r="A1234" s="21">
        <v>42698</v>
      </c>
      <c r="B1234" s="42">
        <v>0.474022</v>
      </c>
      <c r="C1234" s="4">
        <f t="shared" si="20"/>
        <v>-1.0307771646424902E-2</v>
      </c>
      <c r="D1234" s="46">
        <v>-5.7000000000000002E-3</v>
      </c>
    </row>
    <row r="1235" spans="1:4" x14ac:dyDescent="0.2">
      <c r="A1235" s="21">
        <v>42697</v>
      </c>
      <c r="B1235" s="42">
        <v>0.47895900000000002</v>
      </c>
      <c r="C1235" s="4">
        <f t="shared" si="20"/>
        <v>0</v>
      </c>
      <c r="D1235" s="46">
        <v>6.6E-3</v>
      </c>
    </row>
    <row r="1236" spans="1:4" x14ac:dyDescent="0.2">
      <c r="A1236" s="21">
        <v>42696</v>
      </c>
      <c r="B1236" s="42">
        <v>0.47895900000000002</v>
      </c>
      <c r="C1236" s="4">
        <f t="shared" si="20"/>
        <v>0</v>
      </c>
      <c r="D1236" s="46">
        <v>-4.4000000000000003E-3</v>
      </c>
    </row>
    <row r="1237" spans="1:4" x14ac:dyDescent="0.2">
      <c r="A1237" s="21">
        <v>42695</v>
      </c>
      <c r="B1237" s="42">
        <v>0.47895900000000002</v>
      </c>
      <c r="C1237" s="4">
        <f t="shared" si="20"/>
        <v>-1.0204650989776746E-2</v>
      </c>
      <c r="D1237" s="46">
        <v>3.3999999999999998E-3</v>
      </c>
    </row>
    <row r="1238" spans="1:4" x14ac:dyDescent="0.2">
      <c r="A1238" s="21">
        <v>42692</v>
      </c>
      <c r="B1238" s="42">
        <v>0.48389700000000002</v>
      </c>
      <c r="C1238" s="4">
        <f t="shared" si="20"/>
        <v>0</v>
      </c>
      <c r="D1238" s="46">
        <v>9.2999999999999992E-3</v>
      </c>
    </row>
    <row r="1239" spans="1:4" x14ac:dyDescent="0.2">
      <c r="A1239" s="21">
        <v>42691</v>
      </c>
      <c r="B1239" s="42">
        <v>0.48389700000000002</v>
      </c>
      <c r="C1239" s="4">
        <f t="shared" si="20"/>
        <v>-1.0101568013746965E-2</v>
      </c>
      <c r="D1239" s="46">
        <v>8.0999999999999996E-3</v>
      </c>
    </row>
    <row r="1240" spans="1:4" x14ac:dyDescent="0.2">
      <c r="A1240" s="21">
        <v>42690</v>
      </c>
      <c r="B1240" s="42">
        <v>0.48883500000000002</v>
      </c>
      <c r="C1240" s="4">
        <f t="shared" si="20"/>
        <v>0</v>
      </c>
      <c r="D1240" s="46">
        <v>1.95E-2</v>
      </c>
    </row>
    <row r="1241" spans="1:4" x14ac:dyDescent="0.2">
      <c r="A1241" s="21">
        <v>42689</v>
      </c>
      <c r="B1241" s="42">
        <v>0.48883500000000002</v>
      </c>
      <c r="C1241" s="4">
        <f t="shared" si="20"/>
        <v>1.0204650989776746E-2</v>
      </c>
      <c r="D1241" s="46">
        <v>-1.24E-2</v>
      </c>
    </row>
    <row r="1242" spans="1:4" x14ac:dyDescent="0.2">
      <c r="A1242" s="21">
        <v>42688</v>
      </c>
      <c r="B1242" s="42">
        <v>0.48389700000000002</v>
      </c>
      <c r="C1242" s="4">
        <f t="shared" si="20"/>
        <v>-2.0001093619942758E-2</v>
      </c>
      <c r="D1242" s="46">
        <v>1.0200000000000001E-2</v>
      </c>
    </row>
    <row r="1243" spans="1:4" x14ac:dyDescent="0.2">
      <c r="A1243" s="21">
        <v>42685</v>
      </c>
      <c r="B1243" s="42">
        <v>0.49377300000000002</v>
      </c>
      <c r="C1243" s="4">
        <f t="shared" si="20"/>
        <v>-9.8995408153034221E-3</v>
      </c>
      <c r="D1243" s="46">
        <v>-1.9199999999999998E-2</v>
      </c>
    </row>
    <row r="1244" spans="1:4" x14ac:dyDescent="0.2">
      <c r="A1244" s="21">
        <v>42684</v>
      </c>
      <c r="B1244" s="42">
        <v>0.49870999999999999</v>
      </c>
      <c r="C1244" s="4">
        <f t="shared" si="20"/>
        <v>0</v>
      </c>
      <c r="D1244" s="46">
        <v>-3.2000000000000002E-3</v>
      </c>
    </row>
    <row r="1245" spans="1:4" x14ac:dyDescent="0.2">
      <c r="A1245" s="21">
        <v>42683</v>
      </c>
      <c r="B1245" s="42">
        <v>0.49870999999999999</v>
      </c>
      <c r="C1245" s="4">
        <f t="shared" si="20"/>
        <v>0</v>
      </c>
      <c r="D1245" s="46">
        <v>-6.9999999999999999E-4</v>
      </c>
    </row>
    <row r="1246" spans="1:4" x14ac:dyDescent="0.2">
      <c r="A1246" s="21">
        <v>42682</v>
      </c>
      <c r="B1246" s="42">
        <v>0.49870999999999999</v>
      </c>
      <c r="C1246" s="4">
        <f t="shared" si="20"/>
        <v>9.9985215878550856E-3</v>
      </c>
      <c r="D1246" s="46">
        <v>-4.5999999999999999E-3</v>
      </c>
    </row>
    <row r="1247" spans="1:4" x14ac:dyDescent="0.2">
      <c r="A1247" s="21">
        <v>42681</v>
      </c>
      <c r="B1247" s="42">
        <v>0.49377300000000002</v>
      </c>
      <c r="C1247" s="4">
        <f t="shared" si="20"/>
        <v>-9.8995408153034221E-3</v>
      </c>
      <c r="D1247" s="46">
        <v>1.2999999999999999E-3</v>
      </c>
    </row>
    <row r="1248" spans="1:4" x14ac:dyDescent="0.2">
      <c r="A1248" s="21">
        <v>42678</v>
      </c>
      <c r="B1248" s="42">
        <v>0.49870999999999999</v>
      </c>
      <c r="C1248" s="4">
        <f t="shared" si="20"/>
        <v>9.9985215878550856E-3</v>
      </c>
      <c r="D1248" s="46">
        <v>1E-3</v>
      </c>
    </row>
    <row r="1249" spans="1:4" x14ac:dyDescent="0.2">
      <c r="A1249" s="21">
        <v>42677</v>
      </c>
      <c r="B1249" s="42">
        <v>0.49377300000000002</v>
      </c>
      <c r="C1249" s="4">
        <f t="shared" si="20"/>
        <v>0</v>
      </c>
      <c r="D1249" s="46">
        <v>2.2200000000000001E-2</v>
      </c>
    </row>
    <row r="1250" spans="1:4" x14ac:dyDescent="0.2">
      <c r="A1250" s="21">
        <v>42676</v>
      </c>
      <c r="B1250" s="42">
        <v>0.49377300000000002</v>
      </c>
      <c r="C1250" s="4">
        <f t="shared" si="20"/>
        <v>-9.8995408153034221E-3</v>
      </c>
      <c r="D1250" s="46">
        <v>4.5999999999999999E-3</v>
      </c>
    </row>
    <row r="1251" spans="1:4" x14ac:dyDescent="0.2">
      <c r="A1251" s="21">
        <v>42675</v>
      </c>
      <c r="B1251" s="42">
        <v>0.49870999999999999</v>
      </c>
      <c r="C1251" s="4">
        <f t="shared" si="20"/>
        <v>0</v>
      </c>
      <c r="D1251" s="46">
        <v>-2.8299999999999999E-2</v>
      </c>
    </row>
    <row r="1252" spans="1:4" x14ac:dyDescent="0.2">
      <c r="A1252" s="21">
        <v>42674</v>
      </c>
      <c r="B1252" s="42">
        <v>0.49870999999999999</v>
      </c>
      <c r="C1252" s="4">
        <f t="shared" si="20"/>
        <v>9.9985215878550856E-3</v>
      </c>
      <c r="D1252" s="46">
        <v>1.3299999999999999E-2</v>
      </c>
    </row>
    <row r="1253" spans="1:4" x14ac:dyDescent="0.2">
      <c r="A1253" s="21">
        <v>42671</v>
      </c>
      <c r="B1253" s="42">
        <v>0.49377300000000002</v>
      </c>
      <c r="C1253" s="4">
        <f t="shared" si="20"/>
        <v>0</v>
      </c>
      <c r="D1253" s="46">
        <v>-1.0500000000000001E-2</v>
      </c>
    </row>
    <row r="1254" spans="1:4" x14ac:dyDescent="0.2">
      <c r="A1254" s="21">
        <v>42670</v>
      </c>
      <c r="B1254" s="42">
        <v>0.49377300000000002</v>
      </c>
      <c r="C1254" s="4">
        <f t="shared" si="20"/>
        <v>0</v>
      </c>
      <c r="D1254" s="46">
        <v>-1.6799999999999999E-2</v>
      </c>
    </row>
    <row r="1255" spans="1:4" x14ac:dyDescent="0.2">
      <c r="A1255" s="21">
        <v>42669</v>
      </c>
      <c r="B1255" s="42">
        <v>0.49377300000000002</v>
      </c>
      <c r="C1255" s="4">
        <f t="shared" si="20"/>
        <v>-9.8995408153034221E-3</v>
      </c>
      <c r="D1255" s="46">
        <v>-3.5000000000000001E-3</v>
      </c>
    </row>
    <row r="1256" spans="1:4" x14ac:dyDescent="0.2">
      <c r="A1256" s="21">
        <v>42668</v>
      </c>
      <c r="B1256" s="42">
        <v>0.49870999999999999</v>
      </c>
      <c r="C1256" s="4">
        <f t="shared" si="20"/>
        <v>0</v>
      </c>
      <c r="D1256" s="46">
        <v>1.4800000000000001E-2</v>
      </c>
    </row>
    <row r="1257" spans="1:4" x14ac:dyDescent="0.2">
      <c r="A1257" s="21">
        <v>42667</v>
      </c>
      <c r="B1257" s="42">
        <v>0.49870999999999999</v>
      </c>
      <c r="C1257" s="4">
        <f t="shared" si="20"/>
        <v>0</v>
      </c>
      <c r="D1257" s="46">
        <v>1E-3</v>
      </c>
    </row>
    <row r="1258" spans="1:4" x14ac:dyDescent="0.2">
      <c r="A1258" s="21">
        <v>42664</v>
      </c>
      <c r="B1258" s="42">
        <v>0.49870999999999999</v>
      </c>
      <c r="C1258" s="4">
        <f t="shared" si="20"/>
        <v>-9.8044666116017497E-3</v>
      </c>
      <c r="D1258" s="46">
        <v>-6.1000000000000004E-3</v>
      </c>
    </row>
    <row r="1259" spans="1:4" x14ac:dyDescent="0.2">
      <c r="A1259" s="21">
        <v>42663</v>
      </c>
      <c r="B1259" s="42">
        <v>0.50364799999999998</v>
      </c>
      <c r="C1259" s="4">
        <f t="shared" si="20"/>
        <v>0</v>
      </c>
      <c r="D1259" s="46">
        <v>7.1000000000000004E-3</v>
      </c>
    </row>
    <row r="1260" spans="1:4" x14ac:dyDescent="0.2">
      <c r="A1260" s="21">
        <v>42662</v>
      </c>
      <c r="B1260" s="42">
        <v>0.50364799999999998</v>
      </c>
      <c r="C1260" s="4">
        <f t="shared" si="20"/>
        <v>9.9015459886507146E-3</v>
      </c>
      <c r="D1260" s="46">
        <v>2.5999999999999999E-3</v>
      </c>
    </row>
    <row r="1261" spans="1:4" x14ac:dyDescent="0.2">
      <c r="A1261" s="21">
        <v>42661</v>
      </c>
      <c r="B1261" s="42">
        <v>0.49870999999999999</v>
      </c>
      <c r="C1261" s="4">
        <f t="shared" si="20"/>
        <v>0</v>
      </c>
      <c r="D1261" s="46">
        <v>-3.5999999999999999E-3</v>
      </c>
    </row>
    <row r="1262" spans="1:4" x14ac:dyDescent="0.2">
      <c r="A1262" s="21">
        <v>42660</v>
      </c>
      <c r="B1262" s="42">
        <v>0.49870999999999999</v>
      </c>
      <c r="C1262" s="4">
        <f t="shared" si="20"/>
        <v>0</v>
      </c>
      <c r="D1262" s="46">
        <v>8.9999999999999993E-3</v>
      </c>
    </row>
    <row r="1263" spans="1:4" x14ac:dyDescent="0.2">
      <c r="A1263" s="21">
        <v>42657</v>
      </c>
      <c r="B1263" s="42">
        <v>0.49870999999999999</v>
      </c>
      <c r="C1263" s="4">
        <f t="shared" si="20"/>
        <v>-9.8044666116017497E-3</v>
      </c>
      <c r="D1263" s="46">
        <v>-3.1800000000000002E-2</v>
      </c>
    </row>
    <row r="1264" spans="1:4" x14ac:dyDescent="0.2">
      <c r="A1264" s="21">
        <v>42656</v>
      </c>
      <c r="B1264" s="42">
        <v>0.50364799999999998</v>
      </c>
      <c r="C1264" s="4">
        <f t="shared" si="20"/>
        <v>0</v>
      </c>
      <c r="D1264" s="46">
        <v>-1.09E-2</v>
      </c>
    </row>
    <row r="1265" spans="1:4" x14ac:dyDescent="0.2">
      <c r="A1265" s="21">
        <v>42655</v>
      </c>
      <c r="B1265" s="42">
        <v>0.50364799999999998</v>
      </c>
      <c r="C1265" s="4">
        <f t="shared" si="20"/>
        <v>0</v>
      </c>
      <c r="D1265" s="46">
        <v>9.1999999999999998E-3</v>
      </c>
    </row>
    <row r="1266" spans="1:4" x14ac:dyDescent="0.2">
      <c r="A1266" s="21">
        <v>42654</v>
      </c>
      <c r="B1266" s="42">
        <v>0.50364799999999998</v>
      </c>
      <c r="C1266" s="4">
        <f t="shared" si="20"/>
        <v>9.9015459886507146E-3</v>
      </c>
      <c r="D1266" s="46">
        <v>2.2000000000000001E-3</v>
      </c>
    </row>
    <row r="1267" spans="1:4" x14ac:dyDescent="0.2">
      <c r="A1267" s="21">
        <v>42653</v>
      </c>
      <c r="B1267" s="42">
        <v>0.49870999999999999</v>
      </c>
      <c r="C1267" s="4">
        <f t="shared" si="20"/>
        <v>0</v>
      </c>
      <c r="D1267" s="46">
        <v>8.9999999999999993E-3</v>
      </c>
    </row>
    <row r="1268" spans="1:4" x14ac:dyDescent="0.2">
      <c r="A1268" s="21">
        <v>42650</v>
      </c>
      <c r="B1268" s="42">
        <v>0.49870999999999999</v>
      </c>
      <c r="C1268" s="4">
        <f t="shared" si="20"/>
        <v>-9.8044666116017497E-3</v>
      </c>
      <c r="D1268" s="46">
        <v>7.7000000000000002E-3</v>
      </c>
    </row>
    <row r="1269" spans="1:4" x14ac:dyDescent="0.2">
      <c r="A1269" s="21">
        <v>42649</v>
      </c>
      <c r="B1269" s="42">
        <v>0.50364799999999998</v>
      </c>
      <c r="C1269" s="4">
        <f t="shared" si="20"/>
        <v>0</v>
      </c>
      <c r="D1269" s="46">
        <v>-1.6799999999999999E-2</v>
      </c>
    </row>
    <row r="1270" spans="1:4" x14ac:dyDescent="0.2">
      <c r="A1270" s="21">
        <v>42648</v>
      </c>
      <c r="B1270" s="42">
        <v>0.50364799999999998</v>
      </c>
      <c r="C1270" s="4">
        <f t="shared" si="20"/>
        <v>9.9015459886507146E-3</v>
      </c>
      <c r="D1270" s="46">
        <v>7.7000000000000002E-3</v>
      </c>
    </row>
    <row r="1271" spans="1:4" x14ac:dyDescent="0.2">
      <c r="A1271" s="21">
        <v>42647</v>
      </c>
      <c r="B1271" s="42">
        <v>0.49870999999999999</v>
      </c>
      <c r="C1271" s="4">
        <f t="shared" si="20"/>
        <v>0</v>
      </c>
      <c r="D1271" s="46">
        <v>4.4999999999999997E-3</v>
      </c>
    </row>
    <row r="1272" spans="1:4" x14ac:dyDescent="0.2">
      <c r="A1272" s="21">
        <v>42646</v>
      </c>
      <c r="B1272" s="42">
        <v>0.49870999999999999</v>
      </c>
      <c r="C1272" s="4">
        <f t="shared" si="20"/>
        <v>0</v>
      </c>
      <c r="D1272" s="46">
        <v>7.7999999999999996E-3</v>
      </c>
    </row>
    <row r="1273" spans="1:4" x14ac:dyDescent="0.2">
      <c r="A1273" s="21">
        <v>42643</v>
      </c>
      <c r="B1273" s="42">
        <v>0.49870999999999999</v>
      </c>
      <c r="C1273" s="4">
        <f t="shared" si="20"/>
        <v>0</v>
      </c>
      <c r="D1273" s="46">
        <v>-7.0000000000000001E-3</v>
      </c>
    </row>
    <row r="1274" spans="1:4" x14ac:dyDescent="0.2">
      <c r="A1274" s="21">
        <v>42642</v>
      </c>
      <c r="B1274" s="42">
        <v>0.49870999999999999</v>
      </c>
      <c r="C1274" s="4">
        <f t="shared" si="20"/>
        <v>9.9985215878550856E-3</v>
      </c>
      <c r="D1274" s="46">
        <v>-1.14E-2</v>
      </c>
    </row>
    <row r="1275" spans="1:4" x14ac:dyDescent="0.2">
      <c r="A1275" s="21">
        <v>42641</v>
      </c>
      <c r="B1275" s="42">
        <v>0.49377300000000002</v>
      </c>
      <c r="C1275" s="4">
        <f t="shared" si="20"/>
        <v>1.0101568013746965E-2</v>
      </c>
      <c r="D1275" s="46">
        <v>2.2000000000000001E-3</v>
      </c>
    </row>
    <row r="1276" spans="1:4" x14ac:dyDescent="0.2">
      <c r="A1276" s="21">
        <v>42640</v>
      </c>
      <c r="B1276" s="42">
        <v>0.48883500000000002</v>
      </c>
      <c r="C1276" s="4">
        <f t="shared" si="20"/>
        <v>-1.0000546809971379E-2</v>
      </c>
      <c r="D1276" s="46">
        <v>-3.8E-3</v>
      </c>
    </row>
    <row r="1277" spans="1:4" x14ac:dyDescent="0.2">
      <c r="A1277" s="21">
        <v>42639</v>
      </c>
      <c r="B1277" s="42">
        <v>0.49377300000000002</v>
      </c>
      <c r="C1277" s="4">
        <f t="shared" si="20"/>
        <v>-9.8995408153034221E-3</v>
      </c>
      <c r="D1277" s="46">
        <v>-3.7000000000000002E-3</v>
      </c>
    </row>
    <row r="1278" spans="1:4" x14ac:dyDescent="0.2">
      <c r="A1278" s="21">
        <v>42636</v>
      </c>
      <c r="B1278" s="42">
        <v>0.49870999999999999</v>
      </c>
      <c r="C1278" s="4">
        <f t="shared" si="20"/>
        <v>9.9985215878550856E-3</v>
      </c>
      <c r="D1278" s="46">
        <v>2.8E-3</v>
      </c>
    </row>
    <row r="1279" spans="1:4" x14ac:dyDescent="0.2">
      <c r="A1279" s="21">
        <v>42635</v>
      </c>
      <c r="B1279" s="42">
        <v>0.49377300000000002</v>
      </c>
      <c r="C1279" s="4">
        <f t="shared" si="20"/>
        <v>-9.8995408153034221E-3</v>
      </c>
      <c r="D1279" s="46">
        <v>8.0999999999999996E-3</v>
      </c>
    </row>
    <row r="1280" spans="1:4" x14ac:dyDescent="0.2">
      <c r="A1280" s="21">
        <v>42634</v>
      </c>
      <c r="B1280" s="42">
        <v>0.49870999999999999</v>
      </c>
      <c r="C1280" s="4">
        <f t="shared" si="20"/>
        <v>9.9985215878550856E-3</v>
      </c>
      <c r="D1280" s="46">
        <v>-1.4E-3</v>
      </c>
    </row>
    <row r="1281" spans="1:4" x14ac:dyDescent="0.2">
      <c r="A1281" s="21">
        <v>42633</v>
      </c>
      <c r="B1281" s="42">
        <v>0.49377300000000002</v>
      </c>
      <c r="C1281" s="4">
        <f t="shared" si="20"/>
        <v>0</v>
      </c>
      <c r="D1281" s="46">
        <v>4.8999999999999998E-3</v>
      </c>
    </row>
    <row r="1282" spans="1:4" x14ac:dyDescent="0.2">
      <c r="A1282" s="21">
        <v>42632</v>
      </c>
      <c r="B1282" s="42">
        <v>0.49377300000000002</v>
      </c>
      <c r="C1282" s="4">
        <f t="shared" ref="C1282:C1345" si="21">(B1282-B1283)/B1283</f>
        <v>0</v>
      </c>
      <c r="D1282" s="46">
        <v>7.4999999999999997E-3</v>
      </c>
    </row>
    <row r="1283" spans="1:4" x14ac:dyDescent="0.2">
      <c r="A1283" s="21">
        <v>42629</v>
      </c>
      <c r="B1283" s="42">
        <v>0.49377300000000002</v>
      </c>
      <c r="C1283" s="4">
        <f t="shared" si="21"/>
        <v>0</v>
      </c>
      <c r="D1283" s="46">
        <v>-1.9E-3</v>
      </c>
    </row>
    <row r="1284" spans="1:4" x14ac:dyDescent="0.2">
      <c r="A1284" s="21">
        <v>42628</v>
      </c>
      <c r="B1284" s="42">
        <v>0.49377300000000002</v>
      </c>
      <c r="C1284" s="4">
        <f t="shared" si="21"/>
        <v>-9.8995408153034221E-3</v>
      </c>
      <c r="D1284" s="46">
        <v>-8.3000000000000001E-3</v>
      </c>
    </row>
    <row r="1285" spans="1:4" x14ac:dyDescent="0.2">
      <c r="A1285" s="21">
        <v>42627</v>
      </c>
      <c r="B1285" s="42">
        <v>0.49870999999999999</v>
      </c>
      <c r="C1285" s="4">
        <f t="shared" si="21"/>
        <v>9.9985215878550856E-3</v>
      </c>
      <c r="D1285" s="46">
        <v>-3.5999999999999999E-3</v>
      </c>
    </row>
    <row r="1286" spans="1:4" x14ac:dyDescent="0.2">
      <c r="A1286" s="21">
        <v>42626</v>
      </c>
      <c r="B1286" s="42">
        <v>0.49377300000000002</v>
      </c>
      <c r="C1286" s="4">
        <f t="shared" si="21"/>
        <v>-9.8995408153034221E-3</v>
      </c>
      <c r="D1286" s="46">
        <v>-2E-3</v>
      </c>
    </row>
    <row r="1287" spans="1:4" x14ac:dyDescent="0.2">
      <c r="A1287" s="21">
        <v>42622</v>
      </c>
      <c r="B1287" s="42">
        <v>0.49870999999999999</v>
      </c>
      <c r="C1287" s="4">
        <f t="shared" si="21"/>
        <v>0</v>
      </c>
      <c r="D1287" s="46">
        <v>1.3899999999999999E-2</v>
      </c>
    </row>
    <row r="1288" spans="1:4" x14ac:dyDescent="0.2">
      <c r="A1288" s="21">
        <v>42621</v>
      </c>
      <c r="B1288" s="42">
        <v>0.49870999999999999</v>
      </c>
      <c r="C1288" s="4">
        <f t="shared" si="21"/>
        <v>-9.8044666116017497E-3</v>
      </c>
      <c r="D1288" s="46">
        <v>3.8E-3</v>
      </c>
    </row>
    <row r="1289" spans="1:4" x14ac:dyDescent="0.2">
      <c r="A1289" s="21">
        <v>42620</v>
      </c>
      <c r="B1289" s="42">
        <v>0.50364799999999998</v>
      </c>
      <c r="C1289" s="4">
        <f t="shared" si="21"/>
        <v>9.9015459886507146E-3</v>
      </c>
      <c r="D1289" s="46">
        <v>-1.3100000000000001E-2</v>
      </c>
    </row>
    <row r="1290" spans="1:4" x14ac:dyDescent="0.2">
      <c r="A1290" s="21">
        <v>42619</v>
      </c>
      <c r="B1290" s="42">
        <v>0.49870999999999999</v>
      </c>
      <c r="C1290" s="4">
        <f t="shared" si="21"/>
        <v>-9.8044666116017497E-3</v>
      </c>
      <c r="D1290" s="46">
        <v>-4.5999999999999999E-3</v>
      </c>
    </row>
    <row r="1291" spans="1:4" x14ac:dyDescent="0.2">
      <c r="A1291" s="21">
        <v>42618</v>
      </c>
      <c r="B1291" s="42">
        <v>0.50364799999999998</v>
      </c>
      <c r="C1291" s="4">
        <f t="shared" si="21"/>
        <v>9.9015459886507146E-3</v>
      </c>
      <c r="D1291" s="46">
        <v>-1.2500000000000001E-2</v>
      </c>
    </row>
    <row r="1292" spans="1:4" x14ac:dyDescent="0.2">
      <c r="A1292" s="21">
        <v>42615</v>
      </c>
      <c r="B1292" s="42">
        <v>0.49870999999999999</v>
      </c>
      <c r="C1292" s="4">
        <f t="shared" si="21"/>
        <v>9.9985215878550856E-3</v>
      </c>
      <c r="D1292" s="46">
        <v>-4.4000000000000003E-3</v>
      </c>
    </row>
    <row r="1293" spans="1:4" x14ac:dyDescent="0.2">
      <c r="A1293" s="21">
        <v>42614</v>
      </c>
      <c r="B1293" s="42">
        <v>0.49377300000000002</v>
      </c>
      <c r="C1293" s="4">
        <f t="shared" si="21"/>
        <v>0</v>
      </c>
      <c r="D1293" s="46">
        <v>-1.1999999999999999E-3</v>
      </c>
    </row>
    <row r="1294" spans="1:4" x14ac:dyDescent="0.2">
      <c r="A1294" s="21">
        <v>42613</v>
      </c>
      <c r="B1294" s="42">
        <v>0.49377300000000002</v>
      </c>
      <c r="C1294" s="4">
        <f t="shared" si="21"/>
        <v>0</v>
      </c>
      <c r="D1294" s="46">
        <v>7.1999999999999998E-3</v>
      </c>
    </row>
    <row r="1295" spans="1:4" x14ac:dyDescent="0.2">
      <c r="A1295" s="21">
        <v>42612</v>
      </c>
      <c r="B1295" s="42">
        <v>0.49377300000000002</v>
      </c>
      <c r="C1295" s="4">
        <f t="shared" si="21"/>
        <v>0</v>
      </c>
      <c r="D1295" s="46">
        <v>-2.9999999999999997E-4</v>
      </c>
    </row>
    <row r="1296" spans="1:4" x14ac:dyDescent="0.2">
      <c r="A1296" s="21">
        <v>42611</v>
      </c>
      <c r="B1296" s="42">
        <v>0.49377300000000002</v>
      </c>
      <c r="C1296" s="4">
        <f t="shared" si="21"/>
        <v>0</v>
      </c>
      <c r="D1296" s="46">
        <v>9.9000000000000008E-3</v>
      </c>
    </row>
    <row r="1297" spans="1:4" x14ac:dyDescent="0.2">
      <c r="A1297" s="21">
        <v>42608</v>
      </c>
      <c r="B1297" s="42">
        <v>0.49377300000000002</v>
      </c>
      <c r="C1297" s="4">
        <f t="shared" si="21"/>
        <v>-9.8995408153034221E-3</v>
      </c>
      <c r="D1297" s="46">
        <v>1.1299999999999999E-2</v>
      </c>
    </row>
    <row r="1298" spans="1:4" x14ac:dyDescent="0.2">
      <c r="A1298" s="21">
        <v>42607</v>
      </c>
      <c r="B1298" s="42">
        <v>0.49870999999999999</v>
      </c>
      <c r="C1298" s="4">
        <f t="shared" si="21"/>
        <v>0</v>
      </c>
      <c r="D1298" s="46">
        <v>-8.6999999999999994E-3</v>
      </c>
    </row>
    <row r="1299" spans="1:4" x14ac:dyDescent="0.2">
      <c r="A1299" s="21">
        <v>42606</v>
      </c>
      <c r="B1299" s="42">
        <v>0.49870999999999999</v>
      </c>
      <c r="C1299" s="4">
        <f t="shared" si="21"/>
        <v>0</v>
      </c>
      <c r="D1299" s="46">
        <v>5.7000000000000002E-3</v>
      </c>
    </row>
    <row r="1300" spans="1:4" x14ac:dyDescent="0.2">
      <c r="A1300" s="21">
        <v>42605</v>
      </c>
      <c r="B1300" s="42">
        <v>0.49870999999999999</v>
      </c>
      <c r="C1300" s="4">
        <f t="shared" si="21"/>
        <v>0</v>
      </c>
      <c r="D1300" s="46">
        <v>4.1999999999999997E-3</v>
      </c>
    </row>
    <row r="1301" spans="1:4" x14ac:dyDescent="0.2">
      <c r="A1301" s="21">
        <v>42604</v>
      </c>
      <c r="B1301" s="42">
        <v>0.49870999999999999</v>
      </c>
      <c r="C1301" s="4">
        <f t="shared" si="21"/>
        <v>-9.8044666116017497E-3</v>
      </c>
      <c r="D1301" s="46">
        <v>-1.3899999999999999E-2</v>
      </c>
    </row>
    <row r="1302" spans="1:4" x14ac:dyDescent="0.2">
      <c r="A1302" s="21">
        <v>42601</v>
      </c>
      <c r="B1302" s="42">
        <v>0.50364799999999998</v>
      </c>
      <c r="C1302" s="4">
        <f t="shared" si="21"/>
        <v>0</v>
      </c>
      <c r="D1302" s="46">
        <v>6.6E-3</v>
      </c>
    </row>
    <row r="1303" spans="1:4" x14ac:dyDescent="0.2">
      <c r="A1303" s="21">
        <v>42600</v>
      </c>
      <c r="B1303" s="42">
        <v>0.50364799999999998</v>
      </c>
      <c r="C1303" s="4">
        <f t="shared" si="21"/>
        <v>9.9015459886507146E-3</v>
      </c>
      <c r="D1303" s="46">
        <v>7.6E-3</v>
      </c>
    </row>
    <row r="1304" spans="1:4" x14ac:dyDescent="0.2">
      <c r="A1304" s="21">
        <v>42599</v>
      </c>
      <c r="B1304" s="42">
        <v>0.49870999999999999</v>
      </c>
      <c r="C1304" s="4">
        <f t="shared" si="21"/>
        <v>0</v>
      </c>
      <c r="D1304" s="46">
        <v>-6.1000000000000004E-3</v>
      </c>
    </row>
    <row r="1305" spans="1:4" x14ac:dyDescent="0.2">
      <c r="A1305" s="21">
        <v>42598</v>
      </c>
      <c r="B1305" s="42">
        <v>0.49870999999999999</v>
      </c>
      <c r="C1305" s="4">
        <f t="shared" si="21"/>
        <v>-9.8044666116017497E-3</v>
      </c>
      <c r="D1305" s="46">
        <v>3.5000000000000001E-3</v>
      </c>
    </row>
    <row r="1306" spans="1:4" x14ac:dyDescent="0.2">
      <c r="A1306" s="21">
        <v>42597</v>
      </c>
      <c r="B1306" s="42">
        <v>0.50364799999999998</v>
      </c>
      <c r="C1306" s="4">
        <f t="shared" si="21"/>
        <v>0</v>
      </c>
      <c r="D1306" s="46">
        <v>1.67E-2</v>
      </c>
    </row>
    <row r="1307" spans="1:4" x14ac:dyDescent="0.2">
      <c r="A1307" s="21">
        <v>42594</v>
      </c>
      <c r="B1307" s="42">
        <v>0.50364799999999998</v>
      </c>
      <c r="C1307" s="4">
        <f t="shared" si="21"/>
        <v>1.9999068397826465E-2</v>
      </c>
      <c r="D1307" s="46">
        <v>-1.0800000000000001E-2</v>
      </c>
    </row>
    <row r="1308" spans="1:4" x14ac:dyDescent="0.2">
      <c r="A1308" s="21">
        <v>42593</v>
      </c>
      <c r="B1308" s="42">
        <v>0.49377300000000002</v>
      </c>
      <c r="C1308" s="4">
        <f t="shared" si="21"/>
        <v>-9.8995408153034221E-3</v>
      </c>
      <c r="D1308" s="46">
        <v>-7.3000000000000001E-3</v>
      </c>
    </row>
    <row r="1309" spans="1:4" x14ac:dyDescent="0.2">
      <c r="A1309" s="21">
        <v>42592</v>
      </c>
      <c r="B1309" s="42">
        <v>0.49870999999999999</v>
      </c>
      <c r="C1309" s="4">
        <f t="shared" si="21"/>
        <v>0</v>
      </c>
      <c r="D1309" s="46">
        <v>-3.0000000000000001E-3</v>
      </c>
    </row>
    <row r="1310" spans="1:4" x14ac:dyDescent="0.2">
      <c r="A1310" s="21">
        <v>42590</v>
      </c>
      <c r="B1310" s="42">
        <v>0.49870999999999999</v>
      </c>
      <c r="C1310" s="4">
        <f t="shared" si="21"/>
        <v>9.9985215878550856E-3</v>
      </c>
      <c r="D1310" s="46">
        <v>1.24E-2</v>
      </c>
    </row>
    <row r="1311" spans="1:4" x14ac:dyDescent="0.2">
      <c r="A1311" s="21">
        <v>42587</v>
      </c>
      <c r="B1311" s="42">
        <v>0.49377300000000002</v>
      </c>
      <c r="C1311" s="4">
        <f t="shared" si="21"/>
        <v>-9.8995408153034221E-3</v>
      </c>
      <c r="D1311" s="46">
        <v>1.29E-2</v>
      </c>
    </row>
    <row r="1312" spans="1:4" x14ac:dyDescent="0.2">
      <c r="A1312" s="21">
        <v>42586</v>
      </c>
      <c r="B1312" s="42">
        <v>0.49870999999999999</v>
      </c>
      <c r="C1312" s="4">
        <f t="shared" si="21"/>
        <v>0</v>
      </c>
      <c r="D1312" s="46">
        <v>1.6799999999999999E-2</v>
      </c>
    </row>
    <row r="1313" spans="1:4" x14ac:dyDescent="0.2">
      <c r="A1313" s="21">
        <v>42585</v>
      </c>
      <c r="B1313" s="42">
        <v>0.49870999999999999</v>
      </c>
      <c r="C1313" s="4">
        <f t="shared" si="21"/>
        <v>9.9985215878550856E-3</v>
      </c>
      <c r="D1313" s="46">
        <v>1.1599999999999999E-2</v>
      </c>
    </row>
    <row r="1314" spans="1:4" x14ac:dyDescent="0.2">
      <c r="A1314" s="21">
        <v>42584</v>
      </c>
      <c r="B1314" s="42">
        <v>0.49377300000000002</v>
      </c>
      <c r="C1314" s="4">
        <f t="shared" si="21"/>
        <v>-9.8995408153034221E-3</v>
      </c>
      <c r="D1314" s="46">
        <v>9.4999999999999998E-3</v>
      </c>
    </row>
    <row r="1315" spans="1:4" x14ac:dyDescent="0.2">
      <c r="A1315" s="21">
        <v>42583</v>
      </c>
      <c r="B1315" s="42">
        <v>0.49870999999999999</v>
      </c>
      <c r="C1315" s="4">
        <f t="shared" si="21"/>
        <v>0</v>
      </c>
      <c r="D1315" s="46">
        <v>7.4999999999999997E-3</v>
      </c>
    </row>
    <row r="1316" spans="1:4" x14ac:dyDescent="0.2">
      <c r="A1316" s="21">
        <v>42580</v>
      </c>
      <c r="B1316" s="42">
        <v>0.49870999999999999</v>
      </c>
      <c r="C1316" s="4">
        <f t="shared" si="21"/>
        <v>0</v>
      </c>
      <c r="D1316" s="46">
        <v>-2.4400000000000002E-2</v>
      </c>
    </row>
    <row r="1317" spans="1:4" x14ac:dyDescent="0.2">
      <c r="A1317" s="21">
        <v>42579</v>
      </c>
      <c r="B1317" s="42">
        <v>0.49870999999999999</v>
      </c>
      <c r="C1317" s="4">
        <f t="shared" si="21"/>
        <v>0</v>
      </c>
      <c r="D1317" s="46">
        <v>-1.9E-3</v>
      </c>
    </row>
    <row r="1318" spans="1:4" x14ac:dyDescent="0.2">
      <c r="A1318" s="21">
        <v>42578</v>
      </c>
      <c r="B1318" s="42">
        <v>0.49870999999999999</v>
      </c>
      <c r="C1318" s="4">
        <f t="shared" si="21"/>
        <v>9.9985215878550856E-3</v>
      </c>
      <c r="D1318" s="46">
        <v>-1.9E-3</v>
      </c>
    </row>
    <row r="1319" spans="1:4" x14ac:dyDescent="0.2">
      <c r="A1319" s="21">
        <v>42577</v>
      </c>
      <c r="B1319" s="42">
        <v>0.49377300000000002</v>
      </c>
      <c r="C1319" s="4">
        <f t="shared" si="21"/>
        <v>-9.8995408153034221E-3</v>
      </c>
      <c r="D1319" s="46">
        <v>-6.7000000000000002E-3</v>
      </c>
    </row>
    <row r="1320" spans="1:4" x14ac:dyDescent="0.2">
      <c r="A1320" s="21">
        <v>42576</v>
      </c>
      <c r="B1320" s="42">
        <v>0.49870999999999999</v>
      </c>
      <c r="C1320" s="4">
        <f t="shared" si="21"/>
        <v>0</v>
      </c>
      <c r="D1320" s="46">
        <v>1.18E-2</v>
      </c>
    </row>
    <row r="1321" spans="1:4" x14ac:dyDescent="0.2">
      <c r="A1321" s="21">
        <v>42573</v>
      </c>
      <c r="B1321" s="42">
        <v>0.49870999999999999</v>
      </c>
      <c r="C1321" s="4">
        <f t="shared" si="21"/>
        <v>-9.8044666116017497E-3</v>
      </c>
      <c r="D1321" s="46">
        <v>4.0000000000000002E-4</v>
      </c>
    </row>
    <row r="1322" spans="1:4" x14ac:dyDescent="0.2">
      <c r="A1322" s="21">
        <v>42572</v>
      </c>
      <c r="B1322" s="42">
        <v>0.50364799999999998</v>
      </c>
      <c r="C1322" s="4">
        <f t="shared" si="21"/>
        <v>0</v>
      </c>
      <c r="D1322" s="46">
        <v>-1.03E-2</v>
      </c>
    </row>
    <row r="1323" spans="1:4" x14ac:dyDescent="0.2">
      <c r="A1323" s="21">
        <v>42571</v>
      </c>
      <c r="B1323" s="42">
        <v>0.50364799999999998</v>
      </c>
      <c r="C1323" s="4">
        <f t="shared" si="21"/>
        <v>0</v>
      </c>
      <c r="D1323" s="46">
        <v>2.0400000000000001E-2</v>
      </c>
    </row>
    <row r="1324" spans="1:4" x14ac:dyDescent="0.2">
      <c r="A1324" s="21">
        <v>42570</v>
      </c>
      <c r="B1324" s="42">
        <v>0.50364799999999998</v>
      </c>
      <c r="C1324" s="4">
        <f t="shared" si="21"/>
        <v>0</v>
      </c>
      <c r="D1324" s="46">
        <v>1.2999999999999999E-3</v>
      </c>
    </row>
    <row r="1325" spans="1:4" x14ac:dyDescent="0.2">
      <c r="A1325" s="21">
        <v>42569</v>
      </c>
      <c r="B1325" s="42">
        <v>0.50364799999999998</v>
      </c>
      <c r="C1325" s="4">
        <f t="shared" si="21"/>
        <v>9.9015459886507146E-3</v>
      </c>
      <c r="D1325" s="46">
        <v>-1.4E-2</v>
      </c>
    </row>
    <row r="1326" spans="1:4" x14ac:dyDescent="0.2">
      <c r="A1326" s="21">
        <v>42566</v>
      </c>
      <c r="B1326" s="42">
        <v>0.49870999999999999</v>
      </c>
      <c r="C1326" s="4">
        <f t="shared" si="21"/>
        <v>-9.8044666116017497E-3</v>
      </c>
      <c r="D1326" s="46">
        <v>5.9999999999999995E-4</v>
      </c>
    </row>
    <row r="1327" spans="1:4" x14ac:dyDescent="0.2">
      <c r="A1327" s="21">
        <v>42565</v>
      </c>
      <c r="B1327" s="42">
        <v>0.50364799999999998</v>
      </c>
      <c r="C1327" s="4">
        <f t="shared" si="21"/>
        <v>9.9015459886507146E-3</v>
      </c>
      <c r="D1327" s="46">
        <v>-4.0000000000000001E-3</v>
      </c>
    </row>
    <row r="1328" spans="1:4" x14ac:dyDescent="0.2">
      <c r="A1328" s="21">
        <v>42564</v>
      </c>
      <c r="B1328" s="42">
        <v>0.49870999999999999</v>
      </c>
      <c r="C1328" s="4">
        <f t="shared" si="21"/>
        <v>0</v>
      </c>
      <c r="D1328" s="46">
        <v>1.2E-2</v>
      </c>
    </row>
    <row r="1329" spans="1:4" x14ac:dyDescent="0.2">
      <c r="A1329" s="21">
        <v>42563</v>
      </c>
      <c r="B1329" s="42">
        <v>0.49870999999999999</v>
      </c>
      <c r="C1329" s="4">
        <f t="shared" si="21"/>
        <v>-9.8044666116017497E-3</v>
      </c>
      <c r="D1329" s="46">
        <v>7.6E-3</v>
      </c>
    </row>
    <row r="1330" spans="1:4" x14ac:dyDescent="0.2">
      <c r="A1330" s="21">
        <v>42562</v>
      </c>
      <c r="B1330" s="42">
        <v>0.50364799999999998</v>
      </c>
      <c r="C1330" s="4">
        <f t="shared" si="21"/>
        <v>1.9999068397826465E-2</v>
      </c>
      <c r="D1330" s="46">
        <v>-4.3E-3</v>
      </c>
    </row>
    <row r="1331" spans="1:4" x14ac:dyDescent="0.2">
      <c r="A1331" s="21">
        <v>42559</v>
      </c>
      <c r="B1331" s="42">
        <v>0.49377300000000002</v>
      </c>
      <c r="C1331" s="4">
        <f t="shared" si="21"/>
        <v>-9.8995408153034221E-3</v>
      </c>
      <c r="D1331" s="46">
        <v>-9.9000000000000008E-3</v>
      </c>
    </row>
    <row r="1332" spans="1:4" x14ac:dyDescent="0.2">
      <c r="A1332" s="21">
        <v>42558</v>
      </c>
      <c r="B1332" s="42">
        <v>0.49870999999999999</v>
      </c>
      <c r="C1332" s="4">
        <f t="shared" si="21"/>
        <v>9.9985215878550856E-3</v>
      </c>
      <c r="D1332" s="46">
        <v>6.4999999999999997E-3</v>
      </c>
    </row>
    <row r="1333" spans="1:4" x14ac:dyDescent="0.2">
      <c r="A1333" s="21">
        <v>42556</v>
      </c>
      <c r="B1333" s="42">
        <v>0.49377300000000002</v>
      </c>
      <c r="C1333" s="4">
        <f t="shared" si="21"/>
        <v>0</v>
      </c>
      <c r="D1333" s="46">
        <v>5.7000000000000002E-3</v>
      </c>
    </row>
    <row r="1334" spans="1:4" x14ac:dyDescent="0.2">
      <c r="A1334" s="21">
        <v>42555</v>
      </c>
      <c r="B1334" s="42">
        <v>0.49377300000000002</v>
      </c>
      <c r="C1334" s="4">
        <f t="shared" si="21"/>
        <v>-9.8995408153034221E-3</v>
      </c>
      <c r="D1334" s="46">
        <v>-8.8999999999999999E-3</v>
      </c>
    </row>
    <row r="1335" spans="1:4" x14ac:dyDescent="0.2">
      <c r="A1335" s="21">
        <v>42552</v>
      </c>
      <c r="B1335" s="42">
        <v>0.49870999999999999</v>
      </c>
      <c r="C1335" s="4">
        <f t="shared" si="21"/>
        <v>2.0201090347458685E-2</v>
      </c>
      <c r="D1335" s="46">
        <v>8.2000000000000007E-3</v>
      </c>
    </row>
    <row r="1336" spans="1:4" x14ac:dyDescent="0.2">
      <c r="A1336" s="21">
        <v>42551</v>
      </c>
      <c r="B1336" s="42">
        <v>0.48883500000000002</v>
      </c>
      <c r="C1336" s="4">
        <f t="shared" si="21"/>
        <v>1.0204650989776746E-2</v>
      </c>
      <c r="D1336" s="46">
        <v>2.7000000000000001E-3</v>
      </c>
    </row>
    <row r="1337" spans="1:4" x14ac:dyDescent="0.2">
      <c r="A1337" s="21">
        <v>42550</v>
      </c>
      <c r="B1337" s="42">
        <v>0.48389700000000002</v>
      </c>
      <c r="C1337" s="4">
        <f t="shared" si="21"/>
        <v>1.0309859507807552E-2</v>
      </c>
      <c r="D1337" s="46">
        <v>4.5699999999999998E-2</v>
      </c>
    </row>
    <row r="1338" spans="1:4" x14ac:dyDescent="0.2">
      <c r="A1338" s="21">
        <v>42549</v>
      </c>
      <c r="B1338" s="42">
        <v>0.47895900000000002</v>
      </c>
      <c r="C1338" s="4">
        <f t="shared" si="21"/>
        <v>0</v>
      </c>
      <c r="D1338" s="46">
        <v>2.5700000000000001E-2</v>
      </c>
    </row>
    <row r="1339" spans="1:4" x14ac:dyDescent="0.2">
      <c r="A1339" s="21">
        <v>42548</v>
      </c>
      <c r="B1339" s="42">
        <v>0.47895900000000002</v>
      </c>
      <c r="C1339" s="4">
        <f t="shared" si="21"/>
        <v>-1.0204650989776746E-2</v>
      </c>
      <c r="D1339" s="46">
        <v>-1E-3</v>
      </c>
    </row>
    <row r="1340" spans="1:4" x14ac:dyDescent="0.2">
      <c r="A1340" s="21">
        <v>42545</v>
      </c>
      <c r="B1340" s="42">
        <v>0.48389700000000002</v>
      </c>
      <c r="C1340" s="4">
        <f t="shared" si="21"/>
        <v>0</v>
      </c>
      <c r="D1340" s="46">
        <v>2E-3</v>
      </c>
    </row>
    <row r="1341" spans="1:4" x14ac:dyDescent="0.2">
      <c r="A1341" s="21">
        <v>42544</v>
      </c>
      <c r="B1341" s="42">
        <v>0.48389700000000002</v>
      </c>
      <c r="C1341" s="4">
        <f t="shared" si="21"/>
        <v>0</v>
      </c>
      <c r="D1341" s="46">
        <v>-1.2999999999999999E-3</v>
      </c>
    </row>
    <row r="1342" spans="1:4" x14ac:dyDescent="0.2">
      <c r="A1342" s="21">
        <v>42543</v>
      </c>
      <c r="B1342" s="42">
        <v>0.48389700000000002</v>
      </c>
      <c r="C1342" s="4">
        <f t="shared" si="21"/>
        <v>0</v>
      </c>
      <c r="D1342" s="46">
        <v>-1.8700000000000001E-2</v>
      </c>
    </row>
    <row r="1343" spans="1:4" x14ac:dyDescent="0.2">
      <c r="A1343" s="21">
        <v>42542</v>
      </c>
      <c r="B1343" s="42">
        <v>0.48389700000000002</v>
      </c>
      <c r="C1343" s="4">
        <f t="shared" si="21"/>
        <v>0</v>
      </c>
      <c r="D1343" s="46">
        <v>2E-3</v>
      </c>
    </row>
    <row r="1344" spans="1:4" x14ac:dyDescent="0.2">
      <c r="A1344" s="21">
        <v>42541</v>
      </c>
      <c r="B1344" s="42">
        <v>0.48389700000000002</v>
      </c>
      <c r="C1344" s="4">
        <f t="shared" si="21"/>
        <v>0</v>
      </c>
      <c r="D1344" s="46">
        <v>-6.9999999999999999E-4</v>
      </c>
    </row>
    <row r="1345" spans="1:4" x14ac:dyDescent="0.2">
      <c r="A1345" s="21">
        <v>42538</v>
      </c>
      <c r="B1345" s="42">
        <v>0.48389700000000002</v>
      </c>
      <c r="C1345" s="4">
        <f t="shared" si="21"/>
        <v>0</v>
      </c>
      <c r="D1345" s="46">
        <v>-1.6000000000000001E-3</v>
      </c>
    </row>
    <row r="1346" spans="1:4" x14ac:dyDescent="0.2">
      <c r="A1346" s="21">
        <v>42537</v>
      </c>
      <c r="B1346" s="42">
        <v>0.48389700000000002</v>
      </c>
      <c r="C1346" s="4">
        <f t="shared" ref="C1346:C1409" si="22">(B1346-B1347)/B1347</f>
        <v>-1.0101568013746965E-2</v>
      </c>
      <c r="D1346" s="46">
        <v>-1.4E-2</v>
      </c>
    </row>
    <row r="1347" spans="1:4" x14ac:dyDescent="0.2">
      <c r="A1347" s="21">
        <v>42536</v>
      </c>
      <c r="B1347" s="42">
        <v>0.48883500000000002</v>
      </c>
      <c r="C1347" s="4">
        <f t="shared" si="22"/>
        <v>-1.0000546809971379E-2</v>
      </c>
      <c r="D1347" s="46">
        <v>2.8999999999999998E-3</v>
      </c>
    </row>
    <row r="1348" spans="1:4" x14ac:dyDescent="0.2">
      <c r="A1348" s="21">
        <v>42535</v>
      </c>
      <c r="B1348" s="42">
        <v>0.49377300000000002</v>
      </c>
      <c r="C1348" s="4">
        <f t="shared" si="22"/>
        <v>1.0101568013746965E-2</v>
      </c>
      <c r="D1348" s="46">
        <v>-5.7000000000000002E-3</v>
      </c>
    </row>
    <row r="1349" spans="1:4" x14ac:dyDescent="0.2">
      <c r="A1349" s="21">
        <v>42534</v>
      </c>
      <c r="B1349" s="42">
        <v>0.48883500000000002</v>
      </c>
      <c r="C1349" s="4">
        <f t="shared" si="22"/>
        <v>-1.0000546809971379E-2</v>
      </c>
      <c r="D1349" s="46">
        <v>2.7000000000000001E-3</v>
      </c>
    </row>
    <row r="1350" spans="1:4" x14ac:dyDescent="0.2">
      <c r="A1350" s="21">
        <v>42531</v>
      </c>
      <c r="B1350" s="42">
        <v>0.49377300000000002</v>
      </c>
      <c r="C1350" s="4">
        <f t="shared" si="22"/>
        <v>0</v>
      </c>
      <c r="D1350" s="46">
        <v>1.8100000000000002E-2</v>
      </c>
    </row>
    <row r="1351" spans="1:4" x14ac:dyDescent="0.2">
      <c r="A1351" s="21">
        <v>42530</v>
      </c>
      <c r="B1351" s="42">
        <v>0.49377300000000002</v>
      </c>
      <c r="C1351" s="4">
        <f t="shared" si="22"/>
        <v>1.0101568013746965E-2</v>
      </c>
      <c r="D1351" s="46">
        <v>1.4E-3</v>
      </c>
    </row>
    <row r="1352" spans="1:4" x14ac:dyDescent="0.2">
      <c r="A1352" s="21">
        <v>42529</v>
      </c>
      <c r="B1352" s="42">
        <v>0.48883500000000002</v>
      </c>
      <c r="C1352" s="4">
        <f t="shared" si="22"/>
        <v>-1.0000546809971379E-2</v>
      </c>
      <c r="D1352" s="46">
        <v>-2.9999999999999997E-4</v>
      </c>
    </row>
    <row r="1353" spans="1:4" x14ac:dyDescent="0.2">
      <c r="A1353" s="21">
        <v>42528</v>
      </c>
      <c r="B1353" s="42">
        <v>0.49377300000000002</v>
      </c>
      <c r="C1353" s="4">
        <f t="shared" si="22"/>
        <v>0</v>
      </c>
      <c r="D1353" s="46">
        <v>-1.7000000000000001E-2</v>
      </c>
    </row>
    <row r="1354" spans="1:4" x14ac:dyDescent="0.2">
      <c r="A1354" s="21">
        <v>42527</v>
      </c>
      <c r="B1354" s="42">
        <v>0.49377300000000002</v>
      </c>
      <c r="C1354" s="4">
        <f t="shared" si="22"/>
        <v>-9.8995408153034221E-3</v>
      </c>
      <c r="D1354" s="46">
        <v>6.0000000000000001E-3</v>
      </c>
    </row>
    <row r="1355" spans="1:4" x14ac:dyDescent="0.2">
      <c r="A1355" s="21">
        <v>42524</v>
      </c>
      <c r="B1355" s="42">
        <v>0.49870999999999999</v>
      </c>
      <c r="C1355" s="4">
        <f t="shared" si="22"/>
        <v>-9.8044666116017497E-3</v>
      </c>
      <c r="D1355" s="46">
        <v>-3.3E-3</v>
      </c>
    </row>
    <row r="1356" spans="1:4" x14ac:dyDescent="0.2">
      <c r="A1356" s="21">
        <v>42523</v>
      </c>
      <c r="B1356" s="42">
        <v>0.50364799999999998</v>
      </c>
      <c r="C1356" s="4">
        <f t="shared" si="22"/>
        <v>0</v>
      </c>
      <c r="D1356" s="46">
        <v>-2.3E-3</v>
      </c>
    </row>
    <row r="1357" spans="1:4" x14ac:dyDescent="0.2">
      <c r="A1357" s="21">
        <v>42522</v>
      </c>
      <c r="B1357" s="42">
        <v>0.50364799999999998</v>
      </c>
      <c r="C1357" s="4">
        <f t="shared" si="22"/>
        <v>0</v>
      </c>
      <c r="D1357" s="46">
        <v>-1.5299999999999999E-2</v>
      </c>
    </row>
    <row r="1358" spans="1:4" x14ac:dyDescent="0.2">
      <c r="A1358" s="21">
        <v>42521</v>
      </c>
      <c r="B1358" s="42">
        <v>0.50364799999999998</v>
      </c>
      <c r="C1358" s="4">
        <f t="shared" si="22"/>
        <v>1.9999068397826465E-2</v>
      </c>
      <c r="D1358" s="46">
        <v>8.0999999999999996E-3</v>
      </c>
    </row>
    <row r="1359" spans="1:4" x14ac:dyDescent="0.2">
      <c r="A1359" s="21">
        <v>42520</v>
      </c>
      <c r="B1359" s="42">
        <v>0.49377300000000002</v>
      </c>
      <c r="C1359" s="4">
        <f t="shared" si="22"/>
        <v>-9.8995408153034221E-3</v>
      </c>
      <c r="D1359" s="46">
        <v>9.9000000000000008E-3</v>
      </c>
    </row>
    <row r="1360" spans="1:4" x14ac:dyDescent="0.2">
      <c r="A1360" s="21">
        <v>42517</v>
      </c>
      <c r="B1360" s="42">
        <v>0.49870999999999999</v>
      </c>
      <c r="C1360" s="4">
        <f t="shared" si="22"/>
        <v>0</v>
      </c>
      <c r="D1360" s="46">
        <v>-4.3E-3</v>
      </c>
    </row>
    <row r="1361" spans="1:4" x14ac:dyDescent="0.2">
      <c r="A1361" s="21">
        <v>42516</v>
      </c>
      <c r="B1361" s="42">
        <v>0.49870999999999999</v>
      </c>
      <c r="C1361" s="4">
        <f t="shared" si="22"/>
        <v>0</v>
      </c>
      <c r="D1361" s="46">
        <v>4.1999999999999997E-3</v>
      </c>
    </row>
    <row r="1362" spans="1:4" x14ac:dyDescent="0.2">
      <c r="A1362" s="21">
        <v>42515</v>
      </c>
      <c r="B1362" s="42">
        <v>0.49870999999999999</v>
      </c>
      <c r="C1362" s="4">
        <f t="shared" si="22"/>
        <v>9.9985215878550856E-3</v>
      </c>
      <c r="D1362" s="46">
        <v>-1.04E-2</v>
      </c>
    </row>
    <row r="1363" spans="1:4" x14ac:dyDescent="0.2">
      <c r="A1363" s="21">
        <v>42514</v>
      </c>
      <c r="B1363" s="42">
        <v>0.49377300000000002</v>
      </c>
      <c r="C1363" s="4">
        <f t="shared" si="22"/>
        <v>0</v>
      </c>
      <c r="D1363" s="46">
        <v>5.4000000000000003E-3</v>
      </c>
    </row>
    <row r="1364" spans="1:4" x14ac:dyDescent="0.2">
      <c r="A1364" s="21">
        <v>42513</v>
      </c>
      <c r="B1364" s="42">
        <v>0.49377300000000002</v>
      </c>
      <c r="C1364" s="4">
        <f t="shared" si="22"/>
        <v>0</v>
      </c>
      <c r="D1364" s="46">
        <v>1.3899999999999999E-2</v>
      </c>
    </row>
    <row r="1365" spans="1:4" x14ac:dyDescent="0.2">
      <c r="A1365" s="21">
        <v>42510</v>
      </c>
      <c r="B1365" s="42">
        <v>0.49377300000000002</v>
      </c>
      <c r="C1365" s="4">
        <f t="shared" si="22"/>
        <v>0</v>
      </c>
      <c r="D1365" s="46">
        <v>1.0999999999999999E-2</v>
      </c>
    </row>
    <row r="1366" spans="1:4" x14ac:dyDescent="0.2">
      <c r="A1366" s="21">
        <v>42509</v>
      </c>
      <c r="B1366" s="42">
        <v>0.49377300000000002</v>
      </c>
      <c r="C1366" s="4">
        <f t="shared" si="22"/>
        <v>1.0101568013746965E-2</v>
      </c>
      <c r="D1366" s="46">
        <v>6.4999999999999997E-3</v>
      </c>
    </row>
    <row r="1367" spans="1:4" x14ac:dyDescent="0.2">
      <c r="A1367" s="21">
        <v>42508</v>
      </c>
      <c r="B1367" s="42">
        <v>0.48883500000000002</v>
      </c>
      <c r="C1367" s="4">
        <f t="shared" si="22"/>
        <v>-1.0000546809971379E-2</v>
      </c>
      <c r="D1367" s="46">
        <v>2.53E-2</v>
      </c>
    </row>
    <row r="1368" spans="1:4" x14ac:dyDescent="0.2">
      <c r="A1368" s="21">
        <v>42507</v>
      </c>
      <c r="B1368" s="42">
        <v>0.49377300000000002</v>
      </c>
      <c r="C1368" s="4">
        <f t="shared" si="22"/>
        <v>1.0101568013746965E-2</v>
      </c>
      <c r="D1368" s="46">
        <v>1.03E-2</v>
      </c>
    </row>
    <row r="1369" spans="1:4" x14ac:dyDescent="0.2">
      <c r="A1369" s="21">
        <v>42506</v>
      </c>
      <c r="B1369" s="42">
        <v>0.48883500000000002</v>
      </c>
      <c r="C1369" s="4">
        <f t="shared" si="22"/>
        <v>0</v>
      </c>
      <c r="D1369" s="46">
        <v>-1.2E-2</v>
      </c>
    </row>
    <row r="1370" spans="1:4" x14ac:dyDescent="0.2">
      <c r="A1370" s="21">
        <v>42503</v>
      </c>
      <c r="B1370" s="42">
        <v>0.48883500000000002</v>
      </c>
      <c r="C1370" s="4">
        <f t="shared" si="22"/>
        <v>-1.0000546809971379E-2</v>
      </c>
      <c r="D1370" s="46">
        <v>7.6E-3</v>
      </c>
    </row>
    <row r="1371" spans="1:4" x14ac:dyDescent="0.2">
      <c r="A1371" s="21">
        <v>42502</v>
      </c>
      <c r="B1371" s="42">
        <v>0.49377300000000002</v>
      </c>
      <c r="C1371" s="4">
        <f t="shared" si="22"/>
        <v>0</v>
      </c>
      <c r="D1371" s="46">
        <v>-3.2199999999999999E-2</v>
      </c>
    </row>
    <row r="1372" spans="1:4" x14ac:dyDescent="0.2">
      <c r="A1372" s="21">
        <v>42501</v>
      </c>
      <c r="B1372" s="42">
        <v>0.49377300000000002</v>
      </c>
      <c r="C1372" s="4">
        <f t="shared" si="22"/>
        <v>1.0101568013746965E-2</v>
      </c>
      <c r="D1372" s="46">
        <v>8.9999999999999993E-3</v>
      </c>
    </row>
    <row r="1373" spans="1:4" x14ac:dyDescent="0.2">
      <c r="A1373" s="21">
        <v>42500</v>
      </c>
      <c r="B1373" s="42">
        <v>0.48883500000000002</v>
      </c>
      <c r="C1373" s="4">
        <f t="shared" si="22"/>
        <v>0</v>
      </c>
      <c r="D1373" s="46">
        <v>1.5E-3</v>
      </c>
    </row>
    <row r="1374" spans="1:4" x14ac:dyDescent="0.2">
      <c r="A1374" s="21">
        <v>42499</v>
      </c>
      <c r="B1374" s="42">
        <v>0.48883500000000002</v>
      </c>
      <c r="C1374" s="4">
        <f t="shared" si="22"/>
        <v>0</v>
      </c>
      <c r="D1374" s="46">
        <v>-1.2999999999999999E-3</v>
      </c>
    </row>
    <row r="1375" spans="1:4" x14ac:dyDescent="0.2">
      <c r="A1375" s="21">
        <v>42496</v>
      </c>
      <c r="B1375" s="42">
        <v>0.48883500000000002</v>
      </c>
      <c r="C1375" s="4">
        <f t="shared" si="22"/>
        <v>0</v>
      </c>
      <c r="D1375" s="46">
        <v>2.1499999999999998E-2</v>
      </c>
    </row>
    <row r="1376" spans="1:4" x14ac:dyDescent="0.2">
      <c r="A1376" s="21">
        <v>42495</v>
      </c>
      <c r="B1376" s="42">
        <v>0.48883500000000002</v>
      </c>
      <c r="C1376" s="4">
        <f t="shared" si="22"/>
        <v>1.0204650989776746E-2</v>
      </c>
      <c r="D1376" s="46">
        <v>-3.0000000000000001E-3</v>
      </c>
    </row>
    <row r="1377" spans="1:4" x14ac:dyDescent="0.2">
      <c r="A1377" s="21">
        <v>42494</v>
      </c>
      <c r="B1377" s="42">
        <v>0.48389700000000002</v>
      </c>
      <c r="C1377" s="4">
        <f t="shared" si="22"/>
        <v>0</v>
      </c>
      <c r="D1377" s="46">
        <v>-1.7399999999999999E-2</v>
      </c>
    </row>
    <row r="1378" spans="1:4" x14ac:dyDescent="0.2">
      <c r="A1378" s="21">
        <v>42493</v>
      </c>
      <c r="B1378" s="42">
        <v>0.48389700000000002</v>
      </c>
      <c r="C1378" s="4">
        <f t="shared" si="22"/>
        <v>0</v>
      </c>
      <c r="D1378" s="46">
        <v>4.4999999999999997E-3</v>
      </c>
    </row>
    <row r="1379" spans="1:4" x14ac:dyDescent="0.2">
      <c r="A1379" s="21">
        <v>42489</v>
      </c>
      <c r="B1379" s="42">
        <v>0.48389700000000002</v>
      </c>
      <c r="C1379" s="4">
        <f t="shared" si="22"/>
        <v>-1.0101568013746965E-2</v>
      </c>
      <c r="D1379" s="46">
        <v>5.1999999999999998E-3</v>
      </c>
    </row>
    <row r="1380" spans="1:4" x14ac:dyDescent="0.2">
      <c r="A1380" s="21">
        <v>42488</v>
      </c>
      <c r="B1380" s="42">
        <v>0.48883500000000002</v>
      </c>
      <c r="C1380" s="4">
        <f t="shared" si="22"/>
        <v>-1.0000546809971379E-2</v>
      </c>
      <c r="D1380" s="46">
        <v>1.46E-2</v>
      </c>
    </row>
    <row r="1381" spans="1:4" x14ac:dyDescent="0.2">
      <c r="A1381" s="21">
        <v>42487</v>
      </c>
      <c r="B1381" s="42">
        <v>0.49377300000000002</v>
      </c>
      <c r="C1381" s="4">
        <f t="shared" si="22"/>
        <v>2.0409301979553492E-2</v>
      </c>
      <c r="D1381" s="46">
        <v>9.5999999999999992E-3</v>
      </c>
    </row>
    <row r="1382" spans="1:4" x14ac:dyDescent="0.2">
      <c r="A1382" s="21">
        <v>42486</v>
      </c>
      <c r="B1382" s="42">
        <v>0.48389700000000002</v>
      </c>
      <c r="C1382" s="4">
        <f t="shared" si="22"/>
        <v>-1.0101568013746965E-2</v>
      </c>
      <c r="D1382" s="46">
        <v>7.7999999999999996E-3</v>
      </c>
    </row>
    <row r="1383" spans="1:4" x14ac:dyDescent="0.2">
      <c r="A1383" s="21">
        <v>42485</v>
      </c>
      <c r="B1383" s="42">
        <v>0.48883500000000002</v>
      </c>
      <c r="C1383" s="4">
        <f t="shared" si="22"/>
        <v>1.0204650989776746E-2</v>
      </c>
      <c r="D1383" s="46">
        <v>-2.3999999999999998E-3</v>
      </c>
    </row>
    <row r="1384" spans="1:4" x14ac:dyDescent="0.2">
      <c r="A1384" s="21">
        <v>42482</v>
      </c>
      <c r="B1384" s="42">
        <v>0.48389700000000002</v>
      </c>
      <c r="C1384" s="4">
        <f t="shared" si="22"/>
        <v>-1.0101568013746965E-2</v>
      </c>
      <c r="D1384" s="46">
        <v>-2.2000000000000001E-3</v>
      </c>
    </row>
    <row r="1385" spans="1:4" x14ac:dyDescent="0.2">
      <c r="A1385" s="21">
        <v>42481</v>
      </c>
      <c r="B1385" s="42">
        <v>0.48883500000000002</v>
      </c>
      <c r="C1385" s="4">
        <f t="shared" si="22"/>
        <v>0</v>
      </c>
      <c r="D1385" s="46">
        <v>2.5000000000000001E-3</v>
      </c>
    </row>
    <row r="1386" spans="1:4" x14ac:dyDescent="0.2">
      <c r="A1386" s="21">
        <v>42480</v>
      </c>
      <c r="B1386" s="42">
        <v>0.48883500000000002</v>
      </c>
      <c r="C1386" s="4">
        <f t="shared" si="22"/>
        <v>1.0204650989776746E-2</v>
      </c>
      <c r="D1386" s="46">
        <v>-1.1999999999999999E-3</v>
      </c>
    </row>
    <row r="1387" spans="1:4" x14ac:dyDescent="0.2">
      <c r="A1387" s="21">
        <v>42479</v>
      </c>
      <c r="B1387" s="42">
        <v>0.48389700000000002</v>
      </c>
      <c r="C1387" s="4">
        <f t="shared" si="22"/>
        <v>-2.0001093619942758E-2</v>
      </c>
      <c r="D1387" s="46">
        <v>-9.1000000000000004E-3</v>
      </c>
    </row>
    <row r="1388" spans="1:4" x14ac:dyDescent="0.2">
      <c r="A1388" s="21">
        <v>42478</v>
      </c>
      <c r="B1388" s="42">
        <v>0.49377300000000002</v>
      </c>
      <c r="C1388" s="4">
        <f t="shared" si="22"/>
        <v>0</v>
      </c>
      <c r="D1388" s="46">
        <v>1.15E-2</v>
      </c>
    </row>
    <row r="1389" spans="1:4" x14ac:dyDescent="0.2">
      <c r="A1389" s="21">
        <v>42475</v>
      </c>
      <c r="B1389" s="42">
        <v>0.49377300000000002</v>
      </c>
      <c r="C1389" s="4">
        <f t="shared" si="22"/>
        <v>0</v>
      </c>
      <c r="D1389" s="46">
        <v>2.9999999999999997E-4</v>
      </c>
    </row>
    <row r="1390" spans="1:4" x14ac:dyDescent="0.2">
      <c r="A1390" s="21">
        <v>42474</v>
      </c>
      <c r="B1390" s="42">
        <v>0.49377300000000002</v>
      </c>
      <c r="C1390" s="4">
        <f t="shared" si="22"/>
        <v>-9.8995408153034221E-3</v>
      </c>
      <c r="D1390" s="46">
        <v>-2.8E-3</v>
      </c>
    </row>
    <row r="1391" spans="1:4" x14ac:dyDescent="0.2">
      <c r="A1391" s="21">
        <v>42473</v>
      </c>
      <c r="B1391" s="42">
        <v>0.49870999999999999</v>
      </c>
      <c r="C1391" s="4">
        <f t="shared" si="22"/>
        <v>2.0201090347458685E-2</v>
      </c>
      <c r="D1391" s="46">
        <v>2.9899999999999999E-2</v>
      </c>
    </row>
    <row r="1392" spans="1:4" x14ac:dyDescent="0.2">
      <c r="A1392" s="21">
        <v>42472</v>
      </c>
      <c r="B1392" s="42">
        <v>0.48883500000000002</v>
      </c>
      <c r="C1392" s="4">
        <f t="shared" si="22"/>
        <v>-1.0000546809971379E-2</v>
      </c>
      <c r="D1392" s="46">
        <v>2.0199999999999999E-2</v>
      </c>
    </row>
    <row r="1393" spans="1:4" x14ac:dyDescent="0.2">
      <c r="A1393" s="21">
        <v>42471</v>
      </c>
      <c r="B1393" s="42">
        <v>0.49377300000000002</v>
      </c>
      <c r="C1393" s="4">
        <f t="shared" si="22"/>
        <v>0</v>
      </c>
      <c r="D1393" s="46">
        <v>3.32E-2</v>
      </c>
    </row>
    <row r="1394" spans="1:4" x14ac:dyDescent="0.2">
      <c r="A1394" s="21">
        <v>42468</v>
      </c>
      <c r="B1394" s="42">
        <v>0.49377300000000002</v>
      </c>
      <c r="C1394" s="4">
        <f t="shared" si="22"/>
        <v>-9.8995408153034221E-3</v>
      </c>
      <c r="D1394" s="46">
        <v>-1.9199999999999998E-2</v>
      </c>
    </row>
    <row r="1395" spans="1:4" x14ac:dyDescent="0.2">
      <c r="A1395" s="21">
        <v>42467</v>
      </c>
      <c r="B1395" s="42">
        <v>0.49870999999999999</v>
      </c>
      <c r="C1395" s="4">
        <f t="shared" si="22"/>
        <v>9.9985215878550856E-3</v>
      </c>
      <c r="D1395" s="46">
        <v>9.9000000000000008E-3</v>
      </c>
    </row>
    <row r="1396" spans="1:4" x14ac:dyDescent="0.2">
      <c r="A1396" s="21">
        <v>42466</v>
      </c>
      <c r="B1396" s="42">
        <v>0.49377300000000002</v>
      </c>
      <c r="C1396" s="4">
        <f t="shared" si="22"/>
        <v>0</v>
      </c>
      <c r="D1396" s="46">
        <v>-1.67E-2</v>
      </c>
    </row>
    <row r="1397" spans="1:4" x14ac:dyDescent="0.2">
      <c r="A1397" s="21">
        <v>42465</v>
      </c>
      <c r="B1397" s="42">
        <v>0.49377300000000002</v>
      </c>
      <c r="C1397" s="4">
        <f t="shared" si="22"/>
        <v>0</v>
      </c>
      <c r="D1397" s="46">
        <v>-9.1999999999999998E-3</v>
      </c>
    </row>
    <row r="1398" spans="1:4" x14ac:dyDescent="0.2">
      <c r="A1398" s="21">
        <v>42464</v>
      </c>
      <c r="B1398" s="42">
        <v>0.49377300000000002</v>
      </c>
      <c r="C1398" s="4">
        <f t="shared" si="22"/>
        <v>1.0101568013746965E-2</v>
      </c>
      <c r="D1398" s="46">
        <v>-1.78E-2</v>
      </c>
    </row>
    <row r="1399" spans="1:4" x14ac:dyDescent="0.2">
      <c r="A1399" s="21">
        <v>42461</v>
      </c>
      <c r="B1399" s="42">
        <v>0.48883500000000002</v>
      </c>
      <c r="C1399" s="4">
        <f t="shared" si="22"/>
        <v>0</v>
      </c>
      <c r="D1399" s="46">
        <v>-1.8E-3</v>
      </c>
    </row>
    <row r="1400" spans="1:4" x14ac:dyDescent="0.2">
      <c r="A1400" s="21">
        <v>42460</v>
      </c>
      <c r="B1400" s="42">
        <v>0.48883500000000002</v>
      </c>
      <c r="C1400" s="4">
        <f t="shared" si="22"/>
        <v>-1.0000546809971379E-2</v>
      </c>
      <c r="D1400" s="46">
        <v>4.7000000000000002E-3</v>
      </c>
    </row>
    <row r="1401" spans="1:4" x14ac:dyDescent="0.2">
      <c r="A1401" s="21">
        <v>42459</v>
      </c>
      <c r="B1401" s="42">
        <v>0.49377300000000002</v>
      </c>
      <c r="C1401" s="4">
        <f t="shared" si="22"/>
        <v>0</v>
      </c>
      <c r="D1401" s="46">
        <v>7.3000000000000001E-3</v>
      </c>
    </row>
    <row r="1402" spans="1:4" x14ac:dyDescent="0.2">
      <c r="A1402" s="21">
        <v>42458</v>
      </c>
      <c r="B1402" s="42">
        <v>0.49377300000000002</v>
      </c>
      <c r="C1402" s="4">
        <f t="shared" si="22"/>
        <v>1.0101568013746965E-2</v>
      </c>
      <c r="D1402" s="46">
        <v>1.6400000000000001E-2</v>
      </c>
    </row>
    <row r="1403" spans="1:4" x14ac:dyDescent="0.2">
      <c r="A1403" s="21">
        <v>42457</v>
      </c>
      <c r="B1403" s="42">
        <v>0.48883500000000002</v>
      </c>
      <c r="C1403" s="4">
        <f t="shared" si="22"/>
        <v>0</v>
      </c>
      <c r="D1403" s="46">
        <v>-1.8100000000000002E-2</v>
      </c>
    </row>
    <row r="1404" spans="1:4" x14ac:dyDescent="0.2">
      <c r="A1404" s="21">
        <v>42453</v>
      </c>
      <c r="B1404" s="42">
        <v>0.48883500000000002</v>
      </c>
      <c r="C1404" s="4">
        <f t="shared" si="22"/>
        <v>-1.0000546809971379E-2</v>
      </c>
      <c r="D1404" s="46">
        <v>3.9899999999999998E-2</v>
      </c>
    </row>
    <row r="1405" spans="1:4" x14ac:dyDescent="0.2">
      <c r="A1405" s="21">
        <v>42452</v>
      </c>
      <c r="B1405" s="42">
        <v>0.49377300000000002</v>
      </c>
      <c r="C1405" s="4">
        <f t="shared" si="22"/>
        <v>1.0101568013746965E-2</v>
      </c>
      <c r="D1405" s="46">
        <v>-5.1000000000000004E-3</v>
      </c>
    </row>
    <row r="1406" spans="1:4" x14ac:dyDescent="0.2">
      <c r="A1406" s="21">
        <v>42451</v>
      </c>
      <c r="B1406" s="42">
        <v>0.48883500000000002</v>
      </c>
      <c r="C1406" s="4">
        <f t="shared" si="22"/>
        <v>0</v>
      </c>
      <c r="D1406" s="46">
        <v>-3.7600000000000001E-2</v>
      </c>
    </row>
    <row r="1407" spans="1:4" x14ac:dyDescent="0.2">
      <c r="A1407" s="21">
        <v>42450</v>
      </c>
      <c r="B1407" s="42">
        <v>0.48883500000000002</v>
      </c>
      <c r="C1407" s="4">
        <f t="shared" si="22"/>
        <v>-1.0000546809971379E-2</v>
      </c>
      <c r="D1407" s="46">
        <v>-4.5999999999999999E-3</v>
      </c>
    </row>
    <row r="1408" spans="1:4" x14ac:dyDescent="0.2">
      <c r="A1408" s="21">
        <v>42447</v>
      </c>
      <c r="B1408" s="42">
        <v>0.49377300000000002</v>
      </c>
      <c r="C1408" s="4">
        <f t="shared" si="22"/>
        <v>-9.8995408153034221E-3</v>
      </c>
      <c r="D1408" s="46">
        <v>-4.8999999999999998E-3</v>
      </c>
    </row>
    <row r="1409" spans="1:4" x14ac:dyDescent="0.2">
      <c r="A1409" s="21">
        <v>42446</v>
      </c>
      <c r="B1409" s="42">
        <v>0.49870999999999999</v>
      </c>
      <c r="C1409" s="4">
        <f t="shared" si="22"/>
        <v>2.0201090347458685E-2</v>
      </c>
      <c r="D1409" s="46">
        <v>-4.0000000000000001E-3</v>
      </c>
    </row>
    <row r="1410" spans="1:4" x14ac:dyDescent="0.2">
      <c r="A1410" s="21">
        <v>42445</v>
      </c>
      <c r="B1410" s="42">
        <v>0.48883500000000002</v>
      </c>
      <c r="C1410" s="4">
        <f t="shared" ref="C1410:C1473" si="23">(B1410-B1411)/B1411</f>
        <v>2.0619719015615105E-2</v>
      </c>
      <c r="D1410" s="46">
        <v>6.1000000000000004E-3</v>
      </c>
    </row>
    <row r="1411" spans="1:4" x14ac:dyDescent="0.2">
      <c r="A1411" s="21">
        <v>42444</v>
      </c>
      <c r="B1411" s="42">
        <v>0.47895900000000002</v>
      </c>
      <c r="C1411" s="4">
        <f t="shared" si="23"/>
        <v>-1.0204650989776746E-2</v>
      </c>
      <c r="D1411" s="46">
        <v>1.03E-2</v>
      </c>
    </row>
    <row r="1412" spans="1:4" x14ac:dyDescent="0.2">
      <c r="A1412" s="21">
        <v>42443</v>
      </c>
      <c r="B1412" s="42">
        <v>0.48389700000000002</v>
      </c>
      <c r="C1412" s="4">
        <f t="shared" si="23"/>
        <v>1.0309859507807552E-2</v>
      </c>
      <c r="D1412" s="46">
        <v>-2.1299999999999999E-2</v>
      </c>
    </row>
    <row r="1413" spans="1:4" x14ac:dyDescent="0.2">
      <c r="A1413" s="21">
        <v>42440</v>
      </c>
      <c r="B1413" s="42">
        <v>0.47895900000000002</v>
      </c>
      <c r="C1413" s="4">
        <f t="shared" si="23"/>
        <v>2.1051666652454618E-2</v>
      </c>
      <c r="D1413" s="46">
        <v>-1.0699999999999999E-2</v>
      </c>
    </row>
    <row r="1414" spans="1:4" x14ac:dyDescent="0.2">
      <c r="A1414" s="21">
        <v>42439</v>
      </c>
      <c r="B1414" s="42">
        <v>0.469084</v>
      </c>
      <c r="C1414" s="4">
        <f t="shared" si="23"/>
        <v>-1.041723801848859E-2</v>
      </c>
      <c r="D1414" s="46">
        <v>9.7000000000000003E-3</v>
      </c>
    </row>
    <row r="1415" spans="1:4" x14ac:dyDescent="0.2">
      <c r="A1415" s="21">
        <v>42438</v>
      </c>
      <c r="B1415" s="42">
        <v>0.474022</v>
      </c>
      <c r="C1415" s="4">
        <f t="shared" si="23"/>
        <v>-1.0307771646424902E-2</v>
      </c>
      <c r="D1415" s="46">
        <v>1.2800000000000001E-2</v>
      </c>
    </row>
    <row r="1416" spans="1:4" x14ac:dyDescent="0.2">
      <c r="A1416" s="21">
        <v>42437</v>
      </c>
      <c r="B1416" s="42">
        <v>0.47895900000000002</v>
      </c>
      <c r="C1416" s="4">
        <f t="shared" si="23"/>
        <v>1.0415128411761532E-2</v>
      </c>
      <c r="D1416" s="46">
        <v>-1.37E-2</v>
      </c>
    </row>
    <row r="1417" spans="1:4" x14ac:dyDescent="0.2">
      <c r="A1417" s="21">
        <v>42436</v>
      </c>
      <c r="B1417" s="42">
        <v>0.474022</v>
      </c>
      <c r="C1417" s="4">
        <f t="shared" si="23"/>
        <v>3.2259890942666493E-2</v>
      </c>
      <c r="D1417" s="46">
        <v>5.1000000000000004E-3</v>
      </c>
    </row>
    <row r="1418" spans="1:4" x14ac:dyDescent="0.2">
      <c r="A1418" s="21">
        <v>42433</v>
      </c>
      <c r="B1418" s="42">
        <v>0.45920800000000001</v>
      </c>
      <c r="C1418" s="4">
        <f t="shared" si="23"/>
        <v>-1.0638893796348558E-2</v>
      </c>
      <c r="D1418" s="46">
        <v>-1.1900000000000001E-2</v>
      </c>
    </row>
    <row r="1419" spans="1:4" x14ac:dyDescent="0.2">
      <c r="A1419" s="21">
        <v>42432</v>
      </c>
      <c r="B1419" s="42">
        <v>0.464146</v>
      </c>
      <c r="C1419" s="4">
        <f t="shared" si="23"/>
        <v>0</v>
      </c>
      <c r="D1419" s="46">
        <v>1.3299999999999999E-2</v>
      </c>
    </row>
    <row r="1420" spans="1:4" x14ac:dyDescent="0.2">
      <c r="A1420" s="21">
        <v>42431</v>
      </c>
      <c r="B1420" s="42">
        <v>0.464146</v>
      </c>
      <c r="C1420" s="4">
        <f t="shared" si="23"/>
        <v>1.0753296980888831E-2</v>
      </c>
      <c r="D1420" s="46">
        <v>-6.0000000000000001E-3</v>
      </c>
    </row>
    <row r="1421" spans="1:4" x14ac:dyDescent="0.2">
      <c r="A1421" s="21">
        <v>42430</v>
      </c>
      <c r="B1421" s="42">
        <v>0.45920800000000001</v>
      </c>
      <c r="C1421" s="4">
        <f t="shared" si="23"/>
        <v>0</v>
      </c>
      <c r="D1421" s="46">
        <v>-1.7299999999999999E-2</v>
      </c>
    </row>
    <row r="1422" spans="1:4" x14ac:dyDescent="0.2">
      <c r="A1422" s="21">
        <v>42429</v>
      </c>
      <c r="B1422" s="42">
        <v>0.45920800000000001</v>
      </c>
      <c r="C1422" s="4">
        <f t="shared" si="23"/>
        <v>0</v>
      </c>
      <c r="D1422" s="46">
        <v>2.76E-2</v>
      </c>
    </row>
    <row r="1423" spans="1:4" x14ac:dyDescent="0.2">
      <c r="A1423" s="21">
        <v>42426</v>
      </c>
      <c r="B1423" s="42">
        <v>0.45920800000000001</v>
      </c>
      <c r="C1423" s="4">
        <f t="shared" si="23"/>
        <v>0</v>
      </c>
      <c r="D1423" s="46">
        <v>-1.7000000000000001E-2</v>
      </c>
    </row>
    <row r="1424" spans="1:4" x14ac:dyDescent="0.2">
      <c r="A1424" s="21">
        <v>42425</v>
      </c>
      <c r="B1424" s="42">
        <v>0.45920800000000001</v>
      </c>
      <c r="C1424" s="4">
        <f t="shared" si="23"/>
        <v>-1.0638893796348558E-2</v>
      </c>
      <c r="D1424" s="46">
        <v>-3.4000000000000002E-2</v>
      </c>
    </row>
    <row r="1425" spans="1:4" x14ac:dyDescent="0.2">
      <c r="A1425" s="21">
        <v>42424</v>
      </c>
      <c r="B1425" s="42">
        <v>0.464146</v>
      </c>
      <c r="C1425" s="4">
        <f t="shared" si="23"/>
        <v>1.0753296980888831E-2</v>
      </c>
      <c r="D1425" s="46">
        <v>-1.29E-2</v>
      </c>
    </row>
    <row r="1426" spans="1:4" x14ac:dyDescent="0.2">
      <c r="A1426" s="21">
        <v>42423</v>
      </c>
      <c r="B1426" s="42">
        <v>0.45920800000000001</v>
      </c>
      <c r="C1426" s="4">
        <f t="shared" si="23"/>
        <v>-1.0638893796348558E-2</v>
      </c>
      <c r="D1426" s="46">
        <v>-1.7399999999999999E-2</v>
      </c>
    </row>
    <row r="1427" spans="1:4" x14ac:dyDescent="0.2">
      <c r="A1427" s="21">
        <v>42422</v>
      </c>
      <c r="B1427" s="42">
        <v>0.464146</v>
      </c>
      <c r="C1427" s="4">
        <f t="shared" si="23"/>
        <v>1.0753296980888831E-2</v>
      </c>
      <c r="D1427" s="46">
        <v>-3.0999999999999999E-3</v>
      </c>
    </row>
    <row r="1428" spans="1:4" x14ac:dyDescent="0.2">
      <c r="A1428" s="21">
        <v>42419</v>
      </c>
      <c r="B1428" s="42">
        <v>0.45920800000000001</v>
      </c>
      <c r="C1428" s="4">
        <f t="shared" si="23"/>
        <v>0</v>
      </c>
      <c r="D1428" s="46">
        <v>-5.7000000000000002E-3</v>
      </c>
    </row>
    <row r="1429" spans="1:4" x14ac:dyDescent="0.2">
      <c r="A1429" s="21">
        <v>42418</v>
      </c>
      <c r="B1429" s="42">
        <v>0.45920800000000001</v>
      </c>
      <c r="C1429" s="4">
        <f t="shared" si="23"/>
        <v>2.1977019270785859E-2</v>
      </c>
      <c r="D1429" s="46">
        <v>2.5000000000000001E-3</v>
      </c>
    </row>
    <row r="1430" spans="1:4" x14ac:dyDescent="0.2">
      <c r="A1430" s="21">
        <v>42417</v>
      </c>
      <c r="B1430" s="42">
        <v>0.44933299999999998</v>
      </c>
      <c r="C1430" s="4">
        <f t="shared" si="23"/>
        <v>0</v>
      </c>
      <c r="D1430" s="46">
        <v>-2.7400000000000001E-2</v>
      </c>
    </row>
    <row r="1431" spans="1:4" x14ac:dyDescent="0.2">
      <c r="A1431" s="21">
        <v>42416</v>
      </c>
      <c r="B1431" s="42">
        <v>0.44933299999999998</v>
      </c>
      <c r="C1431" s="4">
        <f t="shared" si="23"/>
        <v>1.1111736180650093E-2</v>
      </c>
      <c r="D1431" s="46">
        <v>-8.8999999999999999E-3</v>
      </c>
    </row>
    <row r="1432" spans="1:4" x14ac:dyDescent="0.2">
      <c r="A1432" s="21">
        <v>42415</v>
      </c>
      <c r="B1432" s="42">
        <v>0.44439499999999998</v>
      </c>
      <c r="C1432" s="4">
        <f t="shared" si="23"/>
        <v>-1.0989622395862307E-2</v>
      </c>
      <c r="D1432" s="46">
        <v>-8.0000000000000004E-4</v>
      </c>
    </row>
    <row r="1433" spans="1:4" x14ac:dyDescent="0.2">
      <c r="A1433" s="21">
        <v>42412</v>
      </c>
      <c r="B1433" s="42">
        <v>0.44933299999999998</v>
      </c>
      <c r="C1433" s="4">
        <f t="shared" si="23"/>
        <v>-1.0870163404663732E-2</v>
      </c>
      <c r="D1433" s="46">
        <v>-2.4E-2</v>
      </c>
    </row>
    <row r="1434" spans="1:4" x14ac:dyDescent="0.2">
      <c r="A1434" s="21">
        <v>42411</v>
      </c>
      <c r="B1434" s="42">
        <v>0.45427099999999998</v>
      </c>
      <c r="C1434" s="4">
        <f t="shared" si="23"/>
        <v>0</v>
      </c>
      <c r="D1434" s="46">
        <v>8.6E-3</v>
      </c>
    </row>
    <row r="1435" spans="1:4" x14ac:dyDescent="0.2">
      <c r="A1435" s="21">
        <v>42410</v>
      </c>
      <c r="B1435" s="42">
        <v>0.45427099999999998</v>
      </c>
      <c r="C1435" s="4">
        <f t="shared" si="23"/>
        <v>2.2223472361300185E-2</v>
      </c>
      <c r="D1435" s="46">
        <v>5.7999999999999996E-3</v>
      </c>
    </row>
    <row r="1436" spans="1:4" x14ac:dyDescent="0.2">
      <c r="A1436" s="21">
        <v>42405</v>
      </c>
      <c r="B1436" s="42">
        <v>0.44439499999999998</v>
      </c>
      <c r="C1436" s="4">
        <f t="shared" si="23"/>
        <v>-2.1740326809327463E-2</v>
      </c>
      <c r="D1436" s="46">
        <v>-4.0000000000000002E-4</v>
      </c>
    </row>
    <row r="1437" spans="1:4" x14ac:dyDescent="0.2">
      <c r="A1437" s="21">
        <v>42404</v>
      </c>
      <c r="B1437" s="42">
        <v>0.45427099999999998</v>
      </c>
      <c r="C1437" s="4">
        <f t="shared" si="23"/>
        <v>1.0989622395862307E-2</v>
      </c>
      <c r="D1437" s="46">
        <v>5.9999999999999995E-4</v>
      </c>
    </row>
    <row r="1438" spans="1:4" x14ac:dyDescent="0.2">
      <c r="A1438" s="21">
        <v>42403</v>
      </c>
      <c r="B1438" s="42">
        <v>0.44933299999999998</v>
      </c>
      <c r="C1438" s="4">
        <f t="shared" si="23"/>
        <v>-1.0870163404663732E-2</v>
      </c>
      <c r="D1438" s="46">
        <v>2.5000000000000001E-3</v>
      </c>
    </row>
    <row r="1439" spans="1:4" x14ac:dyDescent="0.2">
      <c r="A1439" s="21">
        <v>42402</v>
      </c>
      <c r="B1439" s="42">
        <v>0.45427099999999998</v>
      </c>
      <c r="C1439" s="4">
        <f t="shared" si="23"/>
        <v>-1.0751119318478827E-2</v>
      </c>
      <c r="D1439" s="46">
        <v>7.7999999999999996E-3</v>
      </c>
    </row>
    <row r="1440" spans="1:4" x14ac:dyDescent="0.2">
      <c r="A1440" s="21">
        <v>42401</v>
      </c>
      <c r="B1440" s="42">
        <v>0.45920800000000001</v>
      </c>
      <c r="C1440" s="4">
        <f t="shared" si="23"/>
        <v>1.0867962075501243E-2</v>
      </c>
      <c r="D1440" s="46">
        <v>1.21E-2</v>
      </c>
    </row>
    <row r="1441" spans="1:4" x14ac:dyDescent="0.2">
      <c r="A1441" s="21">
        <v>42398</v>
      </c>
      <c r="B1441" s="42">
        <v>0.45427099999999998</v>
      </c>
      <c r="C1441" s="4">
        <f t="shared" si="23"/>
        <v>0</v>
      </c>
      <c r="D1441" s="46">
        <v>-2.5000000000000001E-3</v>
      </c>
    </row>
    <row r="1442" spans="1:4" x14ac:dyDescent="0.2">
      <c r="A1442" s="21">
        <v>42397</v>
      </c>
      <c r="B1442" s="42">
        <v>0.45427099999999998</v>
      </c>
      <c r="C1442" s="4">
        <f t="shared" si="23"/>
        <v>1.0989622395862307E-2</v>
      </c>
      <c r="D1442" s="46">
        <v>8.0000000000000002E-3</v>
      </c>
    </row>
    <row r="1443" spans="1:4" x14ac:dyDescent="0.2">
      <c r="A1443" s="21">
        <v>42396</v>
      </c>
      <c r="B1443" s="42">
        <v>0.44933299999999998</v>
      </c>
      <c r="C1443" s="4">
        <f t="shared" si="23"/>
        <v>-3.1914526894554776E-2</v>
      </c>
      <c r="D1443" s="46">
        <v>-1.2999999999999999E-3</v>
      </c>
    </row>
    <row r="1444" spans="1:4" x14ac:dyDescent="0.2">
      <c r="A1444" s="21">
        <v>42395</v>
      </c>
      <c r="B1444" s="42">
        <v>0.464146</v>
      </c>
      <c r="C1444" s="4">
        <f t="shared" si="23"/>
        <v>4.4444694472260085E-2</v>
      </c>
      <c r="D1444" s="46">
        <v>1.18E-2</v>
      </c>
    </row>
    <row r="1445" spans="1:4" x14ac:dyDescent="0.2">
      <c r="A1445" s="21">
        <v>42394</v>
      </c>
      <c r="B1445" s="42">
        <v>0.44439499999999998</v>
      </c>
      <c r="C1445" s="4">
        <f t="shared" si="23"/>
        <v>0</v>
      </c>
      <c r="D1445" s="46">
        <v>1.2200000000000001E-2</v>
      </c>
    </row>
    <row r="1446" spans="1:4" x14ac:dyDescent="0.2">
      <c r="A1446" s="21">
        <v>42391</v>
      </c>
      <c r="B1446" s="42">
        <v>0.44439499999999998</v>
      </c>
      <c r="C1446" s="4">
        <f t="shared" si="23"/>
        <v>-3.2257713280256485E-2</v>
      </c>
      <c r="D1446" s="46">
        <v>2.5999999999999999E-3</v>
      </c>
    </row>
    <row r="1447" spans="1:4" x14ac:dyDescent="0.2">
      <c r="A1447" s="21">
        <v>42390</v>
      </c>
      <c r="B1447" s="42">
        <v>0.45920800000000001</v>
      </c>
      <c r="C1447" s="4">
        <f t="shared" si="23"/>
        <v>-2.1053798466799115E-2</v>
      </c>
      <c r="D1447" s="46">
        <v>3.0999999999999999E-3</v>
      </c>
    </row>
    <row r="1448" spans="1:4" x14ac:dyDescent="0.2">
      <c r="A1448" s="21">
        <v>42389</v>
      </c>
      <c r="B1448" s="42">
        <v>0.469084</v>
      </c>
      <c r="C1448" s="4">
        <f t="shared" si="23"/>
        <v>-2.0617631154232454E-2</v>
      </c>
      <c r="D1448" s="46">
        <v>-1.6299999999999999E-2</v>
      </c>
    </row>
    <row r="1449" spans="1:4" x14ac:dyDescent="0.2">
      <c r="A1449" s="21">
        <v>42388</v>
      </c>
      <c r="B1449" s="42">
        <v>0.47895900000000002</v>
      </c>
      <c r="C1449" s="4">
        <f t="shared" si="23"/>
        <v>2.1051666652454618E-2</v>
      </c>
      <c r="D1449" s="46">
        <v>9.2999999999999992E-3</v>
      </c>
    </row>
    <row r="1450" spans="1:4" x14ac:dyDescent="0.2">
      <c r="A1450" s="21">
        <v>42387</v>
      </c>
      <c r="B1450" s="42">
        <v>0.469084</v>
      </c>
      <c r="C1450" s="4">
        <f t="shared" si="23"/>
        <v>-2.0617631154232454E-2</v>
      </c>
      <c r="D1450" s="46">
        <v>-1.46E-2</v>
      </c>
    </row>
    <row r="1451" spans="1:4" x14ac:dyDescent="0.2">
      <c r="A1451" s="21">
        <v>42384</v>
      </c>
      <c r="B1451" s="42">
        <v>0.47895900000000002</v>
      </c>
      <c r="C1451" s="4">
        <f t="shared" si="23"/>
        <v>0</v>
      </c>
      <c r="D1451" s="46">
        <v>-1.4800000000000001E-2</v>
      </c>
    </row>
    <row r="1452" spans="1:4" x14ac:dyDescent="0.2">
      <c r="A1452" s="21">
        <v>42383</v>
      </c>
      <c r="B1452" s="42">
        <v>0.47895900000000002</v>
      </c>
      <c r="C1452" s="4">
        <f t="shared" si="23"/>
        <v>0</v>
      </c>
      <c r="D1452" s="46">
        <v>8.0000000000000004E-4</v>
      </c>
    </row>
    <row r="1453" spans="1:4" x14ac:dyDescent="0.2">
      <c r="A1453" s="21">
        <v>42382</v>
      </c>
      <c r="B1453" s="42">
        <v>0.47895900000000002</v>
      </c>
      <c r="C1453" s="4">
        <f t="shared" si="23"/>
        <v>-1.0204650989776746E-2</v>
      </c>
      <c r="D1453" s="46">
        <v>-1.17E-2</v>
      </c>
    </row>
    <row r="1454" spans="1:4" x14ac:dyDescent="0.2">
      <c r="A1454" s="21">
        <v>42381</v>
      </c>
      <c r="B1454" s="42">
        <v>0.48389700000000002</v>
      </c>
      <c r="C1454" s="4">
        <f t="shared" si="23"/>
        <v>-2.0001093619942758E-2</v>
      </c>
      <c r="D1454" s="46">
        <v>-5.5999999999999999E-3</v>
      </c>
    </row>
    <row r="1455" spans="1:4" x14ac:dyDescent="0.2">
      <c r="A1455" s="21">
        <v>42380</v>
      </c>
      <c r="B1455" s="42">
        <v>0.49377300000000002</v>
      </c>
      <c r="C1455" s="4">
        <f t="shared" si="23"/>
        <v>-9.8995408153034221E-3</v>
      </c>
      <c r="D1455" s="46">
        <v>-3.3999999999999998E-3</v>
      </c>
    </row>
    <row r="1456" spans="1:4" x14ac:dyDescent="0.2">
      <c r="A1456" s="21">
        <v>42377</v>
      </c>
      <c r="B1456" s="42">
        <v>0.49870999999999999</v>
      </c>
      <c r="C1456" s="4">
        <f t="shared" si="23"/>
        <v>9.9985215878550856E-3</v>
      </c>
      <c r="D1456" s="46">
        <v>-6.1999999999999998E-3</v>
      </c>
    </row>
    <row r="1457" spans="1:4" x14ac:dyDescent="0.2">
      <c r="A1457" s="21">
        <v>42376</v>
      </c>
      <c r="B1457" s="42">
        <v>0.49377300000000002</v>
      </c>
      <c r="C1457" s="4">
        <f t="shared" si="23"/>
        <v>-9.8995408153034221E-3</v>
      </c>
      <c r="D1457" s="46">
        <v>1.1999999999999999E-3</v>
      </c>
    </row>
    <row r="1458" spans="1:4" x14ac:dyDescent="0.2">
      <c r="A1458" s="21">
        <v>42375</v>
      </c>
      <c r="B1458" s="42">
        <v>0.49870999999999999</v>
      </c>
      <c r="C1458" s="4">
        <f t="shared" si="23"/>
        <v>0</v>
      </c>
      <c r="D1458" s="46">
        <v>7.1000000000000004E-3</v>
      </c>
    </row>
    <row r="1459" spans="1:4" x14ac:dyDescent="0.2">
      <c r="A1459" s="21">
        <v>42374</v>
      </c>
      <c r="B1459" s="42">
        <v>0.49870999999999999</v>
      </c>
      <c r="C1459" s="4">
        <f t="shared" si="23"/>
        <v>-9.8044666116017497E-3</v>
      </c>
      <c r="D1459" s="46">
        <v>7.0000000000000001E-3</v>
      </c>
    </row>
    <row r="1460" spans="1:4" x14ac:dyDescent="0.2">
      <c r="A1460" s="21">
        <v>42373</v>
      </c>
      <c r="B1460" s="42">
        <v>0.50364799999999998</v>
      </c>
      <c r="C1460" s="4">
        <f t="shared" si="23"/>
        <v>0</v>
      </c>
      <c r="D1460" s="46">
        <v>-7.1999999999999998E-3</v>
      </c>
    </row>
    <row r="1461" spans="1:4" x14ac:dyDescent="0.2">
      <c r="A1461" s="21">
        <v>42369</v>
      </c>
      <c r="B1461" s="42">
        <v>0.50364799999999998</v>
      </c>
      <c r="C1461" s="4">
        <f t="shared" si="23"/>
        <v>0</v>
      </c>
      <c r="D1461" s="46">
        <v>1.6999999999999999E-3</v>
      </c>
    </row>
    <row r="1462" spans="1:4" x14ac:dyDescent="0.2">
      <c r="A1462" s="21">
        <v>42368</v>
      </c>
      <c r="B1462" s="42">
        <v>0.50364799999999998</v>
      </c>
      <c r="C1462" s="4">
        <f t="shared" si="23"/>
        <v>9.9015459886507146E-3</v>
      </c>
      <c r="D1462" s="46">
        <v>4.8999999999999998E-3</v>
      </c>
    </row>
    <row r="1463" spans="1:4" x14ac:dyDescent="0.2">
      <c r="A1463" s="21">
        <v>42367</v>
      </c>
      <c r="B1463" s="42">
        <v>0.49870999999999999</v>
      </c>
      <c r="C1463" s="4">
        <f t="shared" si="23"/>
        <v>0</v>
      </c>
      <c r="D1463" s="46">
        <v>1.0800000000000001E-2</v>
      </c>
    </row>
    <row r="1464" spans="1:4" x14ac:dyDescent="0.2">
      <c r="A1464" s="21">
        <v>42366</v>
      </c>
      <c r="B1464" s="42">
        <v>0.49870999999999999</v>
      </c>
      <c r="C1464" s="4">
        <f t="shared" si="23"/>
        <v>0</v>
      </c>
      <c r="D1464" s="46">
        <v>-4.1000000000000003E-3</v>
      </c>
    </row>
    <row r="1465" spans="1:4" x14ac:dyDescent="0.2">
      <c r="A1465" s="21">
        <v>42362</v>
      </c>
      <c r="B1465" s="42">
        <v>0.49870999999999999</v>
      </c>
      <c r="C1465" s="4">
        <f t="shared" si="23"/>
        <v>9.9985215878550856E-3</v>
      </c>
      <c r="D1465" s="46">
        <v>-8.0000000000000004E-4</v>
      </c>
    </row>
    <row r="1466" spans="1:4" x14ac:dyDescent="0.2">
      <c r="A1466" s="21">
        <v>42361</v>
      </c>
      <c r="B1466" s="42">
        <v>0.49377300000000002</v>
      </c>
      <c r="C1466" s="4">
        <f t="shared" si="23"/>
        <v>-9.8995408153034221E-3</v>
      </c>
      <c r="D1466" s="46">
        <v>1.03E-2</v>
      </c>
    </row>
    <row r="1467" spans="1:4" x14ac:dyDescent="0.2">
      <c r="A1467" s="21">
        <v>42360</v>
      </c>
      <c r="B1467" s="42">
        <v>0.49870999999999999</v>
      </c>
      <c r="C1467" s="4">
        <f t="shared" si="23"/>
        <v>-9.8044666116017497E-3</v>
      </c>
      <c r="D1467" s="46">
        <v>-1E-3</v>
      </c>
    </row>
    <row r="1468" spans="1:4" x14ac:dyDescent="0.2">
      <c r="A1468" s="21">
        <v>42359</v>
      </c>
      <c r="B1468" s="42">
        <v>0.50364799999999998</v>
      </c>
      <c r="C1468" s="4">
        <f t="shared" si="23"/>
        <v>-9.709272374780269E-3</v>
      </c>
      <c r="D1468" s="46">
        <v>0</v>
      </c>
    </row>
    <row r="1469" spans="1:4" x14ac:dyDescent="0.2">
      <c r="A1469" s="21">
        <v>42356</v>
      </c>
      <c r="B1469" s="42">
        <v>0.50858599999999998</v>
      </c>
      <c r="C1469" s="4">
        <f t="shared" si="23"/>
        <v>9.8044666116017497E-3</v>
      </c>
      <c r="D1469" s="46">
        <v>-1.8499999999999999E-2</v>
      </c>
    </row>
    <row r="1470" spans="1:4" x14ac:dyDescent="0.2">
      <c r="A1470" s="21">
        <v>42355</v>
      </c>
      <c r="B1470" s="42">
        <v>0.50364799999999998</v>
      </c>
      <c r="C1470" s="4">
        <f t="shared" si="23"/>
        <v>0</v>
      </c>
      <c r="D1470" s="46">
        <v>-1.2699999999999999E-2</v>
      </c>
    </row>
    <row r="1471" spans="1:4" x14ac:dyDescent="0.2">
      <c r="A1471" s="21">
        <v>42354</v>
      </c>
      <c r="B1471" s="42">
        <v>0.50364799999999998</v>
      </c>
      <c r="C1471" s="4">
        <f t="shared" si="23"/>
        <v>-9.709272374780269E-3</v>
      </c>
      <c r="D1471" s="46">
        <v>-6.9999999999999999E-4</v>
      </c>
    </row>
    <row r="1472" spans="1:4" x14ac:dyDescent="0.2">
      <c r="A1472" s="21">
        <v>42353</v>
      </c>
      <c r="B1472" s="42">
        <v>0.50858599999999998</v>
      </c>
      <c r="C1472" s="4">
        <f t="shared" si="23"/>
        <v>9.8044666116017497E-3</v>
      </c>
      <c r="D1472" s="46">
        <v>-1.11E-2</v>
      </c>
    </row>
    <row r="1473" spans="1:4" x14ac:dyDescent="0.2">
      <c r="A1473" s="21">
        <v>42352</v>
      </c>
      <c r="B1473" s="42">
        <v>0.50364799999999998</v>
      </c>
      <c r="C1473" s="4">
        <f t="shared" si="23"/>
        <v>0</v>
      </c>
      <c r="D1473" s="46">
        <v>-3.0000000000000001E-3</v>
      </c>
    </row>
    <row r="1474" spans="1:4" x14ac:dyDescent="0.2">
      <c r="A1474" s="21">
        <v>42349</v>
      </c>
      <c r="B1474" s="42">
        <v>0.50364799999999998</v>
      </c>
      <c r="C1474" s="4">
        <f t="shared" ref="C1474:C1537" si="24">(B1474-B1475)/B1475</f>
        <v>-9.709272374780269E-3</v>
      </c>
      <c r="D1474" s="46">
        <v>-1.2999999999999999E-3</v>
      </c>
    </row>
    <row r="1475" spans="1:4" x14ac:dyDescent="0.2">
      <c r="A1475" s="21">
        <v>42348</v>
      </c>
      <c r="B1475" s="42">
        <v>0.50858599999999998</v>
      </c>
      <c r="C1475" s="4">
        <f t="shared" si="24"/>
        <v>0</v>
      </c>
      <c r="D1475" s="46">
        <v>-4.3E-3</v>
      </c>
    </row>
    <row r="1476" spans="1:4" x14ac:dyDescent="0.2">
      <c r="A1476" s="21">
        <v>42347</v>
      </c>
      <c r="B1476" s="42">
        <v>0.50858599999999998</v>
      </c>
      <c r="C1476" s="4">
        <f t="shared" si="24"/>
        <v>-9.6139802891009162E-3</v>
      </c>
      <c r="D1476" s="46">
        <v>-1.6500000000000001E-2</v>
      </c>
    </row>
    <row r="1477" spans="1:4" x14ac:dyDescent="0.2">
      <c r="A1477" s="21">
        <v>42346</v>
      </c>
      <c r="B1477" s="42">
        <v>0.51352299999999995</v>
      </c>
      <c r="C1477" s="4">
        <f t="shared" si="24"/>
        <v>0</v>
      </c>
      <c r="D1477" s="46">
        <v>-1.11E-2</v>
      </c>
    </row>
    <row r="1478" spans="1:4" x14ac:dyDescent="0.2">
      <c r="A1478" s="21">
        <v>42345</v>
      </c>
      <c r="B1478" s="42">
        <v>0.51352299999999995</v>
      </c>
      <c r="C1478" s="4">
        <f t="shared" si="24"/>
        <v>9.7073061389813513E-3</v>
      </c>
      <c r="D1478" s="46">
        <v>-7.0000000000000001E-3</v>
      </c>
    </row>
    <row r="1479" spans="1:4" x14ac:dyDescent="0.2">
      <c r="A1479" s="21">
        <v>42342</v>
      </c>
      <c r="B1479" s="42">
        <v>0.50858599999999998</v>
      </c>
      <c r="C1479" s="4">
        <f t="shared" si="24"/>
        <v>0</v>
      </c>
      <c r="D1479" s="46">
        <v>-5.7999999999999996E-3</v>
      </c>
    </row>
    <row r="1480" spans="1:4" x14ac:dyDescent="0.2">
      <c r="A1480" s="21">
        <v>42341</v>
      </c>
      <c r="B1480" s="42">
        <v>0.50858599999999998</v>
      </c>
      <c r="C1480" s="4">
        <f t="shared" si="24"/>
        <v>9.8044666116017497E-3</v>
      </c>
      <c r="D1480" s="46">
        <v>-8.9999999999999998E-4</v>
      </c>
    </row>
    <row r="1481" spans="1:4" x14ac:dyDescent="0.2">
      <c r="A1481" s="21">
        <v>42340</v>
      </c>
      <c r="B1481" s="42">
        <v>0.50364799999999998</v>
      </c>
      <c r="C1481" s="4">
        <f t="shared" si="24"/>
        <v>0</v>
      </c>
      <c r="D1481" s="46">
        <v>-1.55E-2</v>
      </c>
    </row>
    <row r="1482" spans="1:4" x14ac:dyDescent="0.2">
      <c r="A1482" s="21">
        <v>42339</v>
      </c>
      <c r="B1482" s="42">
        <v>0.50364799999999998</v>
      </c>
      <c r="C1482" s="4">
        <f t="shared" si="24"/>
        <v>0</v>
      </c>
      <c r="D1482" s="46">
        <v>-1E-3</v>
      </c>
    </row>
    <row r="1483" spans="1:4" x14ac:dyDescent="0.2">
      <c r="A1483" s="21">
        <v>42338</v>
      </c>
      <c r="B1483" s="42">
        <v>0.50364799999999998</v>
      </c>
      <c r="C1483" s="4">
        <f t="shared" si="24"/>
        <v>-9.709272374780269E-3</v>
      </c>
      <c r="D1483" s="46">
        <v>-1.6000000000000001E-3</v>
      </c>
    </row>
    <row r="1484" spans="1:4" x14ac:dyDescent="0.2">
      <c r="A1484" s="21">
        <v>42335</v>
      </c>
      <c r="B1484" s="42">
        <v>0.50858599999999998</v>
      </c>
      <c r="C1484" s="4">
        <f t="shared" si="24"/>
        <v>9.8044666116017497E-3</v>
      </c>
      <c r="D1484" s="46">
        <v>-4.0000000000000002E-4</v>
      </c>
    </row>
    <row r="1485" spans="1:4" x14ac:dyDescent="0.2">
      <c r="A1485" s="21">
        <v>42334</v>
      </c>
      <c r="B1485" s="42">
        <v>0.50364799999999998</v>
      </c>
      <c r="C1485" s="4">
        <f t="shared" si="24"/>
        <v>-1.9229907910648537E-2</v>
      </c>
      <c r="D1485" s="46">
        <v>1.04E-2</v>
      </c>
    </row>
    <row r="1486" spans="1:4" x14ac:dyDescent="0.2">
      <c r="A1486" s="21">
        <v>42333</v>
      </c>
      <c r="B1486" s="42">
        <v>0.51352299999999995</v>
      </c>
      <c r="C1486" s="4">
        <f t="shared" si="24"/>
        <v>9.7073061389813513E-3</v>
      </c>
      <c r="D1486" s="46">
        <v>1.1900000000000001E-2</v>
      </c>
    </row>
    <row r="1487" spans="1:4" x14ac:dyDescent="0.2">
      <c r="A1487" s="21">
        <v>42332</v>
      </c>
      <c r="B1487" s="42">
        <v>0.50858599999999998</v>
      </c>
      <c r="C1487" s="4">
        <f t="shared" si="24"/>
        <v>0</v>
      </c>
      <c r="D1487" s="46">
        <v>-3.3999999999999998E-3</v>
      </c>
    </row>
    <row r="1488" spans="1:4" x14ac:dyDescent="0.2">
      <c r="A1488" s="21">
        <v>42331</v>
      </c>
      <c r="B1488" s="42">
        <v>0.50858599999999998</v>
      </c>
      <c r="C1488" s="4">
        <f t="shared" si="24"/>
        <v>0</v>
      </c>
      <c r="D1488" s="46">
        <v>-1.9E-3</v>
      </c>
    </row>
    <row r="1489" spans="1:4" x14ac:dyDescent="0.2">
      <c r="A1489" s="21">
        <v>42328</v>
      </c>
      <c r="B1489" s="42">
        <v>0.50858599999999998</v>
      </c>
      <c r="C1489" s="4">
        <f t="shared" si="24"/>
        <v>0</v>
      </c>
      <c r="D1489" s="46">
        <v>6.4999999999999997E-3</v>
      </c>
    </row>
    <row r="1490" spans="1:4" x14ac:dyDescent="0.2">
      <c r="A1490" s="21">
        <v>42327</v>
      </c>
      <c r="B1490" s="42">
        <v>0.50858599999999998</v>
      </c>
      <c r="C1490" s="4">
        <f t="shared" si="24"/>
        <v>9.8044666116017497E-3</v>
      </c>
      <c r="D1490" s="46">
        <v>4.3E-3</v>
      </c>
    </row>
    <row r="1491" spans="1:4" x14ac:dyDescent="0.2">
      <c r="A1491" s="21">
        <v>42326</v>
      </c>
      <c r="B1491" s="42">
        <v>0.50364799999999998</v>
      </c>
      <c r="C1491" s="4">
        <f t="shared" si="24"/>
        <v>-9.709272374780269E-3</v>
      </c>
      <c r="D1491" s="46">
        <v>-4.0000000000000001E-3</v>
      </c>
    </row>
    <row r="1492" spans="1:4" x14ac:dyDescent="0.2">
      <c r="A1492" s="21">
        <v>42325</v>
      </c>
      <c r="B1492" s="42">
        <v>0.50858599999999998</v>
      </c>
      <c r="C1492" s="4">
        <f t="shared" si="24"/>
        <v>9.8044666116017497E-3</v>
      </c>
      <c r="D1492" s="46">
        <v>5.9999999999999995E-4</v>
      </c>
    </row>
    <row r="1493" spans="1:4" x14ac:dyDescent="0.2">
      <c r="A1493" s="21">
        <v>42324</v>
      </c>
      <c r="B1493" s="42">
        <v>0.50364799999999998</v>
      </c>
      <c r="C1493" s="4">
        <f t="shared" si="24"/>
        <v>0</v>
      </c>
      <c r="D1493" s="46">
        <v>3.0999999999999999E-3</v>
      </c>
    </row>
    <row r="1494" spans="1:4" x14ac:dyDescent="0.2">
      <c r="A1494" s="21">
        <v>42321</v>
      </c>
      <c r="B1494" s="42">
        <v>0.50364799999999998</v>
      </c>
      <c r="C1494" s="4">
        <f t="shared" si="24"/>
        <v>-1.9229907910648537E-2</v>
      </c>
      <c r="D1494" s="46">
        <v>3.0700000000000002E-2</v>
      </c>
    </row>
    <row r="1495" spans="1:4" x14ac:dyDescent="0.2">
      <c r="A1495" s="21">
        <v>42320</v>
      </c>
      <c r="B1495" s="42">
        <v>0.51352299999999995</v>
      </c>
      <c r="C1495" s="4">
        <f t="shared" si="24"/>
        <v>9.7073061389813513E-3</v>
      </c>
      <c r="D1495" s="46">
        <v>5.4999999999999997E-3</v>
      </c>
    </row>
    <row r="1496" spans="1:4" x14ac:dyDescent="0.2">
      <c r="A1496" s="21">
        <v>42319</v>
      </c>
      <c r="B1496" s="42">
        <v>0.50858599999999998</v>
      </c>
      <c r="C1496" s="4">
        <f t="shared" si="24"/>
        <v>0</v>
      </c>
      <c r="D1496" s="46">
        <v>2.4899999999999999E-2</v>
      </c>
    </row>
    <row r="1497" spans="1:4" x14ac:dyDescent="0.2">
      <c r="A1497" s="21">
        <v>42317</v>
      </c>
      <c r="B1497" s="42">
        <v>0.50858599999999998</v>
      </c>
      <c r="C1497" s="4">
        <f t="shared" si="24"/>
        <v>-1.9046755686541454E-2</v>
      </c>
      <c r="D1497" s="46">
        <v>1.4E-3</v>
      </c>
    </row>
    <row r="1498" spans="1:4" x14ac:dyDescent="0.2">
      <c r="A1498" s="21">
        <v>42314</v>
      </c>
      <c r="B1498" s="42">
        <v>0.51846099999999995</v>
      </c>
      <c r="C1498" s="4">
        <f t="shared" si="24"/>
        <v>0</v>
      </c>
      <c r="D1498" s="46">
        <v>-8.5000000000000006E-3</v>
      </c>
    </row>
    <row r="1499" spans="1:4" x14ac:dyDescent="0.2">
      <c r="A1499" s="21">
        <v>42313</v>
      </c>
      <c r="B1499" s="42">
        <v>0.51846099999999995</v>
      </c>
      <c r="C1499" s="4">
        <f t="shared" si="24"/>
        <v>1.941657851376162E-2</v>
      </c>
      <c r="D1499" s="46">
        <v>-1.32E-2</v>
      </c>
    </row>
    <row r="1500" spans="1:4" x14ac:dyDescent="0.2">
      <c r="A1500" s="21">
        <v>42312</v>
      </c>
      <c r="B1500" s="42">
        <v>0.50858599999999998</v>
      </c>
      <c r="C1500" s="4">
        <f t="shared" si="24"/>
        <v>-1.9046755686541454E-2</v>
      </c>
      <c r="D1500" s="46">
        <v>-3.3E-3</v>
      </c>
    </row>
    <row r="1501" spans="1:4" x14ac:dyDescent="0.2">
      <c r="A1501" s="21">
        <v>42311</v>
      </c>
      <c r="B1501" s="42">
        <v>0.51846099999999995</v>
      </c>
      <c r="C1501" s="4">
        <f t="shared" si="24"/>
        <v>9.6159276215476205E-3</v>
      </c>
      <c r="D1501" s="46">
        <v>-3.4599999999999999E-2</v>
      </c>
    </row>
    <row r="1502" spans="1:4" x14ac:dyDescent="0.2">
      <c r="A1502" s="21">
        <v>42310</v>
      </c>
      <c r="B1502" s="42">
        <v>0.51352299999999995</v>
      </c>
      <c r="C1502" s="4">
        <f t="shared" si="24"/>
        <v>0</v>
      </c>
      <c r="D1502" s="46">
        <v>3.5999999999999999E-3</v>
      </c>
    </row>
    <row r="1503" spans="1:4" x14ac:dyDescent="0.2">
      <c r="A1503" s="21">
        <v>42307</v>
      </c>
      <c r="B1503" s="42">
        <v>0.51352299999999995</v>
      </c>
      <c r="C1503" s="4">
        <f t="shared" si="24"/>
        <v>0</v>
      </c>
      <c r="D1503" s="46">
        <v>2.3E-3</v>
      </c>
    </row>
    <row r="1504" spans="1:4" x14ac:dyDescent="0.2">
      <c r="A1504" s="21">
        <v>42306</v>
      </c>
      <c r="B1504" s="42">
        <v>0.51352299999999995</v>
      </c>
      <c r="C1504" s="4">
        <f t="shared" si="24"/>
        <v>9.7073061389813513E-3</v>
      </c>
      <c r="D1504" s="46">
        <v>4.1999999999999997E-3</v>
      </c>
    </row>
    <row r="1505" spans="1:4" x14ac:dyDescent="0.2">
      <c r="A1505" s="21">
        <v>42305</v>
      </c>
      <c r="B1505" s="42">
        <v>0.50858599999999998</v>
      </c>
      <c r="C1505" s="4">
        <f t="shared" si="24"/>
        <v>0</v>
      </c>
      <c r="D1505" s="46">
        <v>-1.29E-2</v>
      </c>
    </row>
    <row r="1506" spans="1:4" x14ac:dyDescent="0.2">
      <c r="A1506" s="21">
        <v>42304</v>
      </c>
      <c r="B1506" s="42">
        <v>0.50858599999999998</v>
      </c>
      <c r="C1506" s="4">
        <f t="shared" si="24"/>
        <v>-9.6139802891009162E-3</v>
      </c>
      <c r="D1506" s="46">
        <v>1.5100000000000001E-2</v>
      </c>
    </row>
    <row r="1507" spans="1:4" x14ac:dyDescent="0.2">
      <c r="A1507" s="21">
        <v>42303</v>
      </c>
      <c r="B1507" s="42">
        <v>0.51352299999999995</v>
      </c>
      <c r="C1507" s="4">
        <f t="shared" si="24"/>
        <v>0</v>
      </c>
      <c r="D1507" s="46">
        <v>-5.5999999999999999E-3</v>
      </c>
    </row>
    <row r="1508" spans="1:4" x14ac:dyDescent="0.2">
      <c r="A1508" s="21">
        <v>42300</v>
      </c>
      <c r="B1508" s="42">
        <v>0.51352299999999995</v>
      </c>
      <c r="C1508" s="4">
        <f t="shared" si="24"/>
        <v>0</v>
      </c>
      <c r="D1508" s="46">
        <v>4.5999999999999999E-3</v>
      </c>
    </row>
    <row r="1509" spans="1:4" x14ac:dyDescent="0.2">
      <c r="A1509" s="21">
        <v>42299</v>
      </c>
      <c r="B1509" s="42">
        <v>0.51352299999999995</v>
      </c>
      <c r="C1509" s="4">
        <f t="shared" si="24"/>
        <v>9.7073061389813513E-3</v>
      </c>
      <c r="D1509" s="46">
        <v>2.1399999999999999E-2</v>
      </c>
    </row>
    <row r="1510" spans="1:4" x14ac:dyDescent="0.2">
      <c r="A1510" s="21">
        <v>42298</v>
      </c>
      <c r="B1510" s="42">
        <v>0.50858599999999998</v>
      </c>
      <c r="C1510" s="4">
        <f t="shared" si="24"/>
        <v>-9.6139802891009162E-3</v>
      </c>
      <c r="D1510" s="46">
        <v>2.41E-2</v>
      </c>
    </row>
    <row r="1511" spans="1:4" x14ac:dyDescent="0.2">
      <c r="A1511" s="21">
        <v>42297</v>
      </c>
      <c r="B1511" s="42">
        <v>0.51352299999999995</v>
      </c>
      <c r="C1511" s="4">
        <f t="shared" si="24"/>
        <v>9.7073061389813513E-3</v>
      </c>
      <c r="D1511" s="46">
        <v>-1.7999999999999999E-2</v>
      </c>
    </row>
    <row r="1512" spans="1:4" x14ac:dyDescent="0.2">
      <c r="A1512" s="21">
        <v>42296</v>
      </c>
      <c r="B1512" s="42">
        <v>0.50858599999999998</v>
      </c>
      <c r="C1512" s="4">
        <f t="shared" si="24"/>
        <v>0</v>
      </c>
      <c r="D1512" s="46">
        <v>-1.8800000000000001E-2</v>
      </c>
    </row>
    <row r="1513" spans="1:4" x14ac:dyDescent="0.2">
      <c r="A1513" s="21">
        <v>42293</v>
      </c>
      <c r="B1513" s="42">
        <v>0.50858599999999998</v>
      </c>
      <c r="C1513" s="4">
        <f t="shared" si="24"/>
        <v>0</v>
      </c>
      <c r="D1513" s="46">
        <v>1.7000000000000001E-2</v>
      </c>
    </row>
    <row r="1514" spans="1:4" x14ac:dyDescent="0.2">
      <c r="A1514" s="21">
        <v>42292</v>
      </c>
      <c r="B1514" s="42">
        <v>0.50858599999999998</v>
      </c>
      <c r="C1514" s="4">
        <f t="shared" si="24"/>
        <v>0</v>
      </c>
      <c r="D1514" s="46">
        <v>-1.72E-2</v>
      </c>
    </row>
    <row r="1515" spans="1:4" x14ac:dyDescent="0.2">
      <c r="A1515" s="21">
        <v>42291</v>
      </c>
      <c r="B1515" s="42">
        <v>0.50858599999999998</v>
      </c>
      <c r="C1515" s="4">
        <f t="shared" si="24"/>
        <v>-9.6139802891009162E-3</v>
      </c>
      <c r="D1515" s="46">
        <v>-2.7699999999999999E-2</v>
      </c>
    </row>
    <row r="1516" spans="1:4" x14ac:dyDescent="0.2">
      <c r="A1516" s="21">
        <v>42290</v>
      </c>
      <c r="B1516" s="42">
        <v>0.51352299999999995</v>
      </c>
      <c r="C1516" s="4">
        <f t="shared" si="24"/>
        <v>9.7073061389813513E-3</v>
      </c>
      <c r="D1516" s="46">
        <v>-1.32E-2</v>
      </c>
    </row>
    <row r="1517" spans="1:4" x14ac:dyDescent="0.2">
      <c r="A1517" s="21">
        <v>42289</v>
      </c>
      <c r="B1517" s="42">
        <v>0.50858599999999998</v>
      </c>
      <c r="C1517" s="4">
        <f t="shared" si="24"/>
        <v>-9.6139802891009162E-3</v>
      </c>
      <c r="D1517" s="46">
        <v>1.03E-2</v>
      </c>
    </row>
    <row r="1518" spans="1:4" x14ac:dyDescent="0.2">
      <c r="A1518" s="21">
        <v>42286</v>
      </c>
      <c r="B1518" s="42">
        <v>0.51352299999999995</v>
      </c>
      <c r="C1518" s="4">
        <f t="shared" si="24"/>
        <v>0</v>
      </c>
      <c r="D1518" s="46">
        <v>1.7299999999999999E-2</v>
      </c>
    </row>
    <row r="1519" spans="1:4" x14ac:dyDescent="0.2">
      <c r="A1519" s="21">
        <v>42285</v>
      </c>
      <c r="B1519" s="42">
        <v>0.51352299999999995</v>
      </c>
      <c r="C1519" s="4">
        <f t="shared" si="24"/>
        <v>0</v>
      </c>
      <c r="D1519" s="46">
        <v>-1.4E-3</v>
      </c>
    </row>
    <row r="1520" spans="1:4" x14ac:dyDescent="0.2">
      <c r="A1520" s="21">
        <v>42284</v>
      </c>
      <c r="B1520" s="42">
        <v>0.51352299999999995</v>
      </c>
      <c r="C1520" s="4">
        <f t="shared" si="24"/>
        <v>-9.5243422359637432E-3</v>
      </c>
      <c r="D1520" s="46">
        <v>4.4000000000000003E-3</v>
      </c>
    </row>
    <row r="1521" spans="1:4" x14ac:dyDescent="0.2">
      <c r="A1521" s="21">
        <v>42283</v>
      </c>
      <c r="B1521" s="42">
        <v>0.51846099999999995</v>
      </c>
      <c r="C1521" s="4">
        <f t="shared" si="24"/>
        <v>0</v>
      </c>
      <c r="D1521" s="46">
        <v>-7.0800000000000002E-2</v>
      </c>
    </row>
    <row r="1522" spans="1:4" x14ac:dyDescent="0.2">
      <c r="A1522" s="21">
        <v>42282</v>
      </c>
      <c r="B1522" s="42">
        <v>0.51846099999999995</v>
      </c>
      <c r="C1522" s="4">
        <f t="shared" si="24"/>
        <v>9.6159276215476205E-3</v>
      </c>
      <c r="D1522" s="46">
        <v>-1.8499999999999999E-2</v>
      </c>
    </row>
    <row r="1523" spans="1:4" x14ac:dyDescent="0.2">
      <c r="A1523" s="21">
        <v>42279</v>
      </c>
      <c r="B1523" s="42">
        <v>0.51352299999999995</v>
      </c>
      <c r="C1523" s="4">
        <f t="shared" si="24"/>
        <v>0</v>
      </c>
      <c r="D1523" s="46">
        <v>-1.46E-2</v>
      </c>
    </row>
    <row r="1524" spans="1:4" x14ac:dyDescent="0.2">
      <c r="A1524" s="21">
        <v>42278</v>
      </c>
      <c r="B1524" s="42">
        <v>0.51352299999999995</v>
      </c>
      <c r="C1524" s="4">
        <f t="shared" si="24"/>
        <v>-9.5243422359637432E-3</v>
      </c>
      <c r="D1524" s="46">
        <v>2.2000000000000001E-3</v>
      </c>
    </row>
    <row r="1525" spans="1:4" x14ac:dyDescent="0.2">
      <c r="A1525" s="21">
        <v>42277</v>
      </c>
      <c r="B1525" s="42">
        <v>0.51846099999999995</v>
      </c>
      <c r="C1525" s="4">
        <f t="shared" si="24"/>
        <v>1.941657851376162E-2</v>
      </c>
      <c r="D1525" s="46">
        <v>-2.0000000000000001E-4</v>
      </c>
    </row>
    <row r="1526" spans="1:4" x14ac:dyDescent="0.2">
      <c r="A1526" s="21">
        <v>42276</v>
      </c>
      <c r="B1526" s="42">
        <v>0.50858599999999998</v>
      </c>
      <c r="C1526" s="4">
        <f t="shared" si="24"/>
        <v>-1.9046755686541454E-2</v>
      </c>
      <c r="D1526" s="46">
        <v>-7.1999999999999998E-3</v>
      </c>
    </row>
    <row r="1527" spans="1:4" x14ac:dyDescent="0.2">
      <c r="A1527" s="21">
        <v>42275</v>
      </c>
      <c r="B1527" s="42">
        <v>0.51846099999999995</v>
      </c>
      <c r="C1527" s="4">
        <f t="shared" si="24"/>
        <v>0</v>
      </c>
      <c r="D1527" s="46">
        <v>2.5499999999999998E-2</v>
      </c>
    </row>
    <row r="1528" spans="1:4" x14ac:dyDescent="0.2">
      <c r="A1528" s="21">
        <v>42272</v>
      </c>
      <c r="B1528" s="42">
        <v>0.51846099999999995</v>
      </c>
      <c r="C1528" s="4">
        <f t="shared" si="24"/>
        <v>9.6159276215476205E-3</v>
      </c>
      <c r="D1528" s="46">
        <v>-6.1000000000000004E-3</v>
      </c>
    </row>
    <row r="1529" spans="1:4" x14ac:dyDescent="0.2">
      <c r="A1529" s="21">
        <v>42270</v>
      </c>
      <c r="B1529" s="42">
        <v>0.51352299999999995</v>
      </c>
      <c r="C1529" s="4">
        <f t="shared" si="24"/>
        <v>-1.8868969944535616E-2</v>
      </c>
      <c r="D1529" s="46">
        <v>-2.1600000000000001E-2</v>
      </c>
    </row>
    <row r="1530" spans="1:4" x14ac:dyDescent="0.2">
      <c r="A1530" s="21">
        <v>42269</v>
      </c>
      <c r="B1530" s="42">
        <v>0.52339899999999995</v>
      </c>
      <c r="C1530" s="4">
        <f t="shared" si="24"/>
        <v>9.5243422359637432E-3</v>
      </c>
      <c r="D1530" s="46">
        <v>-1.18E-2</v>
      </c>
    </row>
    <row r="1531" spans="1:4" x14ac:dyDescent="0.2">
      <c r="A1531" s="21">
        <v>42268</v>
      </c>
      <c r="B1531" s="42">
        <v>0.51846099999999995</v>
      </c>
      <c r="C1531" s="4">
        <f t="shared" si="24"/>
        <v>-9.4344849722678079E-3</v>
      </c>
      <c r="D1531" s="46">
        <v>-7.1000000000000004E-3</v>
      </c>
    </row>
    <row r="1532" spans="1:4" x14ac:dyDescent="0.2">
      <c r="A1532" s="21">
        <v>42265</v>
      </c>
      <c r="B1532" s="42">
        <v>0.52339899999999995</v>
      </c>
      <c r="C1532" s="4">
        <f t="shared" si="24"/>
        <v>9.5243422359637432E-3</v>
      </c>
      <c r="D1532" s="46">
        <v>-8.0999999999999996E-3</v>
      </c>
    </row>
    <row r="1533" spans="1:4" x14ac:dyDescent="0.2">
      <c r="A1533" s="21">
        <v>42264</v>
      </c>
      <c r="B1533" s="42">
        <v>0.51846099999999995</v>
      </c>
      <c r="C1533" s="4">
        <f t="shared" si="24"/>
        <v>1.941657851376162E-2</v>
      </c>
      <c r="D1533" s="46">
        <v>1.14E-2</v>
      </c>
    </row>
    <row r="1534" spans="1:4" x14ac:dyDescent="0.2">
      <c r="A1534" s="21">
        <v>42263</v>
      </c>
      <c r="B1534" s="42">
        <v>0.50858599999999998</v>
      </c>
      <c r="C1534" s="4">
        <f t="shared" si="24"/>
        <v>0</v>
      </c>
      <c r="D1534" s="46">
        <v>6.3E-3</v>
      </c>
    </row>
    <row r="1535" spans="1:4" x14ac:dyDescent="0.2">
      <c r="A1535" s="21">
        <v>42262</v>
      </c>
      <c r="B1535" s="42">
        <v>0.50858599999999998</v>
      </c>
      <c r="C1535" s="4">
        <f t="shared" si="24"/>
        <v>0</v>
      </c>
      <c r="D1535" s="46">
        <v>-3.8E-3</v>
      </c>
    </row>
    <row r="1536" spans="1:4" x14ac:dyDescent="0.2">
      <c r="A1536" s="21">
        <v>42261</v>
      </c>
      <c r="B1536" s="42">
        <v>0.50858599999999998</v>
      </c>
      <c r="C1536" s="4">
        <f t="shared" si="24"/>
        <v>0</v>
      </c>
      <c r="D1536" s="46">
        <v>2.9999999999999997E-4</v>
      </c>
    </row>
    <row r="1537" spans="1:4" x14ac:dyDescent="0.2">
      <c r="A1537" s="21">
        <v>42257</v>
      </c>
      <c r="B1537" s="42">
        <v>0.50858599999999998</v>
      </c>
      <c r="C1537" s="4">
        <f t="shared" si="24"/>
        <v>0</v>
      </c>
      <c r="D1537" s="46">
        <v>4.1000000000000003E-3</v>
      </c>
    </row>
    <row r="1538" spans="1:4" x14ac:dyDescent="0.2">
      <c r="A1538" s="21">
        <v>42256</v>
      </c>
      <c r="B1538" s="42">
        <v>0.50858599999999998</v>
      </c>
      <c r="C1538" s="4">
        <f t="shared" ref="C1538:C1601" si="25">(B1538-B1539)/B1539</f>
        <v>0</v>
      </c>
      <c r="D1538" s="46">
        <v>3.0000000000000001E-3</v>
      </c>
    </row>
    <row r="1539" spans="1:4" x14ac:dyDescent="0.2">
      <c r="A1539" s="21">
        <v>42255</v>
      </c>
      <c r="B1539" s="42">
        <v>0.50858599999999998</v>
      </c>
      <c r="C1539" s="4">
        <f t="shared" si="25"/>
        <v>2.9999615207797842E-2</v>
      </c>
      <c r="D1539" s="46">
        <v>8.5000000000000006E-3</v>
      </c>
    </row>
    <row r="1540" spans="1:4" x14ac:dyDescent="0.2">
      <c r="A1540" s="21">
        <v>42254</v>
      </c>
      <c r="B1540" s="42">
        <v>0.49377300000000002</v>
      </c>
      <c r="C1540" s="4">
        <f t="shared" si="25"/>
        <v>-1.9606947709511342E-2</v>
      </c>
      <c r="D1540" s="46">
        <v>1.6999999999999999E-3</v>
      </c>
    </row>
    <row r="1541" spans="1:4" x14ac:dyDescent="0.2">
      <c r="A1541" s="21">
        <v>42251</v>
      </c>
      <c r="B1541" s="42">
        <v>0.50364799999999998</v>
      </c>
      <c r="C1541" s="4">
        <f t="shared" si="25"/>
        <v>6.2499208897477301E-2</v>
      </c>
      <c r="D1541" s="46">
        <v>-2.9899999999999999E-2</v>
      </c>
    </row>
    <row r="1542" spans="1:4" x14ac:dyDescent="0.2">
      <c r="A1542" s="21">
        <v>42250</v>
      </c>
      <c r="B1542" s="42">
        <v>0.474022</v>
      </c>
      <c r="C1542" s="4">
        <f t="shared" si="25"/>
        <v>3.2259890942666493E-2</v>
      </c>
      <c r="D1542" s="46">
        <v>-9.9000000000000008E-3</v>
      </c>
    </row>
    <row r="1543" spans="1:4" x14ac:dyDescent="0.2">
      <c r="A1543" s="21">
        <v>42249</v>
      </c>
      <c r="B1543" s="42">
        <v>0.45920800000000001</v>
      </c>
      <c r="C1543" s="4">
        <f t="shared" si="25"/>
        <v>1.0867962075501243E-2</v>
      </c>
      <c r="D1543" s="46">
        <v>-7.1000000000000004E-3</v>
      </c>
    </row>
    <row r="1544" spans="1:4" x14ac:dyDescent="0.2">
      <c r="A1544" s="21">
        <v>42248</v>
      </c>
      <c r="B1544" s="42">
        <v>0.45427099999999998</v>
      </c>
      <c r="C1544" s="4">
        <f t="shared" si="25"/>
        <v>-3.1578565885854178E-2</v>
      </c>
      <c r="D1544" s="46">
        <v>4.7000000000000002E-3</v>
      </c>
    </row>
    <row r="1545" spans="1:4" x14ac:dyDescent="0.2">
      <c r="A1545" s="21">
        <v>42247</v>
      </c>
      <c r="B1545" s="42">
        <v>0.469084</v>
      </c>
      <c r="C1545" s="4">
        <f t="shared" si="25"/>
        <v>-1.041723801848859E-2</v>
      </c>
      <c r="D1545" s="46">
        <v>-6.0000000000000001E-3</v>
      </c>
    </row>
    <row r="1546" spans="1:4" x14ac:dyDescent="0.2">
      <c r="A1546" s="21">
        <v>42244</v>
      </c>
      <c r="B1546" s="42">
        <v>0.474022</v>
      </c>
      <c r="C1546" s="4">
        <f t="shared" si="25"/>
        <v>1.0526899233399558E-2</v>
      </c>
      <c r="D1546" s="46">
        <v>-1.2999999999999999E-3</v>
      </c>
    </row>
    <row r="1547" spans="1:4" x14ac:dyDescent="0.2">
      <c r="A1547" s="21">
        <v>42243</v>
      </c>
      <c r="B1547" s="42">
        <v>0.469084</v>
      </c>
      <c r="C1547" s="4">
        <f t="shared" si="25"/>
        <v>5.5556430652910174E-2</v>
      </c>
      <c r="D1547" s="46">
        <v>6.8999999999999999E-3</v>
      </c>
    </row>
    <row r="1548" spans="1:4" x14ac:dyDescent="0.2">
      <c r="A1548" s="21">
        <v>42242</v>
      </c>
      <c r="B1548" s="42">
        <v>0.44439499999999998</v>
      </c>
      <c r="C1548" s="4">
        <f t="shared" si="25"/>
        <v>-2.1740326809327463E-2</v>
      </c>
      <c r="D1548" s="46">
        <v>5.4999999999999997E-3</v>
      </c>
    </row>
    <row r="1549" spans="1:4" x14ac:dyDescent="0.2">
      <c r="A1549" s="21">
        <v>42241</v>
      </c>
      <c r="B1549" s="42">
        <v>0.45427099999999998</v>
      </c>
      <c r="C1549" s="4">
        <f t="shared" si="25"/>
        <v>2.2223472361300185E-2</v>
      </c>
      <c r="D1549" s="46">
        <v>4.3E-3</v>
      </c>
    </row>
    <row r="1550" spans="1:4" x14ac:dyDescent="0.2">
      <c r="A1550" s="21">
        <v>42240</v>
      </c>
      <c r="B1550" s="42">
        <v>0.44439499999999998</v>
      </c>
      <c r="C1550" s="4">
        <f t="shared" si="25"/>
        <v>-5.2632364352653289E-2</v>
      </c>
      <c r="D1550" s="46">
        <v>8.9999999999999998E-4</v>
      </c>
    </row>
    <row r="1551" spans="1:4" x14ac:dyDescent="0.2">
      <c r="A1551" s="21">
        <v>42237</v>
      </c>
      <c r="B1551" s="42">
        <v>0.469084</v>
      </c>
      <c r="C1551" s="4">
        <f t="shared" si="25"/>
        <v>3.2608288884828709E-2</v>
      </c>
      <c r="D1551" s="46">
        <v>3.8E-3</v>
      </c>
    </row>
    <row r="1552" spans="1:4" x14ac:dyDescent="0.2">
      <c r="A1552" s="21">
        <v>42236</v>
      </c>
      <c r="B1552" s="42">
        <v>0.45427099999999998</v>
      </c>
      <c r="C1552" s="4">
        <f t="shared" si="25"/>
        <v>-8.0000324035538667E-2</v>
      </c>
      <c r="D1552" s="46">
        <v>-2.9999999999999997E-4</v>
      </c>
    </row>
    <row r="1553" spans="1:4" x14ac:dyDescent="0.2">
      <c r="A1553" s="21">
        <v>42235</v>
      </c>
      <c r="B1553" s="42">
        <v>0.49377300000000002</v>
      </c>
      <c r="C1553" s="4">
        <f t="shared" si="25"/>
        <v>0</v>
      </c>
      <c r="D1553" s="46">
        <v>1.0500000000000001E-2</v>
      </c>
    </row>
    <row r="1554" spans="1:4" x14ac:dyDescent="0.2">
      <c r="A1554" s="21">
        <v>42234</v>
      </c>
      <c r="B1554" s="42">
        <v>0.49377300000000002</v>
      </c>
      <c r="C1554" s="4">
        <f t="shared" si="25"/>
        <v>-9.8995408153034221E-3</v>
      </c>
      <c r="D1554" s="46">
        <v>-7.0000000000000001E-3</v>
      </c>
    </row>
    <row r="1555" spans="1:4" x14ac:dyDescent="0.2">
      <c r="A1555" s="21">
        <v>42233</v>
      </c>
      <c r="B1555" s="42">
        <v>0.49870999999999999</v>
      </c>
      <c r="C1555" s="4">
        <f t="shared" si="25"/>
        <v>0</v>
      </c>
      <c r="D1555" s="46">
        <v>-1.1999999999999999E-3</v>
      </c>
    </row>
    <row r="1556" spans="1:4" x14ac:dyDescent="0.2">
      <c r="A1556" s="21">
        <v>42230</v>
      </c>
      <c r="B1556" s="42">
        <v>0.49870999999999999</v>
      </c>
      <c r="C1556" s="4">
        <f t="shared" si="25"/>
        <v>0</v>
      </c>
      <c r="D1556" s="46">
        <v>2.5000000000000001E-3</v>
      </c>
    </row>
    <row r="1557" spans="1:4" x14ac:dyDescent="0.2">
      <c r="A1557" s="21">
        <v>42229</v>
      </c>
      <c r="B1557" s="42">
        <v>0.49870999999999999</v>
      </c>
      <c r="C1557" s="4">
        <f t="shared" si="25"/>
        <v>-9.8044666116017497E-3</v>
      </c>
      <c r="D1557" s="46">
        <v>2.2000000000000001E-3</v>
      </c>
    </row>
    <row r="1558" spans="1:4" x14ac:dyDescent="0.2">
      <c r="A1558" s="21">
        <v>42228</v>
      </c>
      <c r="B1558" s="42">
        <v>0.50364799999999998</v>
      </c>
      <c r="C1558" s="4">
        <f t="shared" si="25"/>
        <v>-9.709272374780269E-3</v>
      </c>
      <c r="D1558" s="46">
        <v>2.5999999999999999E-3</v>
      </c>
    </row>
    <row r="1559" spans="1:4" x14ac:dyDescent="0.2">
      <c r="A1559" s="21">
        <v>42227</v>
      </c>
      <c r="B1559" s="42">
        <v>0.50858599999999998</v>
      </c>
      <c r="C1559" s="4">
        <f t="shared" si="25"/>
        <v>-9.6139802891009162E-3</v>
      </c>
      <c r="D1559" s="46">
        <v>1.5699999999999999E-2</v>
      </c>
    </row>
    <row r="1560" spans="1:4" x14ac:dyDescent="0.2">
      <c r="A1560" s="21">
        <v>42223</v>
      </c>
      <c r="B1560" s="42">
        <v>0.51352299999999995</v>
      </c>
      <c r="C1560" s="4">
        <f t="shared" si="25"/>
        <v>0</v>
      </c>
      <c r="D1560" s="46">
        <v>2.7000000000000001E-3</v>
      </c>
    </row>
    <row r="1561" spans="1:4" x14ac:dyDescent="0.2">
      <c r="A1561" s="21">
        <v>42222</v>
      </c>
      <c r="B1561" s="42">
        <v>0.51352299999999995</v>
      </c>
      <c r="C1561" s="4">
        <f t="shared" si="25"/>
        <v>1.9606947709511342E-2</v>
      </c>
      <c r="D1561" s="46">
        <v>-4.4999999999999997E-3</v>
      </c>
    </row>
    <row r="1562" spans="1:4" x14ac:dyDescent="0.2">
      <c r="A1562" s="21">
        <v>42221</v>
      </c>
      <c r="B1562" s="42">
        <v>0.50364799999999998</v>
      </c>
      <c r="C1562" s="4">
        <f t="shared" si="25"/>
        <v>0</v>
      </c>
      <c r="D1562" s="46">
        <v>-1.06E-2</v>
      </c>
    </row>
    <row r="1563" spans="1:4" x14ac:dyDescent="0.2">
      <c r="A1563" s="21">
        <v>42220</v>
      </c>
      <c r="B1563" s="42">
        <v>0.50364799999999998</v>
      </c>
      <c r="C1563" s="4">
        <f t="shared" si="25"/>
        <v>-9.709272374780269E-3</v>
      </c>
      <c r="D1563" s="46">
        <v>1.5599999999999999E-2</v>
      </c>
    </row>
    <row r="1564" spans="1:4" x14ac:dyDescent="0.2">
      <c r="A1564" s="21">
        <v>42219</v>
      </c>
      <c r="B1564" s="42">
        <v>0.50858599999999998</v>
      </c>
      <c r="C1564" s="4">
        <f t="shared" si="25"/>
        <v>-9.6139802891009162E-3</v>
      </c>
      <c r="D1564" s="46">
        <v>-8.2000000000000007E-3</v>
      </c>
    </row>
    <row r="1565" spans="1:4" x14ac:dyDescent="0.2">
      <c r="A1565" s="21">
        <v>42216</v>
      </c>
      <c r="B1565" s="42">
        <v>0.51352299999999995</v>
      </c>
      <c r="C1565" s="4">
        <f t="shared" si="25"/>
        <v>0</v>
      </c>
      <c r="D1565" s="46">
        <v>1.01E-2</v>
      </c>
    </row>
    <row r="1566" spans="1:4" x14ac:dyDescent="0.2">
      <c r="A1566" s="21">
        <v>42215</v>
      </c>
      <c r="B1566" s="42">
        <v>0.51352299999999995</v>
      </c>
      <c r="C1566" s="4">
        <f t="shared" si="25"/>
        <v>-9.5243422359637432E-3</v>
      </c>
      <c r="D1566" s="46">
        <v>7.9000000000000008E-3</v>
      </c>
    </row>
    <row r="1567" spans="1:4" x14ac:dyDescent="0.2">
      <c r="A1567" s="21">
        <v>42214</v>
      </c>
      <c r="B1567" s="42">
        <v>0.51846099999999995</v>
      </c>
      <c r="C1567" s="4">
        <f t="shared" si="25"/>
        <v>-1.8692614751569542E-2</v>
      </c>
      <c r="D1567" s="46">
        <v>4.0000000000000002E-4</v>
      </c>
    </row>
    <row r="1568" spans="1:4" x14ac:dyDescent="0.2">
      <c r="A1568" s="21">
        <v>42213</v>
      </c>
      <c r="B1568" s="42">
        <v>0.52833699999999995</v>
      </c>
      <c r="C1568" s="4">
        <f t="shared" si="25"/>
        <v>0</v>
      </c>
      <c r="D1568" s="46">
        <v>6.7999999999999996E-3</v>
      </c>
    </row>
    <row r="1569" spans="1:4" x14ac:dyDescent="0.2">
      <c r="A1569" s="21">
        <v>42212</v>
      </c>
      <c r="B1569" s="42">
        <v>0.52833699999999995</v>
      </c>
      <c r="C1569" s="4">
        <f t="shared" si="25"/>
        <v>-9.2579049419249399E-3</v>
      </c>
      <c r="D1569" s="46">
        <v>7.9000000000000008E-3</v>
      </c>
    </row>
    <row r="1570" spans="1:4" x14ac:dyDescent="0.2">
      <c r="A1570" s="21">
        <v>42209</v>
      </c>
      <c r="B1570" s="42">
        <v>0.53327400000000003</v>
      </c>
      <c r="C1570" s="4">
        <f t="shared" si="25"/>
        <v>9.3444146444411069E-3</v>
      </c>
      <c r="D1570" s="46">
        <v>3.7000000000000002E-3</v>
      </c>
    </row>
    <row r="1571" spans="1:4" x14ac:dyDescent="0.2">
      <c r="A1571" s="21">
        <v>42208</v>
      </c>
      <c r="B1571" s="42">
        <v>0.52833699999999995</v>
      </c>
      <c r="C1571" s="4">
        <f t="shared" si="25"/>
        <v>0</v>
      </c>
      <c r="D1571" s="46">
        <v>1.6999999999999999E-3</v>
      </c>
    </row>
    <row r="1572" spans="1:4" x14ac:dyDescent="0.2">
      <c r="A1572" s="21">
        <v>42207</v>
      </c>
      <c r="B1572" s="42">
        <v>0.52833699999999995</v>
      </c>
      <c r="C1572" s="4">
        <f t="shared" si="25"/>
        <v>0</v>
      </c>
      <c r="D1572" s="46">
        <v>1.6000000000000001E-3</v>
      </c>
    </row>
    <row r="1573" spans="1:4" x14ac:dyDescent="0.2">
      <c r="A1573" s="21">
        <v>42206</v>
      </c>
      <c r="B1573" s="42">
        <v>0.52833699999999995</v>
      </c>
      <c r="C1573" s="4">
        <f t="shared" si="25"/>
        <v>-9.2579049419249399E-3</v>
      </c>
      <c r="D1573" s="46">
        <v>-2.2200000000000001E-2</v>
      </c>
    </row>
    <row r="1574" spans="1:4" x14ac:dyDescent="0.2">
      <c r="A1574" s="21">
        <v>42205</v>
      </c>
      <c r="B1574" s="42">
        <v>0.53327400000000003</v>
      </c>
      <c r="C1574" s="4">
        <f t="shared" si="25"/>
        <v>9.3444146444411069E-3</v>
      </c>
      <c r="D1574" s="46">
        <v>1.6400000000000001E-2</v>
      </c>
    </row>
    <row r="1575" spans="1:4" x14ac:dyDescent="0.2">
      <c r="A1575" s="21">
        <v>42201</v>
      </c>
      <c r="B1575" s="42">
        <v>0.52833699999999995</v>
      </c>
      <c r="C1575" s="4">
        <f t="shared" si="25"/>
        <v>-9.2579049419249399E-3</v>
      </c>
      <c r="D1575" s="46">
        <v>-1.4E-3</v>
      </c>
    </row>
    <row r="1576" spans="1:4" x14ac:dyDescent="0.2">
      <c r="A1576" s="21">
        <v>42200</v>
      </c>
      <c r="B1576" s="42">
        <v>0.53327400000000003</v>
      </c>
      <c r="C1576" s="4">
        <f t="shared" si="25"/>
        <v>1.8867059356246534E-2</v>
      </c>
      <c r="D1576" s="46">
        <v>-7.3000000000000001E-3</v>
      </c>
    </row>
    <row r="1577" spans="1:4" x14ac:dyDescent="0.2">
      <c r="A1577" s="21">
        <v>42199</v>
      </c>
      <c r="B1577" s="42">
        <v>0.52339899999999995</v>
      </c>
      <c r="C1577" s="4">
        <f t="shared" si="25"/>
        <v>0</v>
      </c>
      <c r="D1577" s="46">
        <v>7.4999999999999997E-3</v>
      </c>
    </row>
    <row r="1578" spans="1:4" x14ac:dyDescent="0.2">
      <c r="A1578" s="21">
        <v>42198</v>
      </c>
      <c r="B1578" s="42">
        <v>0.52339899999999995</v>
      </c>
      <c r="C1578" s="4">
        <f t="shared" si="25"/>
        <v>-9.3463073757847712E-3</v>
      </c>
      <c r="D1578" s="46">
        <v>2.3E-3</v>
      </c>
    </row>
    <row r="1579" spans="1:4" x14ac:dyDescent="0.2">
      <c r="A1579" s="21">
        <v>42195</v>
      </c>
      <c r="B1579" s="42">
        <v>0.52833699999999995</v>
      </c>
      <c r="C1579" s="4">
        <f t="shared" si="25"/>
        <v>-9.2579049419249399E-3</v>
      </c>
      <c r="D1579" s="46">
        <v>-1.3899999999999999E-2</v>
      </c>
    </row>
    <row r="1580" spans="1:4" x14ac:dyDescent="0.2">
      <c r="A1580" s="21">
        <v>42194</v>
      </c>
      <c r="B1580" s="42">
        <v>0.53327400000000003</v>
      </c>
      <c r="C1580" s="4">
        <f t="shared" si="25"/>
        <v>9.3444146444411069E-3</v>
      </c>
      <c r="D1580" s="46">
        <v>-1.2800000000000001E-2</v>
      </c>
    </row>
    <row r="1581" spans="1:4" x14ac:dyDescent="0.2">
      <c r="A1581" s="21">
        <v>42193</v>
      </c>
      <c r="B1581" s="42">
        <v>0.52833699999999995</v>
      </c>
      <c r="C1581" s="4">
        <f t="shared" si="25"/>
        <v>-9.2579049419249399E-3</v>
      </c>
      <c r="D1581" s="46">
        <v>7.4999999999999997E-3</v>
      </c>
    </row>
    <row r="1582" spans="1:4" x14ac:dyDescent="0.2">
      <c r="A1582" s="21">
        <v>42192</v>
      </c>
      <c r="B1582" s="42">
        <v>0.53327400000000003</v>
      </c>
      <c r="C1582" s="4">
        <f t="shared" si="25"/>
        <v>-9.1748233038282268E-3</v>
      </c>
      <c r="D1582" s="46">
        <v>1.61E-2</v>
      </c>
    </row>
    <row r="1583" spans="1:4" x14ac:dyDescent="0.2">
      <c r="A1583" s="21">
        <v>42191</v>
      </c>
      <c r="B1583" s="42">
        <v>0.53821200000000002</v>
      </c>
      <c r="C1583" s="4">
        <f t="shared" si="25"/>
        <v>-9.091411212372268E-3</v>
      </c>
      <c r="D1583" s="46">
        <v>-4.1000000000000003E-3</v>
      </c>
    </row>
    <row r="1584" spans="1:4" x14ac:dyDescent="0.2">
      <c r="A1584" s="21">
        <v>42188</v>
      </c>
      <c r="B1584" s="42">
        <v>0.54315000000000002</v>
      </c>
      <c r="C1584" s="4">
        <f t="shared" si="25"/>
        <v>1.8519560301083485E-2</v>
      </c>
      <c r="D1584" s="46">
        <v>8.6999999999999994E-3</v>
      </c>
    </row>
    <row r="1585" spans="1:4" x14ac:dyDescent="0.2">
      <c r="A1585" s="21">
        <v>42187</v>
      </c>
      <c r="B1585" s="42">
        <v>0.53327400000000003</v>
      </c>
      <c r="C1585" s="4">
        <f t="shared" si="25"/>
        <v>0</v>
      </c>
      <c r="D1585" s="46">
        <v>-5.9999999999999995E-4</v>
      </c>
    </row>
    <row r="1586" spans="1:4" x14ac:dyDescent="0.2">
      <c r="A1586" s="21">
        <v>42186</v>
      </c>
      <c r="B1586" s="42">
        <v>0.53327400000000003</v>
      </c>
      <c r="C1586" s="4">
        <f t="shared" si="25"/>
        <v>-9.1748233038282268E-3</v>
      </c>
      <c r="D1586" s="46">
        <v>-4.0000000000000001E-3</v>
      </c>
    </row>
    <row r="1587" spans="1:4" x14ac:dyDescent="0.2">
      <c r="A1587" s="21">
        <v>42185</v>
      </c>
      <c r="B1587" s="42">
        <v>0.53821200000000002</v>
      </c>
      <c r="C1587" s="4">
        <f t="shared" si="25"/>
        <v>9.2597801505417427E-3</v>
      </c>
      <c r="D1587" s="46">
        <v>2.8E-3</v>
      </c>
    </row>
    <row r="1588" spans="1:4" x14ac:dyDescent="0.2">
      <c r="A1588" s="21">
        <v>42184</v>
      </c>
      <c r="B1588" s="42">
        <v>0.53327400000000003</v>
      </c>
      <c r="C1588" s="4">
        <f t="shared" si="25"/>
        <v>-9.1748233038282268E-3</v>
      </c>
      <c r="D1588" s="46">
        <v>8.0000000000000004E-4</v>
      </c>
    </row>
    <row r="1589" spans="1:4" x14ac:dyDescent="0.2">
      <c r="A1589" s="21">
        <v>42181</v>
      </c>
      <c r="B1589" s="42">
        <v>0.53821200000000002</v>
      </c>
      <c r="C1589" s="4">
        <f t="shared" si="25"/>
        <v>-9.091411212372268E-3</v>
      </c>
      <c r="D1589" s="46">
        <v>-4.0000000000000002E-4</v>
      </c>
    </row>
    <row r="1590" spans="1:4" x14ac:dyDescent="0.2">
      <c r="A1590" s="21">
        <v>42180</v>
      </c>
      <c r="B1590" s="42">
        <v>0.54315000000000002</v>
      </c>
      <c r="C1590" s="4">
        <f t="shared" si="25"/>
        <v>9.1748233038282268E-3</v>
      </c>
      <c r="D1590" s="46">
        <v>2.2000000000000001E-3</v>
      </c>
    </row>
    <row r="1591" spans="1:4" x14ac:dyDescent="0.2">
      <c r="A1591" s="21">
        <v>42179</v>
      </c>
      <c r="B1591" s="42">
        <v>0.53821200000000002</v>
      </c>
      <c r="C1591" s="4">
        <f t="shared" si="25"/>
        <v>0</v>
      </c>
      <c r="D1591" s="46">
        <v>1.38E-2</v>
      </c>
    </row>
    <row r="1592" spans="1:4" x14ac:dyDescent="0.2">
      <c r="A1592" s="21">
        <v>42178</v>
      </c>
      <c r="B1592" s="42">
        <v>0.53821200000000002</v>
      </c>
      <c r="C1592" s="4">
        <f t="shared" si="25"/>
        <v>0</v>
      </c>
      <c r="D1592" s="46">
        <v>4.1999999999999997E-3</v>
      </c>
    </row>
    <row r="1593" spans="1:4" x14ac:dyDescent="0.2">
      <c r="A1593" s="21">
        <v>42177</v>
      </c>
      <c r="B1593" s="42">
        <v>0.53821200000000002</v>
      </c>
      <c r="C1593" s="4">
        <f t="shared" si="25"/>
        <v>-9.091411212372268E-3</v>
      </c>
      <c r="D1593" s="46">
        <v>2.2000000000000001E-3</v>
      </c>
    </row>
    <row r="1594" spans="1:4" x14ac:dyDescent="0.2">
      <c r="A1594" s="21">
        <v>42174</v>
      </c>
      <c r="B1594" s="42">
        <v>0.54315000000000002</v>
      </c>
      <c r="C1594" s="4">
        <f t="shared" si="25"/>
        <v>3.7736029300782147E-2</v>
      </c>
      <c r="D1594" s="46">
        <v>0.01</v>
      </c>
    </row>
    <row r="1595" spans="1:4" x14ac:dyDescent="0.2">
      <c r="A1595" s="21">
        <v>42173</v>
      </c>
      <c r="B1595" s="42">
        <v>0.52339899999999995</v>
      </c>
      <c r="C1595" s="4">
        <f t="shared" si="25"/>
        <v>0</v>
      </c>
      <c r="D1595" s="46">
        <v>-2.98E-2</v>
      </c>
    </row>
    <row r="1596" spans="1:4" x14ac:dyDescent="0.2">
      <c r="A1596" s="21">
        <v>42172</v>
      </c>
      <c r="B1596" s="42">
        <v>0.52339899999999995</v>
      </c>
      <c r="C1596" s="4">
        <f t="shared" si="25"/>
        <v>9.5243422359637432E-3</v>
      </c>
      <c r="D1596" s="46">
        <v>1.1599999999999999E-2</v>
      </c>
    </row>
    <row r="1597" spans="1:4" x14ac:dyDescent="0.2">
      <c r="A1597" s="21">
        <v>42171</v>
      </c>
      <c r="B1597" s="42">
        <v>0.51846099999999995</v>
      </c>
      <c r="C1597" s="4">
        <f t="shared" si="25"/>
        <v>-9.4344849722678079E-3</v>
      </c>
      <c r="D1597" s="46">
        <v>1.5299999999999999E-2</v>
      </c>
    </row>
    <row r="1598" spans="1:4" x14ac:dyDescent="0.2">
      <c r="A1598" s="21">
        <v>42170</v>
      </c>
      <c r="B1598" s="42">
        <v>0.52339899999999995</v>
      </c>
      <c r="C1598" s="4">
        <f t="shared" si="25"/>
        <v>0</v>
      </c>
      <c r="D1598" s="46">
        <v>-6.1000000000000004E-3</v>
      </c>
    </row>
    <row r="1599" spans="1:4" x14ac:dyDescent="0.2">
      <c r="A1599" s="21">
        <v>42167</v>
      </c>
      <c r="B1599" s="42">
        <v>0.52339899999999995</v>
      </c>
      <c r="C1599" s="4">
        <f t="shared" si="25"/>
        <v>9.5243422359637432E-3</v>
      </c>
      <c r="D1599" s="46">
        <v>-3.61E-2</v>
      </c>
    </row>
    <row r="1600" spans="1:4" x14ac:dyDescent="0.2">
      <c r="A1600" s="21">
        <v>42166</v>
      </c>
      <c r="B1600" s="42">
        <v>0.51846099999999995</v>
      </c>
      <c r="C1600" s="4">
        <f t="shared" si="25"/>
        <v>0</v>
      </c>
      <c r="D1600" s="46">
        <v>-1.9E-3</v>
      </c>
    </row>
    <row r="1601" spans="1:4" x14ac:dyDescent="0.2">
      <c r="A1601" s="21">
        <v>42165</v>
      </c>
      <c r="B1601" s="42">
        <v>0.51846099999999995</v>
      </c>
      <c r="C1601" s="4">
        <f t="shared" si="25"/>
        <v>0</v>
      </c>
      <c r="D1601" s="46">
        <v>1.7899999999999999E-2</v>
      </c>
    </row>
    <row r="1602" spans="1:4" x14ac:dyDescent="0.2">
      <c r="A1602" s="21">
        <v>42164</v>
      </c>
      <c r="B1602" s="42">
        <v>0.51846099999999995</v>
      </c>
      <c r="C1602" s="4">
        <f t="shared" ref="C1602:C1665" si="26">(B1602-B1603)/B1603</f>
        <v>-9.4344849722678079E-3</v>
      </c>
      <c r="D1602" s="46">
        <v>-7.3000000000000001E-3</v>
      </c>
    </row>
    <row r="1603" spans="1:4" x14ac:dyDescent="0.2">
      <c r="A1603" s="21">
        <v>42163</v>
      </c>
      <c r="B1603" s="42">
        <v>0.52339899999999995</v>
      </c>
      <c r="C1603" s="4">
        <f t="shared" si="26"/>
        <v>-9.3463073757847712E-3</v>
      </c>
      <c r="D1603" s="46">
        <v>-1.04E-2</v>
      </c>
    </row>
    <row r="1604" spans="1:4" x14ac:dyDescent="0.2">
      <c r="A1604" s="21">
        <v>42160</v>
      </c>
      <c r="B1604" s="42">
        <v>0.52833699999999995</v>
      </c>
      <c r="C1604" s="4">
        <f t="shared" si="26"/>
        <v>9.4344849722678079E-3</v>
      </c>
      <c r="D1604" s="46">
        <v>1.09E-2</v>
      </c>
    </row>
    <row r="1605" spans="1:4" x14ac:dyDescent="0.2">
      <c r="A1605" s="21">
        <v>42159</v>
      </c>
      <c r="B1605" s="42">
        <v>0.52339899999999995</v>
      </c>
      <c r="C1605" s="4">
        <f t="shared" si="26"/>
        <v>0</v>
      </c>
      <c r="D1605" s="46">
        <v>-1.2500000000000001E-2</v>
      </c>
    </row>
    <row r="1606" spans="1:4" x14ac:dyDescent="0.2">
      <c r="A1606" s="21">
        <v>42158</v>
      </c>
      <c r="B1606" s="42">
        <v>0.52339899999999995</v>
      </c>
      <c r="C1606" s="4">
        <f t="shared" si="26"/>
        <v>0</v>
      </c>
      <c r="D1606" s="46">
        <v>-1.5100000000000001E-2</v>
      </c>
    </row>
    <row r="1607" spans="1:4" x14ac:dyDescent="0.2">
      <c r="A1607" s="21">
        <v>42157</v>
      </c>
      <c r="B1607" s="42">
        <v>0.52339899999999995</v>
      </c>
      <c r="C1607" s="4">
        <f t="shared" si="26"/>
        <v>-9.3463073757847712E-3</v>
      </c>
      <c r="D1607" s="46">
        <v>-5.7999999999999996E-3</v>
      </c>
    </row>
    <row r="1608" spans="1:4" x14ac:dyDescent="0.2">
      <c r="A1608" s="21">
        <v>42153</v>
      </c>
      <c r="B1608" s="42">
        <v>0.52833699999999995</v>
      </c>
      <c r="C1608" s="4">
        <f t="shared" si="26"/>
        <v>-1.8347788603747368E-2</v>
      </c>
      <c r="D1608" s="46">
        <v>1.38E-2</v>
      </c>
    </row>
    <row r="1609" spans="1:4" x14ac:dyDescent="0.2">
      <c r="A1609" s="21">
        <v>42152</v>
      </c>
      <c r="B1609" s="42">
        <v>0.53821200000000002</v>
      </c>
      <c r="C1609" s="4">
        <f t="shared" si="26"/>
        <v>-9.091411212372268E-3</v>
      </c>
      <c r="D1609" s="46">
        <v>-9.4999999999999998E-3</v>
      </c>
    </row>
    <row r="1610" spans="1:4" x14ac:dyDescent="0.2">
      <c r="A1610" s="21">
        <v>42151</v>
      </c>
      <c r="B1610" s="42">
        <v>0.54315000000000002</v>
      </c>
      <c r="C1610" s="4">
        <f t="shared" si="26"/>
        <v>0</v>
      </c>
      <c r="D1610" s="46">
        <v>-2.1100000000000001E-2</v>
      </c>
    </row>
    <row r="1611" spans="1:4" x14ac:dyDescent="0.2">
      <c r="A1611" s="21">
        <v>42150</v>
      </c>
      <c r="B1611" s="42">
        <v>0.54315000000000002</v>
      </c>
      <c r="C1611" s="4">
        <f t="shared" si="26"/>
        <v>-3.6294858464956066E-2</v>
      </c>
      <c r="D1611" s="46">
        <v>-1.0500000000000001E-2</v>
      </c>
    </row>
    <row r="1612" spans="1:4" x14ac:dyDescent="0.2">
      <c r="A1612" s="21">
        <v>42149</v>
      </c>
      <c r="B1612" s="42">
        <v>0.56360600000000005</v>
      </c>
      <c r="C1612" s="4">
        <f t="shared" si="26"/>
        <v>1.7697565027401451E-2</v>
      </c>
      <c r="D1612" s="46">
        <v>-7.7999999999999996E-3</v>
      </c>
    </row>
    <row r="1613" spans="1:4" x14ac:dyDescent="0.2">
      <c r="A1613" s="21">
        <v>42146</v>
      </c>
      <c r="B1613" s="42">
        <v>0.55380499999999999</v>
      </c>
      <c r="C1613" s="4">
        <f t="shared" si="26"/>
        <v>-2.5860719393076943E-2</v>
      </c>
      <c r="D1613" s="46">
        <v>-1.4200000000000001E-2</v>
      </c>
    </row>
    <row r="1614" spans="1:4" x14ac:dyDescent="0.2">
      <c r="A1614" s="21">
        <v>42145</v>
      </c>
      <c r="B1614" s="42">
        <v>0.56850699999999998</v>
      </c>
      <c r="C1614" s="4">
        <f t="shared" si="26"/>
        <v>0</v>
      </c>
      <c r="D1614" s="46">
        <v>1.95E-2</v>
      </c>
    </row>
    <row r="1615" spans="1:4" x14ac:dyDescent="0.2">
      <c r="A1615" s="21">
        <v>42144</v>
      </c>
      <c r="B1615" s="42">
        <v>0.56850699999999998</v>
      </c>
      <c r="C1615" s="4">
        <f t="shared" si="26"/>
        <v>8.6957910313231815E-3</v>
      </c>
      <c r="D1615" s="46">
        <v>8.3999999999999995E-3</v>
      </c>
    </row>
    <row r="1616" spans="1:4" x14ac:dyDescent="0.2">
      <c r="A1616" s="21">
        <v>42143</v>
      </c>
      <c r="B1616" s="42">
        <v>0.56360600000000005</v>
      </c>
      <c r="C1616" s="4">
        <f t="shared" si="26"/>
        <v>4.5453365040382124E-2</v>
      </c>
      <c r="D1616" s="46">
        <v>-4.4000000000000003E-3</v>
      </c>
    </row>
    <row r="1617" spans="1:4" x14ac:dyDescent="0.2">
      <c r="A1617" s="21">
        <v>42142</v>
      </c>
      <c r="B1617" s="42">
        <v>0.53910199999999997</v>
      </c>
      <c r="C1617" s="4">
        <f t="shared" si="26"/>
        <v>0</v>
      </c>
      <c r="D1617" s="46">
        <v>6.7999999999999996E-3</v>
      </c>
    </row>
    <row r="1618" spans="1:4" x14ac:dyDescent="0.2">
      <c r="A1618" s="21">
        <v>42139</v>
      </c>
      <c r="B1618" s="42">
        <v>0.53910199999999997</v>
      </c>
      <c r="C1618" s="4">
        <f t="shared" si="26"/>
        <v>0</v>
      </c>
      <c r="D1618" s="46">
        <v>9.1999999999999998E-3</v>
      </c>
    </row>
    <row r="1619" spans="1:4" x14ac:dyDescent="0.2">
      <c r="A1619" s="21">
        <v>42138</v>
      </c>
      <c r="B1619" s="42">
        <v>0.53910199999999997</v>
      </c>
      <c r="C1619" s="4">
        <f t="shared" si="26"/>
        <v>-1.7857403116027536E-2</v>
      </c>
      <c r="D1619" s="46">
        <v>1.0999999999999999E-2</v>
      </c>
    </row>
    <row r="1620" spans="1:4" x14ac:dyDescent="0.2">
      <c r="A1620" s="21">
        <v>42137</v>
      </c>
      <c r="B1620" s="42">
        <v>0.54890399999999995</v>
      </c>
      <c r="C1620" s="4">
        <f t="shared" si="26"/>
        <v>-5.084651976711415E-2</v>
      </c>
      <c r="D1620" s="46">
        <v>1.04E-2</v>
      </c>
    </row>
    <row r="1621" spans="1:4" x14ac:dyDescent="0.2">
      <c r="A1621" s="21">
        <v>42136</v>
      </c>
      <c r="B1621" s="42">
        <v>0.57830899999999996</v>
      </c>
      <c r="C1621" s="4">
        <f t="shared" si="26"/>
        <v>1.7241652257579902E-2</v>
      </c>
      <c r="D1621" s="46">
        <v>-4.0000000000000002E-4</v>
      </c>
    </row>
    <row r="1622" spans="1:4" x14ac:dyDescent="0.2">
      <c r="A1622" s="21">
        <v>42135</v>
      </c>
      <c r="B1622" s="42">
        <v>0.56850699999999998</v>
      </c>
      <c r="C1622" s="4">
        <f t="shared" si="26"/>
        <v>-8.5471426976952598E-3</v>
      </c>
      <c r="D1622" s="46">
        <v>2.5100000000000001E-2</v>
      </c>
    </row>
    <row r="1623" spans="1:4" x14ac:dyDescent="0.2">
      <c r="A1623" s="21">
        <v>42132</v>
      </c>
      <c r="B1623" s="42">
        <v>0.57340800000000003</v>
      </c>
      <c r="C1623" s="4">
        <f t="shared" si="26"/>
        <v>-8.474708157749462E-3</v>
      </c>
      <c r="D1623" s="46">
        <v>-1.6999999999999999E-3</v>
      </c>
    </row>
    <row r="1624" spans="1:4" x14ac:dyDescent="0.2">
      <c r="A1624" s="21">
        <v>42131</v>
      </c>
      <c r="B1624" s="42">
        <v>0.57830899999999996</v>
      </c>
      <c r="C1624" s="4">
        <f t="shared" si="26"/>
        <v>1.7241652257579902E-2</v>
      </c>
      <c r="D1624" s="46">
        <v>-2.3999999999999998E-3</v>
      </c>
    </row>
    <row r="1625" spans="1:4" x14ac:dyDescent="0.2">
      <c r="A1625" s="21">
        <v>42130</v>
      </c>
      <c r="B1625" s="42">
        <v>0.56850699999999998</v>
      </c>
      <c r="C1625" s="4">
        <f t="shared" si="26"/>
        <v>0</v>
      </c>
      <c r="D1625" s="46">
        <v>-1.0699999999999999E-2</v>
      </c>
    </row>
    <row r="1626" spans="1:4" x14ac:dyDescent="0.2">
      <c r="A1626" s="21">
        <v>42129</v>
      </c>
      <c r="B1626" s="42">
        <v>0.56850699999999998</v>
      </c>
      <c r="C1626" s="4">
        <f t="shared" si="26"/>
        <v>0</v>
      </c>
      <c r="D1626" s="46">
        <v>4.7999999999999996E-3</v>
      </c>
    </row>
    <row r="1627" spans="1:4" x14ac:dyDescent="0.2">
      <c r="A1627" s="21">
        <v>42128</v>
      </c>
      <c r="B1627" s="42">
        <v>0.56850699999999998</v>
      </c>
      <c r="C1627" s="4">
        <f t="shared" si="26"/>
        <v>0</v>
      </c>
      <c r="D1627" s="46">
        <v>-1E-4</v>
      </c>
    </row>
    <row r="1628" spans="1:4" x14ac:dyDescent="0.2">
      <c r="A1628" s="21">
        <v>42124</v>
      </c>
      <c r="B1628" s="42">
        <v>0.56850699999999998</v>
      </c>
      <c r="C1628" s="4">
        <f t="shared" si="26"/>
        <v>0</v>
      </c>
      <c r="D1628" s="46">
        <v>-1.18E-2</v>
      </c>
    </row>
    <row r="1629" spans="1:4" x14ac:dyDescent="0.2">
      <c r="A1629" s="21">
        <v>42123</v>
      </c>
      <c r="B1629" s="42">
        <v>0.56850699999999998</v>
      </c>
      <c r="C1629" s="4">
        <f t="shared" si="26"/>
        <v>2.6547250385966167E-2</v>
      </c>
      <c r="D1629" s="46">
        <v>-6.8999999999999999E-3</v>
      </c>
    </row>
    <row r="1630" spans="1:4" x14ac:dyDescent="0.2">
      <c r="A1630" s="21">
        <v>42122</v>
      </c>
      <c r="B1630" s="42">
        <v>0.55380499999999999</v>
      </c>
      <c r="C1630" s="4">
        <f t="shared" si="26"/>
        <v>-8.7702812754495048E-3</v>
      </c>
      <c r="D1630" s="46">
        <v>-1.11E-2</v>
      </c>
    </row>
    <row r="1631" spans="1:4" x14ac:dyDescent="0.2">
      <c r="A1631" s="21">
        <v>42121</v>
      </c>
      <c r="B1631" s="42">
        <v>0.55870500000000001</v>
      </c>
      <c r="C1631" s="4">
        <f t="shared" si="26"/>
        <v>1.7855581303834661E-2</v>
      </c>
      <c r="D1631" s="46">
        <v>1.24E-2</v>
      </c>
    </row>
    <row r="1632" spans="1:4" x14ac:dyDescent="0.2">
      <c r="A1632" s="21">
        <v>42118</v>
      </c>
      <c r="B1632" s="42">
        <v>0.54890399999999995</v>
      </c>
      <c r="C1632" s="4">
        <f t="shared" si="26"/>
        <v>0</v>
      </c>
      <c r="D1632" s="46">
        <v>-1.12E-2</v>
      </c>
    </row>
    <row r="1633" spans="1:4" x14ac:dyDescent="0.2">
      <c r="A1633" s="21">
        <v>42117</v>
      </c>
      <c r="B1633" s="42">
        <v>0.54890399999999995</v>
      </c>
      <c r="C1633" s="4">
        <f t="shared" si="26"/>
        <v>0</v>
      </c>
      <c r="D1633" s="46">
        <v>-1.7100000000000001E-2</v>
      </c>
    </row>
    <row r="1634" spans="1:4" x14ac:dyDescent="0.2">
      <c r="A1634" s="21">
        <v>42116</v>
      </c>
      <c r="B1634" s="42">
        <v>0.54890399999999995</v>
      </c>
      <c r="C1634" s="4">
        <f t="shared" si="26"/>
        <v>1.8182087990769796E-2</v>
      </c>
      <c r="D1634" s="46">
        <v>0.02</v>
      </c>
    </row>
    <row r="1635" spans="1:4" x14ac:dyDescent="0.2">
      <c r="A1635" s="21">
        <v>42115</v>
      </c>
      <c r="B1635" s="42">
        <v>0.53910199999999997</v>
      </c>
      <c r="C1635" s="4">
        <f t="shared" si="26"/>
        <v>0</v>
      </c>
      <c r="D1635" s="46">
        <v>8.9999999999999993E-3</v>
      </c>
    </row>
    <row r="1636" spans="1:4" x14ac:dyDescent="0.2">
      <c r="A1636" s="21">
        <v>42114</v>
      </c>
      <c r="B1636" s="42">
        <v>0.53910199999999997</v>
      </c>
      <c r="C1636" s="4">
        <f t="shared" si="26"/>
        <v>-9.0091414937050786E-3</v>
      </c>
      <c r="D1636" s="46">
        <v>4.4000000000000003E-3</v>
      </c>
    </row>
    <row r="1637" spans="1:4" x14ac:dyDescent="0.2">
      <c r="A1637" s="21">
        <v>42111</v>
      </c>
      <c r="B1637" s="42">
        <v>0.54400300000000001</v>
      </c>
      <c r="C1637" s="4">
        <f t="shared" si="26"/>
        <v>9.0910439953850002E-3</v>
      </c>
      <c r="D1637" s="46">
        <v>-3.0499999999999999E-2</v>
      </c>
    </row>
    <row r="1638" spans="1:4" x14ac:dyDescent="0.2">
      <c r="A1638" s="21">
        <v>42110</v>
      </c>
      <c r="B1638" s="42">
        <v>0.53910199999999997</v>
      </c>
      <c r="C1638" s="4">
        <f t="shared" si="26"/>
        <v>0</v>
      </c>
      <c r="D1638" s="46">
        <v>-3.5999999999999999E-3</v>
      </c>
    </row>
    <row r="1639" spans="1:4" x14ac:dyDescent="0.2">
      <c r="A1639" s="21">
        <v>42109</v>
      </c>
      <c r="B1639" s="42">
        <v>0.53910199999999997</v>
      </c>
      <c r="C1639" s="4">
        <f t="shared" si="26"/>
        <v>-9.0091414937050786E-3</v>
      </c>
      <c r="D1639" s="46">
        <v>-7.4000000000000003E-3</v>
      </c>
    </row>
    <row r="1640" spans="1:4" x14ac:dyDescent="0.2">
      <c r="A1640" s="21">
        <v>42108</v>
      </c>
      <c r="B1640" s="42">
        <v>0.54400300000000001</v>
      </c>
      <c r="C1640" s="4">
        <f t="shared" si="26"/>
        <v>1.8348898635532275E-2</v>
      </c>
      <c r="D1640" s="46">
        <v>3.8999999999999998E-3</v>
      </c>
    </row>
    <row r="1641" spans="1:4" x14ac:dyDescent="0.2">
      <c r="A1641" s="21">
        <v>42107</v>
      </c>
      <c r="B1641" s="42">
        <v>0.53420100000000004</v>
      </c>
      <c r="C1641" s="4">
        <f t="shared" si="26"/>
        <v>-1.8018282987409952E-2</v>
      </c>
      <c r="D1641" s="46">
        <v>1.95E-2</v>
      </c>
    </row>
    <row r="1642" spans="1:4" x14ac:dyDescent="0.2">
      <c r="A1642" s="21">
        <v>42104</v>
      </c>
      <c r="B1642" s="42">
        <v>0.54400300000000001</v>
      </c>
      <c r="C1642" s="4">
        <f t="shared" si="26"/>
        <v>9.0910439953850002E-3</v>
      </c>
      <c r="D1642" s="46">
        <v>-5.8999999999999999E-3</v>
      </c>
    </row>
    <row r="1643" spans="1:4" x14ac:dyDescent="0.2">
      <c r="A1643" s="21">
        <v>42103</v>
      </c>
      <c r="B1643" s="42">
        <v>0.53910199999999997</v>
      </c>
      <c r="C1643" s="4">
        <f t="shared" si="26"/>
        <v>0</v>
      </c>
      <c r="D1643" s="46">
        <v>3.5999999999999997E-2</v>
      </c>
    </row>
    <row r="1644" spans="1:4" x14ac:dyDescent="0.2">
      <c r="A1644" s="21">
        <v>42102</v>
      </c>
      <c r="B1644" s="42">
        <v>0.53910199999999997</v>
      </c>
      <c r="C1644" s="4">
        <f t="shared" si="26"/>
        <v>9.1744493177660334E-3</v>
      </c>
      <c r="D1644" s="46">
        <v>-5.0000000000000001E-3</v>
      </c>
    </row>
    <row r="1645" spans="1:4" x14ac:dyDescent="0.2">
      <c r="A1645" s="21">
        <v>42101</v>
      </c>
      <c r="B1645" s="42">
        <v>0.53420100000000004</v>
      </c>
      <c r="C1645" s="4">
        <f t="shared" si="26"/>
        <v>0</v>
      </c>
      <c r="D1645" s="46">
        <v>-3.7000000000000002E-3</v>
      </c>
    </row>
    <row r="1646" spans="1:4" x14ac:dyDescent="0.2">
      <c r="A1646" s="21">
        <v>42100</v>
      </c>
      <c r="B1646" s="42">
        <v>0.53420100000000004</v>
      </c>
      <c r="C1646" s="4">
        <f t="shared" si="26"/>
        <v>-9.0910439953847937E-3</v>
      </c>
      <c r="D1646" s="46">
        <v>6.3E-3</v>
      </c>
    </row>
    <row r="1647" spans="1:4" x14ac:dyDescent="0.2">
      <c r="A1647" s="21">
        <v>42096</v>
      </c>
      <c r="B1647" s="42">
        <v>0.53910199999999997</v>
      </c>
      <c r="C1647" s="4">
        <f t="shared" si="26"/>
        <v>1.8518798412998257E-2</v>
      </c>
      <c r="D1647" s="46">
        <v>-5.0000000000000001E-4</v>
      </c>
    </row>
    <row r="1648" spans="1:4" x14ac:dyDescent="0.2">
      <c r="A1648" s="21">
        <v>42095</v>
      </c>
      <c r="B1648" s="42">
        <v>0.52929999999999999</v>
      </c>
      <c r="C1648" s="4">
        <f t="shared" si="26"/>
        <v>0</v>
      </c>
      <c r="D1648" s="46">
        <v>-7.7000000000000002E-3</v>
      </c>
    </row>
    <row r="1649" spans="1:4" x14ac:dyDescent="0.2">
      <c r="A1649" s="21">
        <v>42094</v>
      </c>
      <c r="B1649" s="42">
        <v>0.52929999999999999</v>
      </c>
      <c r="C1649" s="4">
        <f t="shared" si="26"/>
        <v>-9.1744493177662416E-3</v>
      </c>
      <c r="D1649" s="46">
        <v>1.0800000000000001E-2</v>
      </c>
    </row>
    <row r="1650" spans="1:4" x14ac:dyDescent="0.2">
      <c r="A1650" s="21">
        <v>42093</v>
      </c>
      <c r="B1650" s="42">
        <v>0.53420100000000004</v>
      </c>
      <c r="C1650" s="4">
        <f t="shared" si="26"/>
        <v>-9.0910439953847937E-3</v>
      </c>
      <c r="D1650" s="46">
        <v>5.7000000000000002E-3</v>
      </c>
    </row>
    <row r="1651" spans="1:4" x14ac:dyDescent="0.2">
      <c r="A1651" s="21">
        <v>42090</v>
      </c>
      <c r="B1651" s="42">
        <v>0.53910199999999997</v>
      </c>
      <c r="C1651" s="4">
        <f t="shared" si="26"/>
        <v>1.8518798412998257E-2</v>
      </c>
      <c r="D1651" s="46">
        <v>1E-4</v>
      </c>
    </row>
    <row r="1652" spans="1:4" x14ac:dyDescent="0.2">
      <c r="A1652" s="21">
        <v>42089</v>
      </c>
      <c r="B1652" s="42">
        <v>0.52929999999999999</v>
      </c>
      <c r="C1652" s="4">
        <f t="shared" si="26"/>
        <v>0</v>
      </c>
      <c r="D1652" s="46">
        <v>4.4999999999999997E-3</v>
      </c>
    </row>
    <row r="1653" spans="1:4" x14ac:dyDescent="0.2">
      <c r="A1653" s="21">
        <v>42088</v>
      </c>
      <c r="B1653" s="42">
        <v>0.52929999999999999</v>
      </c>
      <c r="C1653" s="4">
        <f t="shared" si="26"/>
        <v>0</v>
      </c>
      <c r="D1653" s="46">
        <v>1.78E-2</v>
      </c>
    </row>
    <row r="1654" spans="1:4" x14ac:dyDescent="0.2">
      <c r="A1654" s="21">
        <v>42087</v>
      </c>
      <c r="B1654" s="42">
        <v>0.52929999999999999</v>
      </c>
      <c r="C1654" s="4">
        <f t="shared" si="26"/>
        <v>9.3459369678432734E-3</v>
      </c>
      <c r="D1654" s="46">
        <v>1.6E-2</v>
      </c>
    </row>
    <row r="1655" spans="1:4" x14ac:dyDescent="0.2">
      <c r="A1655" s="21">
        <v>42086</v>
      </c>
      <c r="B1655" s="42">
        <v>0.52439899999999995</v>
      </c>
      <c r="C1655" s="4">
        <f t="shared" si="26"/>
        <v>0</v>
      </c>
      <c r="D1655" s="46">
        <v>5.3E-3</v>
      </c>
    </row>
    <row r="1656" spans="1:4" x14ac:dyDescent="0.2">
      <c r="A1656" s="21">
        <v>42083</v>
      </c>
      <c r="B1656" s="42">
        <v>0.52439899999999995</v>
      </c>
      <c r="C1656" s="4">
        <f t="shared" si="26"/>
        <v>0</v>
      </c>
      <c r="D1656" s="46">
        <v>-3.6900000000000002E-2</v>
      </c>
    </row>
    <row r="1657" spans="1:4" x14ac:dyDescent="0.2">
      <c r="A1657" s="21">
        <v>42082</v>
      </c>
      <c r="B1657" s="42">
        <v>0.52439899999999995</v>
      </c>
      <c r="C1657" s="4">
        <f t="shared" si="26"/>
        <v>0</v>
      </c>
      <c r="D1657" s="46">
        <v>-5.1999999999999998E-3</v>
      </c>
    </row>
    <row r="1658" spans="1:4" x14ac:dyDescent="0.2">
      <c r="A1658" s="21">
        <v>42081</v>
      </c>
      <c r="B1658" s="42">
        <v>0.52439899999999995</v>
      </c>
      <c r="C1658" s="4">
        <f t="shared" si="26"/>
        <v>0</v>
      </c>
      <c r="D1658" s="46">
        <v>-1.8599999999999998E-2</v>
      </c>
    </row>
    <row r="1659" spans="1:4" x14ac:dyDescent="0.2">
      <c r="A1659" s="21">
        <v>42080</v>
      </c>
      <c r="B1659" s="42">
        <v>0.52439899999999995</v>
      </c>
      <c r="C1659" s="4">
        <f t="shared" si="26"/>
        <v>0</v>
      </c>
      <c r="D1659" s="46">
        <v>-1.2699999999999999E-2</v>
      </c>
    </row>
    <row r="1660" spans="1:4" x14ac:dyDescent="0.2">
      <c r="A1660" s="21">
        <v>42079</v>
      </c>
      <c r="B1660" s="42">
        <v>0.52439899999999995</v>
      </c>
      <c r="C1660" s="4">
        <f t="shared" si="26"/>
        <v>-9.2593992064992341E-3</v>
      </c>
      <c r="D1660" s="46">
        <v>-3.5000000000000001E-3</v>
      </c>
    </row>
    <row r="1661" spans="1:4" x14ac:dyDescent="0.2">
      <c r="A1661" s="21">
        <v>42076</v>
      </c>
      <c r="B1661" s="42">
        <v>0.52929999999999999</v>
      </c>
      <c r="C1661" s="4">
        <f t="shared" si="26"/>
        <v>0</v>
      </c>
      <c r="D1661" s="46">
        <v>3.0999999999999999E-3</v>
      </c>
    </row>
    <row r="1662" spans="1:4" x14ac:dyDescent="0.2">
      <c r="A1662" s="21">
        <v>42075</v>
      </c>
      <c r="B1662" s="42">
        <v>0.52929999999999999</v>
      </c>
      <c r="C1662" s="4">
        <f t="shared" si="26"/>
        <v>9.3459369678432734E-3</v>
      </c>
      <c r="D1662" s="46">
        <v>-2.0999999999999999E-3</v>
      </c>
    </row>
    <row r="1663" spans="1:4" x14ac:dyDescent="0.2">
      <c r="A1663" s="21">
        <v>42074</v>
      </c>
      <c r="B1663" s="42">
        <v>0.52439899999999995</v>
      </c>
      <c r="C1663" s="4">
        <f t="shared" si="26"/>
        <v>-9.2593992064992341E-3</v>
      </c>
      <c r="D1663" s="46">
        <v>6.4000000000000003E-3</v>
      </c>
    </row>
    <row r="1664" spans="1:4" x14ac:dyDescent="0.2">
      <c r="A1664" s="21">
        <v>42073</v>
      </c>
      <c r="B1664" s="42">
        <v>0.52929999999999999</v>
      </c>
      <c r="C1664" s="4">
        <f t="shared" si="26"/>
        <v>-9.1744493177662416E-3</v>
      </c>
      <c r="D1664" s="46">
        <v>-1.89E-2</v>
      </c>
    </row>
    <row r="1665" spans="1:4" x14ac:dyDescent="0.2">
      <c r="A1665" s="21">
        <v>42072</v>
      </c>
      <c r="B1665" s="42">
        <v>0.53420100000000004</v>
      </c>
      <c r="C1665" s="4">
        <f t="shared" si="26"/>
        <v>0</v>
      </c>
      <c r="D1665" s="46">
        <v>1.21E-2</v>
      </c>
    </row>
    <row r="1666" spans="1:4" x14ac:dyDescent="0.2">
      <c r="A1666" s="21">
        <v>42069</v>
      </c>
      <c r="B1666" s="42">
        <v>0.53420100000000004</v>
      </c>
      <c r="C1666" s="4">
        <f t="shared" ref="C1666:C1729" si="27">(B1666-B1667)/B1667</f>
        <v>9.2593992064992341E-3</v>
      </c>
      <c r="D1666" s="46">
        <v>2.3400000000000001E-2</v>
      </c>
    </row>
    <row r="1667" spans="1:4" x14ac:dyDescent="0.2">
      <c r="A1667" s="21">
        <v>42068</v>
      </c>
      <c r="B1667" s="42">
        <v>0.52929999999999999</v>
      </c>
      <c r="C1667" s="4">
        <f t="shared" si="27"/>
        <v>-9.1744493177662416E-3</v>
      </c>
      <c r="D1667" s="46">
        <v>2.7000000000000001E-3</v>
      </c>
    </row>
    <row r="1668" spans="1:4" x14ac:dyDescent="0.2">
      <c r="A1668" s="21">
        <v>42067</v>
      </c>
      <c r="B1668" s="42">
        <v>0.53420100000000004</v>
      </c>
      <c r="C1668" s="4">
        <f t="shared" si="27"/>
        <v>9.2593992064992341E-3</v>
      </c>
      <c r="D1668" s="46">
        <v>1.26E-2</v>
      </c>
    </row>
    <row r="1669" spans="1:4" x14ac:dyDescent="0.2">
      <c r="A1669" s="21">
        <v>42066</v>
      </c>
      <c r="B1669" s="42">
        <v>0.52929999999999999</v>
      </c>
      <c r="C1669" s="4">
        <f t="shared" si="27"/>
        <v>0</v>
      </c>
      <c r="D1669" s="46">
        <v>5.8999999999999999E-3</v>
      </c>
    </row>
    <row r="1670" spans="1:4" x14ac:dyDescent="0.2">
      <c r="A1670" s="21">
        <v>42065</v>
      </c>
      <c r="B1670" s="42">
        <v>0.52929999999999999</v>
      </c>
      <c r="C1670" s="4">
        <f t="shared" si="27"/>
        <v>0</v>
      </c>
      <c r="D1670" s="46">
        <v>1.23E-2</v>
      </c>
    </row>
    <row r="1671" spans="1:4" x14ac:dyDescent="0.2">
      <c r="A1671" s="21">
        <v>42062</v>
      </c>
      <c r="B1671" s="42">
        <v>0.52929999999999999</v>
      </c>
      <c r="C1671" s="4">
        <f t="shared" si="27"/>
        <v>0</v>
      </c>
      <c r="D1671" s="46">
        <v>8.0999999999999996E-3</v>
      </c>
    </row>
    <row r="1672" spans="1:4" x14ac:dyDescent="0.2">
      <c r="A1672" s="21">
        <v>42061</v>
      </c>
      <c r="B1672" s="42">
        <v>0.52929999999999999</v>
      </c>
      <c r="C1672" s="4">
        <f t="shared" si="27"/>
        <v>0</v>
      </c>
      <c r="D1672" s="46">
        <v>2.5700000000000001E-2</v>
      </c>
    </row>
    <row r="1673" spans="1:4" x14ac:dyDescent="0.2">
      <c r="A1673" s="21">
        <v>42060</v>
      </c>
      <c r="B1673" s="42">
        <v>0.52929999999999999</v>
      </c>
      <c r="C1673" s="4">
        <f t="shared" si="27"/>
        <v>0</v>
      </c>
      <c r="D1673" s="46">
        <v>3.0000000000000001E-3</v>
      </c>
    </row>
    <row r="1674" spans="1:4" x14ac:dyDescent="0.2">
      <c r="A1674" s="21">
        <v>42059</v>
      </c>
      <c r="B1674" s="42">
        <v>0.52929999999999999</v>
      </c>
      <c r="C1674" s="4">
        <f t="shared" si="27"/>
        <v>0</v>
      </c>
      <c r="D1674" s="46">
        <v>-9.2999999999999992E-3</v>
      </c>
    </row>
    <row r="1675" spans="1:4" x14ac:dyDescent="0.2">
      <c r="A1675" s="21">
        <v>42058</v>
      </c>
      <c r="B1675" s="42">
        <v>0.52929999999999999</v>
      </c>
      <c r="C1675" s="4">
        <f t="shared" si="27"/>
        <v>0</v>
      </c>
      <c r="D1675" s="46">
        <v>5.3E-3</v>
      </c>
    </row>
    <row r="1676" spans="1:4" x14ac:dyDescent="0.2">
      <c r="A1676" s="21">
        <v>42053</v>
      </c>
      <c r="B1676" s="42">
        <v>0.52929999999999999</v>
      </c>
      <c r="C1676" s="4">
        <f t="shared" si="27"/>
        <v>9.3459369678432734E-3</v>
      </c>
      <c r="D1676" s="46">
        <v>-9.7000000000000003E-3</v>
      </c>
    </row>
    <row r="1677" spans="1:4" x14ac:dyDescent="0.2">
      <c r="A1677" s="21">
        <v>42052</v>
      </c>
      <c r="B1677" s="42">
        <v>0.52439899999999995</v>
      </c>
      <c r="C1677" s="4">
        <f t="shared" si="27"/>
        <v>0</v>
      </c>
      <c r="D1677" s="46">
        <v>1.54E-2</v>
      </c>
    </row>
    <row r="1678" spans="1:4" x14ac:dyDescent="0.2">
      <c r="A1678" s="21">
        <v>42051</v>
      </c>
      <c r="B1678" s="42">
        <v>0.52439899999999995</v>
      </c>
      <c r="C1678" s="4">
        <f t="shared" si="27"/>
        <v>-9.2593992064992341E-3</v>
      </c>
      <c r="D1678" s="46">
        <v>-2.3E-3</v>
      </c>
    </row>
    <row r="1679" spans="1:4" x14ac:dyDescent="0.2">
      <c r="A1679" s="21">
        <v>42048</v>
      </c>
      <c r="B1679" s="42">
        <v>0.52929999999999999</v>
      </c>
      <c r="C1679" s="4">
        <f t="shared" si="27"/>
        <v>0</v>
      </c>
      <c r="D1679" s="46">
        <v>-2.87E-2</v>
      </c>
    </row>
    <row r="1680" spans="1:4" x14ac:dyDescent="0.2">
      <c r="A1680" s="21">
        <v>42047</v>
      </c>
      <c r="B1680" s="42">
        <v>0.52929999999999999</v>
      </c>
      <c r="C1680" s="4">
        <f t="shared" si="27"/>
        <v>9.3459369678432734E-3</v>
      </c>
      <c r="D1680" s="46">
        <v>-1.5E-3</v>
      </c>
    </row>
    <row r="1681" spans="1:4" x14ac:dyDescent="0.2">
      <c r="A1681" s="21">
        <v>42046</v>
      </c>
      <c r="B1681" s="42">
        <v>0.52439899999999995</v>
      </c>
      <c r="C1681" s="4">
        <f t="shared" si="27"/>
        <v>0</v>
      </c>
      <c r="D1681" s="46">
        <v>1.38E-2</v>
      </c>
    </row>
    <row r="1682" spans="1:4" x14ac:dyDescent="0.2">
      <c r="A1682" s="21">
        <v>42045</v>
      </c>
      <c r="B1682" s="42">
        <v>0.52439899999999995</v>
      </c>
      <c r="C1682" s="4">
        <f t="shared" si="27"/>
        <v>-9.2593992064992341E-3</v>
      </c>
      <c r="D1682" s="46">
        <v>8.2000000000000007E-3</v>
      </c>
    </row>
    <row r="1683" spans="1:4" x14ac:dyDescent="0.2">
      <c r="A1683" s="21">
        <v>42044</v>
      </c>
      <c r="B1683" s="42">
        <v>0.52929999999999999</v>
      </c>
      <c r="C1683" s="4">
        <f t="shared" si="27"/>
        <v>0</v>
      </c>
      <c r="D1683" s="46">
        <v>6.8999999999999999E-3</v>
      </c>
    </row>
    <row r="1684" spans="1:4" x14ac:dyDescent="0.2">
      <c r="A1684" s="21">
        <v>42041</v>
      </c>
      <c r="B1684" s="42">
        <v>0.52929999999999999</v>
      </c>
      <c r="C1684" s="4">
        <f t="shared" si="27"/>
        <v>9.3459369678432734E-3</v>
      </c>
      <c r="D1684" s="46">
        <v>7.6E-3</v>
      </c>
    </row>
    <row r="1685" spans="1:4" x14ac:dyDescent="0.2">
      <c r="A1685" s="21">
        <v>42040</v>
      </c>
      <c r="B1685" s="42">
        <v>0.52439899999999995</v>
      </c>
      <c r="C1685" s="4">
        <f t="shared" si="27"/>
        <v>0</v>
      </c>
      <c r="D1685" s="46">
        <v>2.3E-3</v>
      </c>
    </row>
    <row r="1686" spans="1:4" x14ac:dyDescent="0.2">
      <c r="A1686" s="21">
        <v>42039</v>
      </c>
      <c r="B1686" s="42">
        <v>0.52439899999999995</v>
      </c>
      <c r="C1686" s="4">
        <f t="shared" si="27"/>
        <v>0</v>
      </c>
      <c r="D1686" s="46">
        <v>4.8999999999999998E-3</v>
      </c>
    </row>
    <row r="1687" spans="1:4" x14ac:dyDescent="0.2">
      <c r="A1687" s="21">
        <v>42038</v>
      </c>
      <c r="B1687" s="42">
        <v>0.52439899999999995</v>
      </c>
      <c r="C1687" s="4">
        <f t="shared" si="27"/>
        <v>-9.2593992064992341E-3</v>
      </c>
      <c r="D1687" s="46">
        <v>-1.04E-2</v>
      </c>
    </row>
    <row r="1688" spans="1:4" x14ac:dyDescent="0.2">
      <c r="A1688" s="21">
        <v>42037</v>
      </c>
      <c r="B1688" s="42">
        <v>0.52929999999999999</v>
      </c>
      <c r="C1688" s="4">
        <f t="shared" si="27"/>
        <v>-9.1744493177662416E-3</v>
      </c>
      <c r="D1688" s="46">
        <v>-6.4000000000000003E-3</v>
      </c>
    </row>
    <row r="1689" spans="1:4" x14ac:dyDescent="0.2">
      <c r="A1689" s="21">
        <v>42034</v>
      </c>
      <c r="B1689" s="42">
        <v>0.53420100000000004</v>
      </c>
      <c r="C1689" s="4">
        <f t="shared" si="27"/>
        <v>0</v>
      </c>
      <c r="D1689" s="46">
        <v>6.8999999999999999E-3</v>
      </c>
    </row>
    <row r="1690" spans="1:4" x14ac:dyDescent="0.2">
      <c r="A1690" s="21">
        <v>42033</v>
      </c>
      <c r="B1690" s="42">
        <v>0.53420100000000004</v>
      </c>
      <c r="C1690" s="4">
        <f t="shared" si="27"/>
        <v>9.2593992064992341E-3</v>
      </c>
      <c r="D1690" s="46">
        <v>1.0200000000000001E-2</v>
      </c>
    </row>
    <row r="1691" spans="1:4" x14ac:dyDescent="0.2">
      <c r="A1691" s="21">
        <v>42032</v>
      </c>
      <c r="B1691" s="42">
        <v>0.52929999999999999</v>
      </c>
      <c r="C1691" s="4">
        <f t="shared" si="27"/>
        <v>-1.8182087990769796E-2</v>
      </c>
      <c r="D1691" s="46">
        <v>2.8400000000000002E-2</v>
      </c>
    </row>
    <row r="1692" spans="1:4" x14ac:dyDescent="0.2">
      <c r="A1692" s="21">
        <v>42031</v>
      </c>
      <c r="B1692" s="42">
        <v>0.53910199999999997</v>
      </c>
      <c r="C1692" s="4">
        <f t="shared" si="27"/>
        <v>9.1744493177660334E-3</v>
      </c>
      <c r="D1692" s="46">
        <v>-1.0699999999999999E-2</v>
      </c>
    </row>
    <row r="1693" spans="1:4" x14ac:dyDescent="0.2">
      <c r="A1693" s="21">
        <v>42030</v>
      </c>
      <c r="B1693" s="42">
        <v>0.53420100000000004</v>
      </c>
      <c r="C1693" s="4">
        <f t="shared" si="27"/>
        <v>0</v>
      </c>
      <c r="D1693" s="46">
        <v>-1.6799999999999999E-2</v>
      </c>
    </row>
    <row r="1694" spans="1:4" x14ac:dyDescent="0.2">
      <c r="A1694" s="21">
        <v>42027</v>
      </c>
      <c r="B1694" s="42">
        <v>0.53420100000000004</v>
      </c>
      <c r="C1694" s="4">
        <f t="shared" si="27"/>
        <v>9.2593992064992341E-3</v>
      </c>
      <c r="D1694" s="46">
        <v>-3.8999999999999998E-3</v>
      </c>
    </row>
    <row r="1695" spans="1:4" x14ac:dyDescent="0.2">
      <c r="A1695" s="21">
        <v>42026</v>
      </c>
      <c r="B1695" s="42">
        <v>0.52929999999999999</v>
      </c>
      <c r="C1695" s="4">
        <f t="shared" si="27"/>
        <v>-9.1744493177662416E-3</v>
      </c>
      <c r="D1695" s="46">
        <v>-1.24E-2</v>
      </c>
    </row>
    <row r="1696" spans="1:4" x14ac:dyDescent="0.2">
      <c r="A1696" s="21">
        <v>42025</v>
      </c>
      <c r="B1696" s="42">
        <v>0.53420100000000004</v>
      </c>
      <c r="C1696" s="4">
        <f t="shared" si="27"/>
        <v>9.2593992064992341E-3</v>
      </c>
      <c r="D1696" s="46">
        <v>-9.1999999999999998E-3</v>
      </c>
    </row>
    <row r="1697" spans="1:4" x14ac:dyDescent="0.2">
      <c r="A1697" s="21">
        <v>42024</v>
      </c>
      <c r="B1697" s="42">
        <v>0.52929999999999999</v>
      </c>
      <c r="C1697" s="4">
        <f t="shared" si="27"/>
        <v>0</v>
      </c>
      <c r="D1697" s="46">
        <v>-8.0000000000000004E-4</v>
      </c>
    </row>
    <row r="1698" spans="1:4" x14ac:dyDescent="0.2">
      <c r="A1698" s="21">
        <v>42023</v>
      </c>
      <c r="B1698" s="42">
        <v>0.52929999999999999</v>
      </c>
      <c r="C1698" s="4">
        <f t="shared" si="27"/>
        <v>0</v>
      </c>
      <c r="D1698" s="46">
        <v>-2.7799999999999998E-2</v>
      </c>
    </row>
    <row r="1699" spans="1:4" x14ac:dyDescent="0.2">
      <c r="A1699" s="21">
        <v>42020</v>
      </c>
      <c r="B1699" s="42">
        <v>0.52929999999999999</v>
      </c>
      <c r="C1699" s="4">
        <f t="shared" si="27"/>
        <v>-9.1744493177662416E-3</v>
      </c>
      <c r="D1699" s="46">
        <v>-1.52E-2</v>
      </c>
    </row>
    <row r="1700" spans="1:4" x14ac:dyDescent="0.2">
      <c r="A1700" s="21">
        <v>42019</v>
      </c>
      <c r="B1700" s="42">
        <v>0.53420100000000004</v>
      </c>
      <c r="C1700" s="4">
        <f t="shared" si="27"/>
        <v>2.8302322626843648E-2</v>
      </c>
      <c r="D1700" s="46">
        <v>-4.3E-3</v>
      </c>
    </row>
    <row r="1701" spans="1:4" x14ac:dyDescent="0.2">
      <c r="A1701" s="21">
        <v>42018</v>
      </c>
      <c r="B1701" s="42">
        <v>0.51949800000000002</v>
      </c>
      <c r="C1701" s="4">
        <f t="shared" si="27"/>
        <v>0</v>
      </c>
      <c r="D1701" s="46">
        <v>-1.0800000000000001E-2</v>
      </c>
    </row>
    <row r="1702" spans="1:4" x14ac:dyDescent="0.2">
      <c r="A1702" s="21">
        <v>42017</v>
      </c>
      <c r="B1702" s="42">
        <v>0.51949800000000002</v>
      </c>
      <c r="C1702" s="4">
        <f t="shared" si="27"/>
        <v>-9.3459369678430618E-3</v>
      </c>
      <c r="D1702" s="46">
        <v>3.5000000000000001E-3</v>
      </c>
    </row>
    <row r="1703" spans="1:4" x14ac:dyDescent="0.2">
      <c r="A1703" s="21">
        <v>42016</v>
      </c>
      <c r="B1703" s="42">
        <v>0.52439899999999995</v>
      </c>
      <c r="C1703" s="4">
        <f t="shared" si="27"/>
        <v>9.4341075422810731E-3</v>
      </c>
      <c r="D1703" s="46">
        <v>8.0000000000000002E-3</v>
      </c>
    </row>
    <row r="1704" spans="1:4" x14ac:dyDescent="0.2">
      <c r="A1704" s="21">
        <v>42013</v>
      </c>
      <c r="B1704" s="42">
        <v>0.51949800000000002</v>
      </c>
      <c r="C1704" s="4">
        <f t="shared" si="27"/>
        <v>-9.3459369678430618E-3</v>
      </c>
      <c r="D1704" s="46">
        <v>-1.49E-2</v>
      </c>
    </row>
    <row r="1705" spans="1:4" x14ac:dyDescent="0.2">
      <c r="A1705" s="21">
        <v>42012</v>
      </c>
      <c r="B1705" s="42">
        <v>0.52439899999999995</v>
      </c>
      <c r="C1705" s="4">
        <f t="shared" si="27"/>
        <v>0</v>
      </c>
      <c r="D1705" s="46">
        <v>3.0999999999999999E-3</v>
      </c>
    </row>
    <row r="1706" spans="1:4" x14ac:dyDescent="0.2">
      <c r="A1706" s="21">
        <v>42011</v>
      </c>
      <c r="B1706" s="42">
        <v>0.52439899999999995</v>
      </c>
      <c r="C1706" s="4">
        <f t="shared" si="27"/>
        <v>9.4341075422810731E-3</v>
      </c>
      <c r="D1706" s="46">
        <v>-1.1000000000000001E-3</v>
      </c>
    </row>
    <row r="1707" spans="1:4" x14ac:dyDescent="0.2">
      <c r="A1707" s="21">
        <v>42010</v>
      </c>
      <c r="B1707" s="42">
        <v>0.51949800000000002</v>
      </c>
      <c r="C1707" s="4">
        <f t="shared" si="27"/>
        <v>0</v>
      </c>
      <c r="D1707" s="46">
        <v>-2.0000000000000001E-4</v>
      </c>
    </row>
    <row r="1708" spans="1:4" x14ac:dyDescent="0.2">
      <c r="A1708" s="21">
        <v>42009</v>
      </c>
      <c r="B1708" s="42">
        <v>0.51949800000000002</v>
      </c>
      <c r="C1708" s="4">
        <f t="shared" si="27"/>
        <v>9.5239575823412199E-3</v>
      </c>
      <c r="D1708" s="46">
        <v>-1.6199999999999999E-2</v>
      </c>
    </row>
    <row r="1709" spans="1:4" x14ac:dyDescent="0.2">
      <c r="A1709" s="21">
        <v>42006</v>
      </c>
      <c r="B1709" s="42">
        <v>0.51459699999999997</v>
      </c>
      <c r="C1709" s="4">
        <f t="shared" si="27"/>
        <v>-9.4341075422812865E-3</v>
      </c>
      <c r="D1709" s="46">
        <v>1.2999999999999999E-3</v>
      </c>
    </row>
    <row r="1710" spans="1:4" x14ac:dyDescent="0.2">
      <c r="A1710" s="21">
        <v>42004</v>
      </c>
      <c r="B1710" s="42">
        <v>0.51949800000000002</v>
      </c>
      <c r="C1710" s="4">
        <f t="shared" si="27"/>
        <v>0</v>
      </c>
      <c r="D1710" s="46">
        <v>7.1999999999999998E-3</v>
      </c>
    </row>
    <row r="1711" spans="1:4" x14ac:dyDescent="0.2">
      <c r="A1711" s="21">
        <v>42003</v>
      </c>
      <c r="B1711" s="42">
        <v>0.51949800000000002</v>
      </c>
      <c r="C1711" s="4">
        <f t="shared" si="27"/>
        <v>9.5239575823412199E-3</v>
      </c>
      <c r="D1711" s="46">
        <v>-6.8999999999999999E-3</v>
      </c>
    </row>
    <row r="1712" spans="1:4" x14ac:dyDescent="0.2">
      <c r="A1712" s="21">
        <v>42002</v>
      </c>
      <c r="B1712" s="42">
        <v>0.51459699999999997</v>
      </c>
      <c r="C1712" s="4">
        <f t="shared" si="27"/>
        <v>-9.4341075422812865E-3</v>
      </c>
      <c r="D1712" s="46">
        <v>-5.8999999999999999E-3</v>
      </c>
    </row>
    <row r="1713" spans="1:4" x14ac:dyDescent="0.2">
      <c r="A1713" s="21">
        <v>41999</v>
      </c>
      <c r="B1713" s="42">
        <v>0.51949800000000002</v>
      </c>
      <c r="C1713" s="4">
        <f t="shared" si="27"/>
        <v>0</v>
      </c>
      <c r="D1713" s="46">
        <v>1.78E-2</v>
      </c>
    </row>
    <row r="1714" spans="1:4" x14ac:dyDescent="0.2">
      <c r="A1714" s="21">
        <v>41997</v>
      </c>
      <c r="B1714" s="42">
        <v>0.51949800000000002</v>
      </c>
      <c r="C1714" s="4">
        <f t="shared" si="27"/>
        <v>9.5239575823412199E-3</v>
      </c>
      <c r="D1714" s="46">
        <v>8.0999999999999996E-3</v>
      </c>
    </row>
    <row r="1715" spans="1:4" x14ac:dyDescent="0.2">
      <c r="A1715" s="21">
        <v>41996</v>
      </c>
      <c r="B1715" s="42">
        <v>0.51459699999999997</v>
      </c>
      <c r="C1715" s="4">
        <f t="shared" si="27"/>
        <v>0</v>
      </c>
      <c r="D1715" s="46">
        <v>4.1999999999999997E-3</v>
      </c>
    </row>
    <row r="1716" spans="1:4" x14ac:dyDescent="0.2">
      <c r="A1716" s="21">
        <v>41995</v>
      </c>
      <c r="B1716" s="42">
        <v>0.51459699999999997</v>
      </c>
      <c r="C1716" s="4">
        <f t="shared" si="27"/>
        <v>0</v>
      </c>
      <c r="D1716" s="46">
        <v>-2.7000000000000001E-3</v>
      </c>
    </row>
    <row r="1717" spans="1:4" x14ac:dyDescent="0.2">
      <c r="A1717" s="21">
        <v>41992</v>
      </c>
      <c r="B1717" s="42">
        <v>0.51459699999999997</v>
      </c>
      <c r="C1717" s="4">
        <f t="shared" si="27"/>
        <v>-9.4341075422812865E-3</v>
      </c>
      <c r="D1717" s="46">
        <v>-9.4000000000000004E-3</v>
      </c>
    </row>
    <row r="1718" spans="1:4" x14ac:dyDescent="0.2">
      <c r="A1718" s="21">
        <v>41991</v>
      </c>
      <c r="B1718" s="42">
        <v>0.51949800000000002</v>
      </c>
      <c r="C1718" s="4">
        <f t="shared" si="27"/>
        <v>9.5239575823412199E-3</v>
      </c>
      <c r="D1718" s="46">
        <v>1.1000000000000001E-3</v>
      </c>
    </row>
    <row r="1719" spans="1:4" x14ac:dyDescent="0.2">
      <c r="A1719" s="21">
        <v>41990</v>
      </c>
      <c r="B1719" s="42">
        <v>0.51459699999999997</v>
      </c>
      <c r="C1719" s="4">
        <f t="shared" si="27"/>
        <v>-1.8691873935686335E-2</v>
      </c>
      <c r="D1719" s="46">
        <v>-3.3999999999999998E-3</v>
      </c>
    </row>
    <row r="1720" spans="1:4" x14ac:dyDescent="0.2">
      <c r="A1720" s="21">
        <v>41989</v>
      </c>
      <c r="B1720" s="42">
        <v>0.52439899999999995</v>
      </c>
      <c r="C1720" s="4">
        <f t="shared" si="27"/>
        <v>9.4341075422810731E-3</v>
      </c>
      <c r="D1720" s="46">
        <v>-1E-4</v>
      </c>
    </row>
    <row r="1721" spans="1:4" x14ac:dyDescent="0.2">
      <c r="A1721" s="21">
        <v>41988</v>
      </c>
      <c r="B1721" s="42">
        <v>0.51949800000000002</v>
      </c>
      <c r="C1721" s="4">
        <f t="shared" si="27"/>
        <v>0</v>
      </c>
      <c r="D1721" s="46">
        <v>-6.6E-3</v>
      </c>
    </row>
    <row r="1722" spans="1:4" x14ac:dyDescent="0.2">
      <c r="A1722" s="21">
        <v>41985</v>
      </c>
      <c r="B1722" s="42">
        <v>0.51949800000000002</v>
      </c>
      <c r="C1722" s="4">
        <f t="shared" si="27"/>
        <v>-9.3459369678430618E-3</v>
      </c>
      <c r="D1722" s="46">
        <v>1.2999999999999999E-3</v>
      </c>
    </row>
    <row r="1723" spans="1:4" x14ac:dyDescent="0.2">
      <c r="A1723" s="21">
        <v>41984</v>
      </c>
      <c r="B1723" s="42">
        <v>0.52439899999999995</v>
      </c>
      <c r="C1723" s="4">
        <f t="shared" si="27"/>
        <v>0</v>
      </c>
      <c r="D1723" s="46">
        <v>2.1299999999999999E-2</v>
      </c>
    </row>
    <row r="1724" spans="1:4" x14ac:dyDescent="0.2">
      <c r="A1724" s="21">
        <v>41983</v>
      </c>
      <c r="B1724" s="42">
        <v>0.52439899999999995</v>
      </c>
      <c r="C1724" s="4">
        <f t="shared" si="27"/>
        <v>9.4341075422810731E-3</v>
      </c>
      <c r="D1724" s="46">
        <v>9.4999999999999998E-3</v>
      </c>
    </row>
    <row r="1725" spans="1:4" x14ac:dyDescent="0.2">
      <c r="A1725" s="21">
        <v>41982</v>
      </c>
      <c r="B1725" s="42">
        <v>0.51949800000000002</v>
      </c>
      <c r="C1725" s="4">
        <f t="shared" si="27"/>
        <v>0</v>
      </c>
      <c r="D1725" s="46">
        <v>1.6000000000000001E-3</v>
      </c>
    </row>
    <row r="1726" spans="1:4" x14ac:dyDescent="0.2">
      <c r="A1726" s="21">
        <v>41981</v>
      </c>
      <c r="B1726" s="42">
        <v>0.51949800000000002</v>
      </c>
      <c r="C1726" s="4">
        <f t="shared" si="27"/>
        <v>0</v>
      </c>
      <c r="D1726" s="46">
        <v>2.8999999999999998E-3</v>
      </c>
    </row>
    <row r="1727" spans="1:4" x14ac:dyDescent="0.2">
      <c r="A1727" s="21">
        <v>41978</v>
      </c>
      <c r="B1727" s="42">
        <v>0.51949800000000002</v>
      </c>
      <c r="C1727" s="4">
        <f t="shared" si="27"/>
        <v>0</v>
      </c>
      <c r="D1727" s="46">
        <v>1.8E-3</v>
      </c>
    </row>
    <row r="1728" spans="1:4" x14ac:dyDescent="0.2">
      <c r="A1728" s="21">
        <v>41977</v>
      </c>
      <c r="B1728" s="42">
        <v>0.51949800000000002</v>
      </c>
      <c r="C1728" s="4">
        <f t="shared" si="27"/>
        <v>9.5239575823412199E-3</v>
      </c>
      <c r="D1728" s="46">
        <v>1.8E-3</v>
      </c>
    </row>
    <row r="1729" spans="1:4" x14ac:dyDescent="0.2">
      <c r="A1729" s="21">
        <v>41976</v>
      </c>
      <c r="B1729" s="42">
        <v>0.51459699999999997</v>
      </c>
      <c r="C1729" s="4">
        <f t="shared" si="27"/>
        <v>0</v>
      </c>
      <c r="D1729" s="46">
        <v>1.1900000000000001E-2</v>
      </c>
    </row>
    <row r="1730" spans="1:4" x14ac:dyDescent="0.2">
      <c r="A1730" s="21">
        <v>41975</v>
      </c>
      <c r="B1730" s="42">
        <v>0.51459699999999997</v>
      </c>
      <c r="C1730" s="4">
        <f t="shared" ref="C1730:C1793" si="28">(B1730-B1731)/B1731</f>
        <v>-1.8691873935686335E-2</v>
      </c>
      <c r="D1730" s="46">
        <v>1.7999999999999999E-2</v>
      </c>
    </row>
    <row r="1731" spans="1:4" x14ac:dyDescent="0.2">
      <c r="A1731" s="21">
        <v>41974</v>
      </c>
      <c r="B1731" s="42">
        <v>0.52439899999999995</v>
      </c>
      <c r="C1731" s="4">
        <f t="shared" si="28"/>
        <v>-9.2593992064992341E-3</v>
      </c>
      <c r="D1731" s="46">
        <v>2.0400000000000001E-2</v>
      </c>
    </row>
    <row r="1732" spans="1:4" x14ac:dyDescent="0.2">
      <c r="A1732" s="21">
        <v>41971</v>
      </c>
      <c r="B1732" s="42">
        <v>0.52929999999999999</v>
      </c>
      <c r="C1732" s="4">
        <f t="shared" si="28"/>
        <v>9.3459369678432734E-3</v>
      </c>
      <c r="D1732" s="46">
        <v>1.8200000000000001E-2</v>
      </c>
    </row>
    <row r="1733" spans="1:4" x14ac:dyDescent="0.2">
      <c r="A1733" s="21">
        <v>41970</v>
      </c>
      <c r="B1733" s="42">
        <v>0.52439899999999995</v>
      </c>
      <c r="C1733" s="4">
        <f t="shared" si="28"/>
        <v>9.4341075422810731E-3</v>
      </c>
      <c r="D1733" s="46">
        <v>-2.4400000000000002E-2</v>
      </c>
    </row>
    <row r="1734" spans="1:4" x14ac:dyDescent="0.2">
      <c r="A1734" s="21">
        <v>41969</v>
      </c>
      <c r="B1734" s="42">
        <v>0.51949800000000002</v>
      </c>
      <c r="C1734" s="4">
        <f t="shared" si="28"/>
        <v>-9.3459369678430618E-3</v>
      </c>
      <c r="D1734" s="46">
        <v>2.8E-3</v>
      </c>
    </row>
    <row r="1735" spans="1:4" x14ac:dyDescent="0.2">
      <c r="A1735" s="21">
        <v>41968</v>
      </c>
      <c r="B1735" s="42">
        <v>0.52439899999999995</v>
      </c>
      <c r="C1735" s="4">
        <f t="shared" si="28"/>
        <v>0</v>
      </c>
      <c r="D1735" s="46">
        <v>-1.8E-3</v>
      </c>
    </row>
    <row r="1736" spans="1:4" x14ac:dyDescent="0.2">
      <c r="A1736" s="21">
        <v>41967</v>
      </c>
      <c r="B1736" s="42">
        <v>0.52439899999999995</v>
      </c>
      <c r="C1736" s="4">
        <f t="shared" si="28"/>
        <v>-9.2593992064992341E-3</v>
      </c>
      <c r="D1736" s="46">
        <v>-1.9900000000000001E-2</v>
      </c>
    </row>
    <row r="1737" spans="1:4" x14ac:dyDescent="0.2">
      <c r="A1737" s="21">
        <v>41964</v>
      </c>
      <c r="B1737" s="42">
        <v>0.52929999999999999</v>
      </c>
      <c r="C1737" s="4">
        <f t="shared" si="28"/>
        <v>0</v>
      </c>
      <c r="D1737" s="46">
        <v>2.4799999999999999E-2</v>
      </c>
    </row>
    <row r="1738" spans="1:4" x14ac:dyDescent="0.2">
      <c r="A1738" s="21">
        <v>41963</v>
      </c>
      <c r="B1738" s="42">
        <v>0.52929999999999999</v>
      </c>
      <c r="C1738" s="4">
        <f t="shared" si="28"/>
        <v>-9.1744493177662416E-3</v>
      </c>
      <c r="D1738" s="46">
        <v>9.5999999999999992E-3</v>
      </c>
    </row>
    <row r="1739" spans="1:4" x14ac:dyDescent="0.2">
      <c r="A1739" s="21">
        <v>41962</v>
      </c>
      <c r="B1739" s="42">
        <v>0.53420100000000004</v>
      </c>
      <c r="C1739" s="4">
        <f t="shared" si="28"/>
        <v>5.8253350369952245E-2</v>
      </c>
      <c r="D1739" s="46">
        <v>-9.4999999999999998E-3</v>
      </c>
    </row>
    <row r="1740" spans="1:4" x14ac:dyDescent="0.2">
      <c r="A1740" s="21">
        <v>41961</v>
      </c>
      <c r="B1740" s="42">
        <v>0.50479499999999999</v>
      </c>
      <c r="C1740" s="4">
        <f t="shared" si="28"/>
        <v>0</v>
      </c>
      <c r="D1740" s="46">
        <v>-5.4999999999999997E-3</v>
      </c>
    </row>
    <row r="1741" spans="1:4" x14ac:dyDescent="0.2">
      <c r="A1741" s="21">
        <v>41960</v>
      </c>
      <c r="B1741" s="42">
        <v>0.50479499999999999</v>
      </c>
      <c r="C1741" s="4">
        <f t="shared" si="28"/>
        <v>0</v>
      </c>
      <c r="D1741" s="46">
        <v>-7.0000000000000001E-3</v>
      </c>
    </row>
    <row r="1742" spans="1:4" x14ac:dyDescent="0.2">
      <c r="A1742" s="21">
        <v>41957</v>
      </c>
      <c r="B1742" s="42">
        <v>0.50479499999999999</v>
      </c>
      <c r="C1742" s="4">
        <f t="shared" si="28"/>
        <v>1.9802300234548726E-2</v>
      </c>
      <c r="D1742" s="46">
        <v>-1.4E-3</v>
      </c>
    </row>
    <row r="1743" spans="1:4" x14ac:dyDescent="0.2">
      <c r="A1743" s="21">
        <v>41956</v>
      </c>
      <c r="B1743" s="42">
        <v>0.49499300000000002</v>
      </c>
      <c r="C1743" s="4">
        <f t="shared" si="28"/>
        <v>-9.8040784646344793E-3</v>
      </c>
      <c r="D1743" s="46">
        <v>1.35E-2</v>
      </c>
    </row>
    <row r="1744" spans="1:4" x14ac:dyDescent="0.2">
      <c r="A1744" s="21">
        <v>41955</v>
      </c>
      <c r="B1744" s="42">
        <v>0.49989400000000001</v>
      </c>
      <c r="C1744" s="4">
        <f t="shared" si="28"/>
        <v>0</v>
      </c>
      <c r="D1744" s="46">
        <v>-1.7100000000000001E-2</v>
      </c>
    </row>
    <row r="1745" spans="1:4" x14ac:dyDescent="0.2">
      <c r="A1745" s="21">
        <v>41954</v>
      </c>
      <c r="B1745" s="42">
        <v>0.49989400000000001</v>
      </c>
      <c r="C1745" s="4">
        <f t="shared" si="28"/>
        <v>9.901150117274363E-3</v>
      </c>
      <c r="D1745" s="46">
        <v>-1.3599999999999999E-2</v>
      </c>
    </row>
    <row r="1746" spans="1:4" x14ac:dyDescent="0.2">
      <c r="A1746" s="21">
        <v>41953</v>
      </c>
      <c r="B1746" s="42">
        <v>0.49499300000000002</v>
      </c>
      <c r="C1746" s="4">
        <f t="shared" si="28"/>
        <v>1.0000163234657959E-2</v>
      </c>
      <c r="D1746" s="46">
        <v>-2.01E-2</v>
      </c>
    </row>
    <row r="1747" spans="1:4" x14ac:dyDescent="0.2">
      <c r="A1747" s="21">
        <v>41950</v>
      </c>
      <c r="B1747" s="42">
        <v>0.49009200000000003</v>
      </c>
      <c r="C1747" s="4">
        <f t="shared" si="28"/>
        <v>-9.901150117274363E-3</v>
      </c>
      <c r="D1747" s="46">
        <v>-1.1999999999999999E-3</v>
      </c>
    </row>
    <row r="1748" spans="1:4" x14ac:dyDescent="0.2">
      <c r="A1748" s="21">
        <v>41949</v>
      </c>
      <c r="B1748" s="42">
        <v>0.49499300000000002</v>
      </c>
      <c r="C1748" s="4">
        <f t="shared" si="28"/>
        <v>0</v>
      </c>
      <c r="D1748" s="46">
        <v>-1.24E-2</v>
      </c>
    </row>
    <row r="1749" spans="1:4" x14ac:dyDescent="0.2">
      <c r="A1749" s="21">
        <v>41948</v>
      </c>
      <c r="B1749" s="42">
        <v>0.49499300000000002</v>
      </c>
      <c r="C1749" s="4">
        <f t="shared" si="28"/>
        <v>-9.8040784646344793E-3</v>
      </c>
      <c r="D1749" s="46">
        <v>2.5399999999999999E-2</v>
      </c>
    </row>
    <row r="1750" spans="1:4" x14ac:dyDescent="0.2">
      <c r="A1750" s="21">
        <v>41947</v>
      </c>
      <c r="B1750" s="42">
        <v>0.49989400000000001</v>
      </c>
      <c r="C1750" s="4">
        <f t="shared" si="28"/>
        <v>9.901150117274363E-3</v>
      </c>
      <c r="D1750" s="46">
        <v>5.3E-3</v>
      </c>
    </row>
    <row r="1751" spans="1:4" x14ac:dyDescent="0.2">
      <c r="A1751" s="21">
        <v>41946</v>
      </c>
      <c r="B1751" s="42">
        <v>0.49499300000000002</v>
      </c>
      <c r="C1751" s="4">
        <f t="shared" si="28"/>
        <v>-9.8040784646344793E-3</v>
      </c>
      <c r="D1751" s="46">
        <v>-2.7099999999999999E-2</v>
      </c>
    </row>
    <row r="1752" spans="1:4" x14ac:dyDescent="0.2">
      <c r="A1752" s="21">
        <v>41943</v>
      </c>
      <c r="B1752" s="42">
        <v>0.49989400000000001</v>
      </c>
      <c r="C1752" s="4">
        <f t="shared" si="28"/>
        <v>0</v>
      </c>
      <c r="D1752" s="46">
        <v>-6.6E-3</v>
      </c>
    </row>
    <row r="1753" spans="1:4" x14ac:dyDescent="0.2">
      <c r="A1753" s="21">
        <v>41942</v>
      </c>
      <c r="B1753" s="42">
        <v>0.49989400000000001</v>
      </c>
      <c r="C1753" s="4">
        <f t="shared" si="28"/>
        <v>0</v>
      </c>
      <c r="D1753" s="46">
        <v>-6.8999999999999999E-3</v>
      </c>
    </row>
    <row r="1754" spans="1:4" x14ac:dyDescent="0.2">
      <c r="A1754" s="21">
        <v>41941</v>
      </c>
      <c r="B1754" s="42">
        <v>0.49989400000000001</v>
      </c>
      <c r="C1754" s="4">
        <f t="shared" si="28"/>
        <v>9.901150117274363E-3</v>
      </c>
      <c r="D1754" s="46">
        <v>4.0000000000000001E-3</v>
      </c>
    </row>
    <row r="1755" spans="1:4" x14ac:dyDescent="0.2">
      <c r="A1755" s="21">
        <v>41940</v>
      </c>
      <c r="B1755" s="42">
        <v>0.49499300000000002</v>
      </c>
      <c r="C1755" s="4">
        <f t="shared" si="28"/>
        <v>0</v>
      </c>
      <c r="D1755" s="46">
        <v>-5.0000000000000001E-3</v>
      </c>
    </row>
    <row r="1756" spans="1:4" x14ac:dyDescent="0.2">
      <c r="A1756" s="21">
        <v>41939</v>
      </c>
      <c r="B1756" s="42">
        <v>0.49499300000000002</v>
      </c>
      <c r="C1756" s="4">
        <f t="shared" si="28"/>
        <v>1.0000163234657959E-2</v>
      </c>
      <c r="D1756" s="46">
        <v>4.0000000000000002E-4</v>
      </c>
    </row>
    <row r="1757" spans="1:4" x14ac:dyDescent="0.2">
      <c r="A1757" s="21">
        <v>41936</v>
      </c>
      <c r="B1757" s="42">
        <v>0.49009200000000003</v>
      </c>
      <c r="C1757" s="4">
        <f t="shared" si="28"/>
        <v>0</v>
      </c>
      <c r="D1757" s="46">
        <v>6.7000000000000002E-3</v>
      </c>
    </row>
    <row r="1758" spans="1:4" x14ac:dyDescent="0.2">
      <c r="A1758" s="21">
        <v>41934</v>
      </c>
      <c r="B1758" s="42">
        <v>0.49009200000000003</v>
      </c>
      <c r="C1758" s="4">
        <f t="shared" si="28"/>
        <v>0</v>
      </c>
      <c r="D1758" s="46">
        <v>2.5999999999999999E-3</v>
      </c>
    </row>
    <row r="1759" spans="1:4" x14ac:dyDescent="0.2">
      <c r="A1759" s="21">
        <v>41933</v>
      </c>
      <c r="B1759" s="42">
        <v>0.49009200000000003</v>
      </c>
      <c r="C1759" s="4">
        <f t="shared" si="28"/>
        <v>0</v>
      </c>
      <c r="D1759" s="46">
        <v>-9.9000000000000008E-3</v>
      </c>
    </row>
    <row r="1760" spans="1:4" x14ac:dyDescent="0.2">
      <c r="A1760" s="21">
        <v>41932</v>
      </c>
      <c r="B1760" s="42">
        <v>0.49009200000000003</v>
      </c>
      <c r="C1760" s="4">
        <f t="shared" si="28"/>
        <v>0</v>
      </c>
      <c r="D1760" s="46">
        <v>7.7999999999999996E-3</v>
      </c>
    </row>
    <row r="1761" spans="1:4" x14ac:dyDescent="0.2">
      <c r="A1761" s="21">
        <v>41929</v>
      </c>
      <c r="B1761" s="42">
        <v>0.49009200000000003</v>
      </c>
      <c r="C1761" s="4">
        <f t="shared" si="28"/>
        <v>0</v>
      </c>
      <c r="D1761" s="46">
        <v>8.2000000000000007E-3</v>
      </c>
    </row>
    <row r="1762" spans="1:4" x14ac:dyDescent="0.2">
      <c r="A1762" s="21">
        <v>41928</v>
      </c>
      <c r="B1762" s="42">
        <v>0.49009200000000003</v>
      </c>
      <c r="C1762" s="4">
        <f t="shared" si="28"/>
        <v>0</v>
      </c>
      <c r="D1762" s="46">
        <v>2.6100000000000002E-2</v>
      </c>
    </row>
    <row r="1763" spans="1:4" x14ac:dyDescent="0.2">
      <c r="A1763" s="21">
        <v>41927</v>
      </c>
      <c r="B1763" s="42">
        <v>0.49009200000000003</v>
      </c>
      <c r="C1763" s="4">
        <f t="shared" si="28"/>
        <v>0</v>
      </c>
      <c r="D1763" s="46">
        <v>5.4999999999999997E-3</v>
      </c>
    </row>
    <row r="1764" spans="1:4" x14ac:dyDescent="0.2">
      <c r="A1764" s="21">
        <v>41926</v>
      </c>
      <c r="B1764" s="42">
        <v>0.49009200000000003</v>
      </c>
      <c r="C1764" s="4">
        <f t="shared" si="28"/>
        <v>2.0406378632953779E-2</v>
      </c>
      <c r="D1764" s="46">
        <v>-4.4999999999999997E-3</v>
      </c>
    </row>
    <row r="1765" spans="1:4" x14ac:dyDescent="0.2">
      <c r="A1765" s="21">
        <v>41925</v>
      </c>
      <c r="B1765" s="42">
        <v>0.48029100000000002</v>
      </c>
      <c r="C1765" s="4">
        <f t="shared" si="28"/>
        <v>-1.999828603609119E-2</v>
      </c>
      <c r="D1765" s="46">
        <v>-1.01E-2</v>
      </c>
    </row>
    <row r="1766" spans="1:4" x14ac:dyDescent="0.2">
      <c r="A1766" s="21">
        <v>41922</v>
      </c>
      <c r="B1766" s="42">
        <v>0.49009200000000003</v>
      </c>
      <c r="C1766" s="4">
        <f t="shared" si="28"/>
        <v>0</v>
      </c>
      <c r="D1766" s="46">
        <v>-8.2000000000000007E-3</v>
      </c>
    </row>
    <row r="1767" spans="1:4" x14ac:dyDescent="0.2">
      <c r="A1767" s="21">
        <v>41921</v>
      </c>
      <c r="B1767" s="42">
        <v>0.49009200000000003</v>
      </c>
      <c r="C1767" s="4">
        <f t="shared" si="28"/>
        <v>1.0101176650020393E-2</v>
      </c>
      <c r="D1767" s="46">
        <v>-3.8E-3</v>
      </c>
    </row>
    <row r="1768" spans="1:4" x14ac:dyDescent="0.2">
      <c r="A1768" s="21">
        <v>41920</v>
      </c>
      <c r="B1768" s="42">
        <v>0.48519099999999998</v>
      </c>
      <c r="C1768" s="4">
        <f t="shared" si="28"/>
        <v>0</v>
      </c>
      <c r="D1768" s="46">
        <v>-2.0999999999999999E-3</v>
      </c>
    </row>
    <row r="1769" spans="1:4" x14ac:dyDescent="0.2">
      <c r="A1769" s="21">
        <v>41919</v>
      </c>
      <c r="B1769" s="42">
        <v>0.48519099999999998</v>
      </c>
      <c r="C1769" s="4">
        <f t="shared" si="28"/>
        <v>-1.0000163234658072E-2</v>
      </c>
      <c r="D1769" s="46">
        <v>-1.6000000000000001E-3</v>
      </c>
    </row>
    <row r="1770" spans="1:4" x14ac:dyDescent="0.2">
      <c r="A1770" s="21">
        <v>41915</v>
      </c>
      <c r="B1770" s="42">
        <v>0.49009200000000003</v>
      </c>
      <c r="C1770" s="4">
        <f t="shared" si="28"/>
        <v>1.0101176650020393E-2</v>
      </c>
      <c r="D1770" s="46">
        <v>1.0500000000000001E-2</v>
      </c>
    </row>
    <row r="1771" spans="1:4" x14ac:dyDescent="0.2">
      <c r="A1771" s="21">
        <v>41914</v>
      </c>
      <c r="B1771" s="42">
        <v>0.48519099999999998</v>
      </c>
      <c r="C1771" s="4">
        <f t="shared" si="28"/>
        <v>0</v>
      </c>
      <c r="D1771" s="46">
        <v>2.12E-2</v>
      </c>
    </row>
    <row r="1772" spans="1:4" x14ac:dyDescent="0.2">
      <c r="A1772" s="21">
        <v>41913</v>
      </c>
      <c r="B1772" s="42">
        <v>0.48519099999999998</v>
      </c>
      <c r="C1772" s="4">
        <f t="shared" si="28"/>
        <v>0</v>
      </c>
      <c r="D1772" s="46">
        <v>1.35E-2</v>
      </c>
    </row>
    <row r="1773" spans="1:4" x14ac:dyDescent="0.2">
      <c r="A1773" s="21">
        <v>41912</v>
      </c>
      <c r="B1773" s="42">
        <v>0.48519099999999998</v>
      </c>
      <c r="C1773" s="4">
        <f t="shared" si="28"/>
        <v>-1.0000163234658072E-2</v>
      </c>
      <c r="D1773" s="46">
        <v>-2.0799999999999999E-2</v>
      </c>
    </row>
    <row r="1774" spans="1:4" x14ac:dyDescent="0.2">
      <c r="A1774" s="21">
        <v>41911</v>
      </c>
      <c r="B1774" s="42">
        <v>0.49009200000000003</v>
      </c>
      <c r="C1774" s="4">
        <f t="shared" si="28"/>
        <v>1.0101176650020393E-2</v>
      </c>
      <c r="D1774" s="46">
        <v>8.3000000000000001E-3</v>
      </c>
    </row>
    <row r="1775" spans="1:4" x14ac:dyDescent="0.2">
      <c r="A1775" s="21">
        <v>41908</v>
      </c>
      <c r="B1775" s="42">
        <v>0.48519099999999998</v>
      </c>
      <c r="C1775" s="4">
        <f t="shared" si="28"/>
        <v>-1.0000163234658072E-2</v>
      </c>
      <c r="D1775" s="46">
        <v>5.1999999999999998E-3</v>
      </c>
    </row>
    <row r="1776" spans="1:4" x14ac:dyDescent="0.2">
      <c r="A1776" s="21">
        <v>41907</v>
      </c>
      <c r="B1776" s="42">
        <v>0.49009200000000003</v>
      </c>
      <c r="C1776" s="4">
        <f t="shared" si="28"/>
        <v>1.0101176650020393E-2</v>
      </c>
      <c r="D1776" s="46">
        <v>-2.12E-2</v>
      </c>
    </row>
    <row r="1777" spans="1:4" x14ac:dyDescent="0.2">
      <c r="A1777" s="21">
        <v>41906</v>
      </c>
      <c r="B1777" s="42">
        <v>0.48519099999999998</v>
      </c>
      <c r="C1777" s="4">
        <f t="shared" si="28"/>
        <v>-1.0000163234658072E-2</v>
      </c>
      <c r="D1777" s="46">
        <v>-1E-3</v>
      </c>
    </row>
    <row r="1778" spans="1:4" x14ac:dyDescent="0.2">
      <c r="A1778" s="21">
        <v>41905</v>
      </c>
      <c r="B1778" s="42">
        <v>0.49009200000000003</v>
      </c>
      <c r="C1778" s="4">
        <f t="shared" si="28"/>
        <v>-9.901150117274363E-3</v>
      </c>
      <c r="D1778" s="46">
        <v>-7.4000000000000003E-3</v>
      </c>
    </row>
    <row r="1779" spans="1:4" x14ac:dyDescent="0.2">
      <c r="A1779" s="21">
        <v>41904</v>
      </c>
      <c r="B1779" s="42">
        <v>0.49499300000000002</v>
      </c>
      <c r="C1779" s="4">
        <f t="shared" si="28"/>
        <v>1.0000163234657959E-2</v>
      </c>
      <c r="D1779" s="46">
        <v>-1.1999999999999999E-3</v>
      </c>
    </row>
    <row r="1780" spans="1:4" x14ac:dyDescent="0.2">
      <c r="A1780" s="21">
        <v>41901</v>
      </c>
      <c r="B1780" s="42">
        <v>0.49009200000000003</v>
      </c>
      <c r="C1780" s="4">
        <f t="shared" si="28"/>
        <v>1.0101176650020393E-2</v>
      </c>
      <c r="D1780" s="46">
        <v>1.61E-2</v>
      </c>
    </row>
    <row r="1781" spans="1:4" x14ac:dyDescent="0.2">
      <c r="A1781" s="21">
        <v>41900</v>
      </c>
      <c r="B1781" s="42">
        <v>0.48519099999999998</v>
      </c>
      <c r="C1781" s="4">
        <f t="shared" si="28"/>
        <v>0</v>
      </c>
      <c r="D1781" s="46">
        <v>-1.32E-2</v>
      </c>
    </row>
    <row r="1782" spans="1:4" x14ac:dyDescent="0.2">
      <c r="A1782" s="21">
        <v>41899</v>
      </c>
      <c r="B1782" s="42">
        <v>0.48519099999999998</v>
      </c>
      <c r="C1782" s="4">
        <f t="shared" si="28"/>
        <v>0</v>
      </c>
      <c r="D1782" s="46">
        <v>-1.0800000000000001E-2</v>
      </c>
    </row>
    <row r="1783" spans="1:4" x14ac:dyDescent="0.2">
      <c r="A1783" s="21">
        <v>41898</v>
      </c>
      <c r="B1783" s="42">
        <v>0.48519099999999998</v>
      </c>
      <c r="C1783" s="4">
        <f t="shared" si="28"/>
        <v>-1.0000163234658072E-2</v>
      </c>
      <c r="D1783" s="46">
        <v>-1.4E-2</v>
      </c>
    </row>
    <row r="1784" spans="1:4" x14ac:dyDescent="0.2">
      <c r="A1784" s="21">
        <v>41897</v>
      </c>
      <c r="B1784" s="42">
        <v>0.49009200000000003</v>
      </c>
      <c r="C1784" s="4">
        <f t="shared" si="28"/>
        <v>-1.9608156929268959E-2</v>
      </c>
      <c r="D1784" s="46">
        <v>-4.1999999999999997E-3</v>
      </c>
    </row>
    <row r="1785" spans="1:4" x14ac:dyDescent="0.2">
      <c r="A1785" s="21">
        <v>41894</v>
      </c>
      <c r="B1785" s="42">
        <v>0.49989400000000001</v>
      </c>
      <c r="C1785" s="4">
        <f t="shared" si="28"/>
        <v>2.0000326469315918E-2</v>
      </c>
      <c r="D1785" s="46">
        <v>-1.2699999999999999E-2</v>
      </c>
    </row>
    <row r="1786" spans="1:4" x14ac:dyDescent="0.2">
      <c r="A1786" s="21">
        <v>41893</v>
      </c>
      <c r="B1786" s="42">
        <v>0.49009200000000003</v>
      </c>
      <c r="C1786" s="4">
        <f t="shared" si="28"/>
        <v>-9.901150117274363E-3</v>
      </c>
      <c r="D1786" s="46">
        <v>-8.9999999999999998E-4</v>
      </c>
    </row>
    <row r="1787" spans="1:4" x14ac:dyDescent="0.2">
      <c r="A1787" s="21">
        <v>41892</v>
      </c>
      <c r="B1787" s="42">
        <v>0.49499300000000002</v>
      </c>
      <c r="C1787" s="4">
        <f t="shared" si="28"/>
        <v>1.0000163234657959E-2</v>
      </c>
      <c r="D1787" s="46">
        <v>-8.9999999999999998E-4</v>
      </c>
    </row>
    <row r="1788" spans="1:4" x14ac:dyDescent="0.2">
      <c r="A1788" s="21">
        <v>41891</v>
      </c>
      <c r="B1788" s="42">
        <v>0.49009200000000003</v>
      </c>
      <c r="C1788" s="4">
        <f t="shared" si="28"/>
        <v>-1.9608156929268959E-2</v>
      </c>
      <c r="D1788" s="46">
        <v>3.8999999999999998E-3</v>
      </c>
    </row>
    <row r="1789" spans="1:4" x14ac:dyDescent="0.2">
      <c r="A1789" s="21">
        <v>41890</v>
      </c>
      <c r="B1789" s="42">
        <v>0.49989400000000001</v>
      </c>
      <c r="C1789" s="4">
        <f t="shared" si="28"/>
        <v>9.901150117274363E-3</v>
      </c>
      <c r="D1789" s="46">
        <v>-5.8999999999999999E-3</v>
      </c>
    </row>
    <row r="1790" spans="1:4" x14ac:dyDescent="0.2">
      <c r="A1790" s="21">
        <v>41887</v>
      </c>
      <c r="B1790" s="42">
        <v>0.49499300000000002</v>
      </c>
      <c r="C1790" s="4">
        <f t="shared" si="28"/>
        <v>1.0000163234657959E-2</v>
      </c>
      <c r="D1790" s="46">
        <v>-3.8E-3</v>
      </c>
    </row>
    <row r="1791" spans="1:4" x14ac:dyDescent="0.2">
      <c r="A1791" s="21">
        <v>41886</v>
      </c>
      <c r="B1791" s="42">
        <v>0.49009200000000003</v>
      </c>
      <c r="C1791" s="4">
        <f t="shared" si="28"/>
        <v>-9.901150117274363E-3</v>
      </c>
      <c r="D1791" s="46">
        <v>1.4999999999999999E-2</v>
      </c>
    </row>
    <row r="1792" spans="1:4" x14ac:dyDescent="0.2">
      <c r="A1792" s="21">
        <v>41885</v>
      </c>
      <c r="B1792" s="42">
        <v>0.49499300000000002</v>
      </c>
      <c r="C1792" s="4">
        <f t="shared" si="28"/>
        <v>0</v>
      </c>
      <c r="D1792" s="46">
        <v>1.6400000000000001E-2</v>
      </c>
    </row>
    <row r="1793" spans="1:4" x14ac:dyDescent="0.2">
      <c r="A1793" s="21">
        <v>41884</v>
      </c>
      <c r="B1793" s="42">
        <v>0.49499300000000002</v>
      </c>
      <c r="C1793" s="4">
        <f t="shared" si="28"/>
        <v>0</v>
      </c>
      <c r="D1793" s="46">
        <v>1.7500000000000002E-2</v>
      </c>
    </row>
    <row r="1794" spans="1:4" x14ac:dyDescent="0.2">
      <c r="A1794" s="21">
        <v>41883</v>
      </c>
      <c r="B1794" s="42">
        <v>0.49499300000000002</v>
      </c>
      <c r="C1794" s="4">
        <f t="shared" ref="C1794:C1857" si="29">(B1794-B1795)/B1795</f>
        <v>1.0000163234657959E-2</v>
      </c>
      <c r="D1794" s="46">
        <v>0.01</v>
      </c>
    </row>
    <row r="1795" spans="1:4" x14ac:dyDescent="0.2">
      <c r="A1795" s="21">
        <v>41880</v>
      </c>
      <c r="B1795" s="42">
        <v>0.49009200000000003</v>
      </c>
      <c r="C1795" s="4">
        <f t="shared" si="29"/>
        <v>-9.901150117274363E-3</v>
      </c>
      <c r="D1795" s="46">
        <v>-4.1300000000000003E-2</v>
      </c>
    </row>
    <row r="1796" spans="1:4" x14ac:dyDescent="0.2">
      <c r="A1796" s="21">
        <v>41879</v>
      </c>
      <c r="B1796" s="42">
        <v>0.49499300000000002</v>
      </c>
      <c r="C1796" s="4">
        <f t="shared" si="29"/>
        <v>1.0000163234657959E-2</v>
      </c>
      <c r="D1796" s="46">
        <v>2.7000000000000001E-3</v>
      </c>
    </row>
    <row r="1797" spans="1:4" x14ac:dyDescent="0.2">
      <c r="A1797" s="21">
        <v>41878</v>
      </c>
      <c r="B1797" s="42">
        <v>0.49009200000000003</v>
      </c>
      <c r="C1797" s="4">
        <f t="shared" si="29"/>
        <v>0</v>
      </c>
      <c r="D1797" s="46">
        <v>-1.21E-2</v>
      </c>
    </row>
    <row r="1798" spans="1:4" x14ac:dyDescent="0.2">
      <c r="A1798" s="21">
        <v>41877</v>
      </c>
      <c r="B1798" s="42">
        <v>0.49009200000000003</v>
      </c>
      <c r="C1798" s="4">
        <f t="shared" si="29"/>
        <v>0</v>
      </c>
      <c r="D1798" s="46">
        <v>-5.2200000000000003E-2</v>
      </c>
    </row>
    <row r="1799" spans="1:4" x14ac:dyDescent="0.2">
      <c r="A1799" s="21">
        <v>41876</v>
      </c>
      <c r="B1799" s="42">
        <v>0.49009200000000003</v>
      </c>
      <c r="C1799" s="4">
        <f t="shared" si="29"/>
        <v>-9.901150117274363E-3</v>
      </c>
      <c r="D1799" s="46">
        <v>1.0200000000000001E-2</v>
      </c>
    </row>
    <row r="1800" spans="1:4" x14ac:dyDescent="0.2">
      <c r="A1800" s="21">
        <v>41873</v>
      </c>
      <c r="B1800" s="42">
        <v>0.49499300000000002</v>
      </c>
      <c r="C1800" s="4">
        <f t="shared" si="29"/>
        <v>0</v>
      </c>
      <c r="D1800" s="46">
        <v>4.4999999999999997E-3</v>
      </c>
    </row>
    <row r="1801" spans="1:4" x14ac:dyDescent="0.2">
      <c r="A1801" s="21">
        <v>41872</v>
      </c>
      <c r="B1801" s="42">
        <v>0.49499300000000002</v>
      </c>
      <c r="C1801" s="4">
        <f t="shared" si="29"/>
        <v>0</v>
      </c>
      <c r="D1801" s="46">
        <v>-6.8999999999999999E-3</v>
      </c>
    </row>
    <row r="1802" spans="1:4" x14ac:dyDescent="0.2">
      <c r="A1802" s="21">
        <v>41871</v>
      </c>
      <c r="B1802" s="42">
        <v>0.49499300000000002</v>
      </c>
      <c r="C1802" s="4">
        <f t="shared" si="29"/>
        <v>1.0000163234657959E-2</v>
      </c>
      <c r="D1802" s="46">
        <v>1.95E-2</v>
      </c>
    </row>
    <row r="1803" spans="1:4" x14ac:dyDescent="0.2">
      <c r="A1803" s="21">
        <v>41870</v>
      </c>
      <c r="B1803" s="42">
        <v>0.49009200000000003</v>
      </c>
      <c r="C1803" s="4">
        <f t="shared" si="29"/>
        <v>-9.901150117274363E-3</v>
      </c>
      <c r="D1803" s="46">
        <v>5.4000000000000003E-3</v>
      </c>
    </row>
    <row r="1804" spans="1:4" x14ac:dyDescent="0.2">
      <c r="A1804" s="21">
        <v>41869</v>
      </c>
      <c r="B1804" s="42">
        <v>0.49499300000000002</v>
      </c>
      <c r="C1804" s="4">
        <f t="shared" si="29"/>
        <v>-9.8040784646344793E-3</v>
      </c>
      <c r="D1804" s="46">
        <v>2.4799999999999999E-2</v>
      </c>
    </row>
    <row r="1805" spans="1:4" x14ac:dyDescent="0.2">
      <c r="A1805" s="21">
        <v>41866</v>
      </c>
      <c r="B1805" s="42">
        <v>0.49989400000000001</v>
      </c>
      <c r="C1805" s="4">
        <f t="shared" si="29"/>
        <v>0</v>
      </c>
      <c r="D1805" s="46">
        <v>-1.5E-3</v>
      </c>
    </row>
    <row r="1806" spans="1:4" x14ac:dyDescent="0.2">
      <c r="A1806" s="21">
        <v>41865</v>
      </c>
      <c r="B1806" s="42">
        <v>0.49989400000000001</v>
      </c>
      <c r="C1806" s="4">
        <f t="shared" si="29"/>
        <v>9.901150117274363E-3</v>
      </c>
      <c r="D1806" s="46">
        <v>-2.0000000000000001E-4</v>
      </c>
    </row>
    <row r="1807" spans="1:4" x14ac:dyDescent="0.2">
      <c r="A1807" s="21">
        <v>41864</v>
      </c>
      <c r="B1807" s="42">
        <v>0.49499300000000002</v>
      </c>
      <c r="C1807" s="4">
        <f t="shared" si="29"/>
        <v>0</v>
      </c>
      <c r="D1807" s="46">
        <v>-3.7000000000000002E-3</v>
      </c>
    </row>
    <row r="1808" spans="1:4" x14ac:dyDescent="0.2">
      <c r="A1808" s="21">
        <v>41863</v>
      </c>
      <c r="B1808" s="42">
        <v>0.49499300000000002</v>
      </c>
      <c r="C1808" s="4">
        <f t="shared" si="29"/>
        <v>-9.8040784646344793E-3</v>
      </c>
      <c r="D1808" s="46">
        <v>1.2500000000000001E-2</v>
      </c>
    </row>
    <row r="1809" spans="1:4" x14ac:dyDescent="0.2">
      <c r="A1809" s="21">
        <v>41862</v>
      </c>
      <c r="B1809" s="42">
        <v>0.49989400000000001</v>
      </c>
      <c r="C1809" s="4">
        <f t="shared" si="29"/>
        <v>2.0000326469315918E-2</v>
      </c>
      <c r="D1809" s="46">
        <v>3.5000000000000001E-3</v>
      </c>
    </row>
    <row r="1810" spans="1:4" x14ac:dyDescent="0.2">
      <c r="A1810" s="21">
        <v>41859</v>
      </c>
      <c r="B1810" s="42">
        <v>0.49009200000000003</v>
      </c>
      <c r="C1810" s="4">
        <f t="shared" si="29"/>
        <v>-9.901150117274363E-3</v>
      </c>
      <c r="D1810" s="46">
        <v>-4.4000000000000003E-3</v>
      </c>
    </row>
    <row r="1811" spans="1:4" x14ac:dyDescent="0.2">
      <c r="A1811" s="21">
        <v>41858</v>
      </c>
      <c r="B1811" s="42">
        <v>0.49499300000000002</v>
      </c>
      <c r="C1811" s="4">
        <f t="shared" si="29"/>
        <v>2.0202353300040672E-2</v>
      </c>
      <c r="D1811" s="46">
        <v>-1.0800000000000001E-2</v>
      </c>
    </row>
    <row r="1812" spans="1:4" x14ac:dyDescent="0.2">
      <c r="A1812" s="21">
        <v>41857</v>
      </c>
      <c r="B1812" s="42">
        <v>0.48519099999999998</v>
      </c>
      <c r="C1812" s="4">
        <f t="shared" si="29"/>
        <v>0</v>
      </c>
      <c r="D1812" s="46">
        <v>-9.7999999999999997E-3</v>
      </c>
    </row>
    <row r="1813" spans="1:4" x14ac:dyDescent="0.2">
      <c r="A1813" s="21">
        <v>41856</v>
      </c>
      <c r="B1813" s="42">
        <v>0.48519099999999998</v>
      </c>
      <c r="C1813" s="4">
        <f t="shared" si="29"/>
        <v>0</v>
      </c>
      <c r="D1813" s="46">
        <v>0.02</v>
      </c>
    </row>
    <row r="1814" spans="1:4" x14ac:dyDescent="0.2">
      <c r="A1814" s="21">
        <v>41855</v>
      </c>
      <c r="B1814" s="42">
        <v>0.48519099999999998</v>
      </c>
      <c r="C1814" s="4">
        <f t="shared" si="29"/>
        <v>0</v>
      </c>
      <c r="D1814" s="46">
        <v>-4.7000000000000002E-3</v>
      </c>
    </row>
    <row r="1815" spans="1:4" x14ac:dyDescent="0.2">
      <c r="A1815" s="21">
        <v>41852</v>
      </c>
      <c r="B1815" s="42">
        <v>0.48519099999999998</v>
      </c>
      <c r="C1815" s="4">
        <f t="shared" si="29"/>
        <v>-1.0000163234658072E-2</v>
      </c>
      <c r="D1815" s="46">
        <v>-0.03</v>
      </c>
    </row>
    <row r="1816" spans="1:4" x14ac:dyDescent="0.2">
      <c r="A1816" s="21">
        <v>41851</v>
      </c>
      <c r="B1816" s="42">
        <v>0.49009200000000003</v>
      </c>
      <c r="C1816" s="4">
        <f t="shared" si="29"/>
        <v>1.0101176650020393E-2</v>
      </c>
      <c r="D1816" s="46">
        <v>-3.2000000000000002E-3</v>
      </c>
    </row>
    <row r="1817" spans="1:4" x14ac:dyDescent="0.2">
      <c r="A1817" s="21">
        <v>41850</v>
      </c>
      <c r="B1817" s="42">
        <v>0.48519099999999998</v>
      </c>
      <c r="C1817" s="4">
        <f t="shared" si="29"/>
        <v>-1.9802300234548837E-2</v>
      </c>
      <c r="D1817" s="46">
        <v>-2.2499999999999999E-2</v>
      </c>
    </row>
    <row r="1818" spans="1:4" x14ac:dyDescent="0.2">
      <c r="A1818" s="21">
        <v>41849</v>
      </c>
      <c r="B1818" s="42">
        <v>0.49499300000000002</v>
      </c>
      <c r="C1818" s="4">
        <f t="shared" si="29"/>
        <v>2.0202353300040672E-2</v>
      </c>
      <c r="D1818" s="46">
        <v>-5.4999999999999997E-3</v>
      </c>
    </row>
    <row r="1819" spans="1:4" x14ac:dyDescent="0.2">
      <c r="A1819" s="21">
        <v>41845</v>
      </c>
      <c r="B1819" s="42">
        <v>0.48519099999999998</v>
      </c>
      <c r="C1819" s="4">
        <f t="shared" si="29"/>
        <v>1.020214828093793E-2</v>
      </c>
      <c r="D1819" s="46">
        <v>2.3900000000000001E-2</v>
      </c>
    </row>
    <row r="1820" spans="1:4" x14ac:dyDescent="0.2">
      <c r="A1820" s="21">
        <v>41844</v>
      </c>
      <c r="B1820" s="42">
        <v>0.48029100000000002</v>
      </c>
      <c r="C1820" s="4">
        <f t="shared" si="29"/>
        <v>-1.999828603609119E-2</v>
      </c>
      <c r="D1820" s="46">
        <v>9.4000000000000004E-3</v>
      </c>
    </row>
    <row r="1821" spans="1:4" x14ac:dyDescent="0.2">
      <c r="A1821" s="21">
        <v>41843</v>
      </c>
      <c r="B1821" s="42">
        <v>0.49009200000000003</v>
      </c>
      <c r="C1821" s="4">
        <f t="shared" si="29"/>
        <v>1.0101176650020393E-2</v>
      </c>
      <c r="D1821" s="46">
        <v>1.18E-2</v>
      </c>
    </row>
    <row r="1822" spans="1:4" x14ac:dyDescent="0.2">
      <c r="A1822" s="21">
        <v>41842</v>
      </c>
      <c r="B1822" s="42">
        <v>0.48519099999999998</v>
      </c>
      <c r="C1822" s="4">
        <f t="shared" si="29"/>
        <v>0</v>
      </c>
      <c r="D1822" s="46">
        <v>6.7000000000000002E-3</v>
      </c>
    </row>
    <row r="1823" spans="1:4" x14ac:dyDescent="0.2">
      <c r="A1823" s="21">
        <v>41841</v>
      </c>
      <c r="B1823" s="42">
        <v>0.48519099999999998</v>
      </c>
      <c r="C1823" s="4">
        <f t="shared" si="29"/>
        <v>-1.0000163234658072E-2</v>
      </c>
      <c r="D1823" s="46">
        <v>1.0500000000000001E-2</v>
      </c>
    </row>
    <row r="1824" spans="1:4" x14ac:dyDescent="0.2">
      <c r="A1824" s="21">
        <v>41838</v>
      </c>
      <c r="B1824" s="42">
        <v>0.49009200000000003</v>
      </c>
      <c r="C1824" s="4">
        <f t="shared" si="29"/>
        <v>1.0101176650020393E-2</v>
      </c>
      <c r="D1824" s="46">
        <v>4.0300000000000002E-2</v>
      </c>
    </row>
    <row r="1825" spans="1:4" x14ac:dyDescent="0.2">
      <c r="A1825" s="21">
        <v>41837</v>
      </c>
      <c r="B1825" s="42">
        <v>0.48519099999999998</v>
      </c>
      <c r="C1825" s="4">
        <f t="shared" si="29"/>
        <v>0</v>
      </c>
      <c r="D1825" s="46">
        <v>8.8999999999999999E-3</v>
      </c>
    </row>
    <row r="1826" spans="1:4" x14ac:dyDescent="0.2">
      <c r="A1826" s="21">
        <v>41836</v>
      </c>
      <c r="B1826" s="42">
        <v>0.48519099999999998</v>
      </c>
      <c r="C1826" s="4">
        <f t="shared" si="29"/>
        <v>0</v>
      </c>
      <c r="D1826" s="46">
        <v>-1.46E-2</v>
      </c>
    </row>
    <row r="1827" spans="1:4" x14ac:dyDescent="0.2">
      <c r="A1827" s="21">
        <v>41835</v>
      </c>
      <c r="B1827" s="42">
        <v>0.48519099999999998</v>
      </c>
      <c r="C1827" s="4">
        <f t="shared" si="29"/>
        <v>0</v>
      </c>
      <c r="D1827" s="46">
        <v>6.1999999999999998E-3</v>
      </c>
    </row>
    <row r="1828" spans="1:4" x14ac:dyDescent="0.2">
      <c r="A1828" s="21">
        <v>41834</v>
      </c>
      <c r="B1828" s="42">
        <v>0.48519099999999998</v>
      </c>
      <c r="C1828" s="4">
        <f t="shared" si="29"/>
        <v>1.020214828093793E-2</v>
      </c>
      <c r="D1828" s="46">
        <v>-8.8000000000000005E-3</v>
      </c>
    </row>
    <row r="1829" spans="1:4" x14ac:dyDescent="0.2">
      <c r="A1829" s="21">
        <v>41831</v>
      </c>
      <c r="B1829" s="42">
        <v>0.48029100000000002</v>
      </c>
      <c r="C1829" s="4">
        <f t="shared" si="29"/>
        <v>1.030943015208575E-2</v>
      </c>
      <c r="D1829" s="46">
        <v>-1.06E-2</v>
      </c>
    </row>
    <row r="1830" spans="1:4" x14ac:dyDescent="0.2">
      <c r="A1830" s="21">
        <v>41830</v>
      </c>
      <c r="B1830" s="42">
        <v>0.47538999999999998</v>
      </c>
      <c r="C1830" s="4">
        <f t="shared" si="29"/>
        <v>0</v>
      </c>
      <c r="D1830" s="46">
        <v>3.0599999999999999E-2</v>
      </c>
    </row>
    <row r="1831" spans="1:4" x14ac:dyDescent="0.2">
      <c r="A1831" s="21">
        <v>41829</v>
      </c>
      <c r="B1831" s="42">
        <v>0.47538999999999998</v>
      </c>
      <c r="C1831" s="4">
        <f t="shared" si="29"/>
        <v>1.0416821647264844E-2</v>
      </c>
      <c r="D1831" s="46">
        <v>7.4000000000000003E-3</v>
      </c>
    </row>
    <row r="1832" spans="1:4" x14ac:dyDescent="0.2">
      <c r="A1832" s="21">
        <v>41828</v>
      </c>
      <c r="B1832" s="42">
        <v>0.47048899999999999</v>
      </c>
      <c r="C1832" s="4">
        <f t="shared" si="29"/>
        <v>0</v>
      </c>
      <c r="D1832" s="46">
        <v>-1.3599999999999999E-2</v>
      </c>
    </row>
    <row r="1833" spans="1:4" x14ac:dyDescent="0.2">
      <c r="A1833" s="21">
        <v>41827</v>
      </c>
      <c r="B1833" s="42">
        <v>0.47048899999999999</v>
      </c>
      <c r="C1833" s="4">
        <f t="shared" si="29"/>
        <v>0</v>
      </c>
      <c r="D1833" s="46">
        <v>3.0999999999999999E-3</v>
      </c>
    </row>
    <row r="1834" spans="1:4" x14ac:dyDescent="0.2">
      <c r="A1834" s="21">
        <v>41824</v>
      </c>
      <c r="B1834" s="42">
        <v>0.47048899999999999</v>
      </c>
      <c r="C1834" s="4">
        <f t="shared" si="29"/>
        <v>-1.0309430152085632E-2</v>
      </c>
      <c r="D1834" s="46">
        <v>7.51E-2</v>
      </c>
    </row>
    <row r="1835" spans="1:4" x14ac:dyDescent="0.2">
      <c r="A1835" s="21">
        <v>41823</v>
      </c>
      <c r="B1835" s="42">
        <v>0.47538999999999998</v>
      </c>
      <c r="C1835" s="4">
        <f t="shared" si="29"/>
        <v>0</v>
      </c>
      <c r="D1835" s="46">
        <v>3.44E-2</v>
      </c>
    </row>
    <row r="1836" spans="1:4" x14ac:dyDescent="0.2">
      <c r="A1836" s="21">
        <v>41822</v>
      </c>
      <c r="B1836" s="42">
        <v>0.47538999999999998</v>
      </c>
      <c r="C1836" s="4">
        <f t="shared" si="29"/>
        <v>2.1052948100036894E-2</v>
      </c>
      <c r="D1836" s="46">
        <v>0</v>
      </c>
    </row>
    <row r="1837" spans="1:4" x14ac:dyDescent="0.2">
      <c r="A1837" s="21">
        <v>41821</v>
      </c>
      <c r="B1837" s="42">
        <v>0.465588</v>
      </c>
      <c r="C1837" s="4">
        <f t="shared" si="29"/>
        <v>0</v>
      </c>
      <c r="D1837" s="46">
        <v>1E-3</v>
      </c>
    </row>
    <row r="1838" spans="1:4" x14ac:dyDescent="0.2">
      <c r="A1838" s="21">
        <v>41820</v>
      </c>
      <c r="B1838" s="42">
        <v>0.465588</v>
      </c>
      <c r="C1838" s="4">
        <f t="shared" si="29"/>
        <v>-1.0416821647264844E-2</v>
      </c>
      <c r="D1838" s="46">
        <v>2.5999999999999999E-2</v>
      </c>
    </row>
    <row r="1839" spans="1:4" x14ac:dyDescent="0.2">
      <c r="A1839" s="21">
        <v>41817</v>
      </c>
      <c r="B1839" s="42">
        <v>0.47048899999999999</v>
      </c>
      <c r="C1839" s="4">
        <f t="shared" si="29"/>
        <v>0</v>
      </c>
      <c r="D1839" s="46">
        <v>2.9499999999999998E-2</v>
      </c>
    </row>
    <row r="1840" spans="1:4" x14ac:dyDescent="0.2">
      <c r="A1840" s="21">
        <v>41816</v>
      </c>
      <c r="B1840" s="42">
        <v>0.47048899999999999</v>
      </c>
      <c r="C1840" s="4">
        <f t="shared" si="29"/>
        <v>1.0526474050018447E-2</v>
      </c>
      <c r="D1840" s="46">
        <v>3.49E-2</v>
      </c>
    </row>
    <row r="1841" spans="1:4" x14ac:dyDescent="0.2">
      <c r="A1841" s="21">
        <v>41815</v>
      </c>
      <c r="B1841" s="42">
        <v>0.465588</v>
      </c>
      <c r="C1841" s="4">
        <f t="shared" si="29"/>
        <v>0</v>
      </c>
      <c r="D1841" s="46">
        <v>8.9999999999999998E-4</v>
      </c>
    </row>
    <row r="1842" spans="1:4" x14ac:dyDescent="0.2">
      <c r="A1842" s="21">
        <v>41814</v>
      </c>
      <c r="B1842" s="42">
        <v>0.465588</v>
      </c>
      <c r="C1842" s="4">
        <f t="shared" si="29"/>
        <v>0</v>
      </c>
      <c r="D1842" s="46">
        <v>-2.5000000000000001E-3</v>
      </c>
    </row>
    <row r="1843" spans="1:4" x14ac:dyDescent="0.2">
      <c r="A1843" s="21">
        <v>41813</v>
      </c>
      <c r="B1843" s="42">
        <v>0.465588</v>
      </c>
      <c r="C1843" s="4">
        <f t="shared" si="29"/>
        <v>0</v>
      </c>
      <c r="D1843" s="46">
        <v>1.2999999999999999E-3</v>
      </c>
    </row>
    <row r="1844" spans="1:4" x14ac:dyDescent="0.2">
      <c r="A1844" s="21">
        <v>41810</v>
      </c>
      <c r="B1844" s="42">
        <v>0.465588</v>
      </c>
      <c r="C1844" s="4">
        <f t="shared" si="29"/>
        <v>0</v>
      </c>
      <c r="D1844" s="46">
        <v>-8.9999999999999998E-4</v>
      </c>
    </row>
    <row r="1845" spans="1:4" x14ac:dyDescent="0.2">
      <c r="A1845" s="21">
        <v>41809</v>
      </c>
      <c r="B1845" s="42">
        <v>0.465588</v>
      </c>
      <c r="C1845" s="4">
        <f t="shared" si="29"/>
        <v>0</v>
      </c>
      <c r="D1845" s="46">
        <v>-1.0500000000000001E-2</v>
      </c>
    </row>
    <row r="1846" spans="1:4" x14ac:dyDescent="0.2">
      <c r="A1846" s="21">
        <v>41808</v>
      </c>
      <c r="B1846" s="42">
        <v>0.465588</v>
      </c>
      <c r="C1846" s="4">
        <f t="shared" si="29"/>
        <v>0</v>
      </c>
      <c r="D1846" s="46">
        <v>-2.46E-2</v>
      </c>
    </row>
    <row r="1847" spans="1:4" x14ac:dyDescent="0.2">
      <c r="A1847" s="21">
        <v>41807</v>
      </c>
      <c r="B1847" s="42">
        <v>0.465588</v>
      </c>
      <c r="C1847" s="4">
        <f t="shared" si="29"/>
        <v>0</v>
      </c>
      <c r="D1847" s="46">
        <v>-8.0999999999999996E-3</v>
      </c>
    </row>
    <row r="1848" spans="1:4" x14ac:dyDescent="0.2">
      <c r="A1848" s="21">
        <v>41806</v>
      </c>
      <c r="B1848" s="42">
        <v>0.465588</v>
      </c>
      <c r="C1848" s="4">
        <f t="shared" si="29"/>
        <v>0</v>
      </c>
      <c r="D1848" s="46">
        <v>-7.4999999999999997E-3</v>
      </c>
    </row>
    <row r="1849" spans="1:4" x14ac:dyDescent="0.2">
      <c r="A1849" s="21">
        <v>41803</v>
      </c>
      <c r="B1849" s="42">
        <v>0.465588</v>
      </c>
      <c r="C1849" s="4">
        <f t="shared" si="29"/>
        <v>0</v>
      </c>
      <c r="D1849" s="46">
        <v>-1.11E-2</v>
      </c>
    </row>
    <row r="1850" spans="1:4" x14ac:dyDescent="0.2">
      <c r="A1850" s="21">
        <v>41802</v>
      </c>
      <c r="B1850" s="42">
        <v>0.465588</v>
      </c>
      <c r="C1850" s="4">
        <f t="shared" si="29"/>
        <v>-1.0416821647264844E-2</v>
      </c>
      <c r="D1850" s="46">
        <v>5.1000000000000004E-3</v>
      </c>
    </row>
    <row r="1851" spans="1:4" x14ac:dyDescent="0.2">
      <c r="A1851" s="21">
        <v>41801</v>
      </c>
      <c r="B1851" s="42">
        <v>0.47048899999999999</v>
      </c>
      <c r="C1851" s="4">
        <f t="shared" si="29"/>
        <v>-2.0408460704031583E-2</v>
      </c>
      <c r="D1851" s="46">
        <v>5.0000000000000001E-3</v>
      </c>
    </row>
    <row r="1852" spans="1:4" x14ac:dyDescent="0.2">
      <c r="A1852" s="21">
        <v>41800</v>
      </c>
      <c r="B1852" s="42">
        <v>0.48029100000000002</v>
      </c>
      <c r="C1852" s="4">
        <f t="shared" si="29"/>
        <v>0</v>
      </c>
      <c r="D1852" s="46">
        <v>2.2499999999999999E-2</v>
      </c>
    </row>
    <row r="1853" spans="1:4" x14ac:dyDescent="0.2">
      <c r="A1853" s="21">
        <v>41799</v>
      </c>
      <c r="B1853" s="42">
        <v>0.48029100000000002</v>
      </c>
      <c r="C1853" s="4">
        <f t="shared" si="29"/>
        <v>0</v>
      </c>
      <c r="D1853" s="46">
        <v>1.41E-2</v>
      </c>
    </row>
    <row r="1854" spans="1:4" x14ac:dyDescent="0.2">
      <c r="A1854" s="21">
        <v>41796</v>
      </c>
      <c r="B1854" s="42">
        <v>0.48029100000000002</v>
      </c>
      <c r="C1854" s="4">
        <f t="shared" si="29"/>
        <v>0</v>
      </c>
      <c r="D1854" s="46">
        <v>-2.1100000000000001E-2</v>
      </c>
    </row>
    <row r="1855" spans="1:4" x14ac:dyDescent="0.2">
      <c r="A1855" s="21">
        <v>41795</v>
      </c>
      <c r="B1855" s="42">
        <v>0.48029100000000002</v>
      </c>
      <c r="C1855" s="4">
        <f t="shared" si="29"/>
        <v>0</v>
      </c>
      <c r="D1855" s="46">
        <v>-3.8E-3</v>
      </c>
    </row>
    <row r="1856" spans="1:4" x14ac:dyDescent="0.2">
      <c r="A1856" s="21">
        <v>41794</v>
      </c>
      <c r="B1856" s="42">
        <v>0.48029100000000002</v>
      </c>
      <c r="C1856" s="4">
        <f t="shared" si="29"/>
        <v>0</v>
      </c>
      <c r="D1856" s="46">
        <v>-3.5999999999999999E-3</v>
      </c>
    </row>
    <row r="1857" spans="1:4" x14ac:dyDescent="0.2">
      <c r="A1857" s="21">
        <v>41793</v>
      </c>
      <c r="B1857" s="42">
        <v>0.48029100000000002</v>
      </c>
      <c r="C1857" s="4">
        <f t="shared" si="29"/>
        <v>0</v>
      </c>
      <c r="D1857" s="46">
        <v>1.6899999999999998E-2</v>
      </c>
    </row>
    <row r="1858" spans="1:4" x14ac:dyDescent="0.2">
      <c r="A1858" s="21">
        <v>41792</v>
      </c>
      <c r="B1858" s="42">
        <v>0.48029100000000002</v>
      </c>
      <c r="C1858" s="4">
        <f t="shared" ref="C1858:C1921" si="30">(B1858-B1859)/B1859</f>
        <v>0</v>
      </c>
      <c r="D1858" s="46">
        <v>1.3299999999999999E-2</v>
      </c>
    </row>
    <row r="1859" spans="1:4" x14ac:dyDescent="0.2">
      <c r="A1859" s="21">
        <v>41789</v>
      </c>
      <c r="B1859" s="42">
        <v>0.48029100000000002</v>
      </c>
      <c r="C1859" s="4">
        <f t="shared" si="30"/>
        <v>1.030943015208575E-2</v>
      </c>
      <c r="D1859" s="46">
        <v>3.0000000000000001E-3</v>
      </c>
    </row>
    <row r="1860" spans="1:4" x14ac:dyDescent="0.2">
      <c r="A1860" s="21">
        <v>41788</v>
      </c>
      <c r="B1860" s="42">
        <v>0.47538999999999998</v>
      </c>
      <c r="C1860" s="4">
        <f t="shared" si="30"/>
        <v>2.1052948100036894E-2</v>
      </c>
      <c r="D1860" s="46">
        <v>-9.4000000000000004E-3</v>
      </c>
    </row>
    <row r="1861" spans="1:4" x14ac:dyDescent="0.2">
      <c r="A1861" s="21">
        <v>41787</v>
      </c>
      <c r="B1861" s="42">
        <v>0.465588</v>
      </c>
      <c r="C1861" s="4">
        <f t="shared" si="30"/>
        <v>0</v>
      </c>
      <c r="D1861" s="46">
        <v>-9.7000000000000003E-3</v>
      </c>
    </row>
    <row r="1862" spans="1:4" x14ac:dyDescent="0.2">
      <c r="A1862" s="21">
        <v>41786</v>
      </c>
      <c r="B1862" s="42">
        <v>0.465588</v>
      </c>
      <c r="C1862" s="4">
        <f t="shared" si="30"/>
        <v>1.0638459518067557E-2</v>
      </c>
      <c r="D1862" s="46">
        <v>1.6899999999999998E-2</v>
      </c>
    </row>
    <row r="1863" spans="1:4" x14ac:dyDescent="0.2">
      <c r="A1863" s="21">
        <v>41785</v>
      </c>
      <c r="B1863" s="42">
        <v>0.46068700000000001</v>
      </c>
      <c r="C1863" s="4">
        <f t="shared" si="30"/>
        <v>0</v>
      </c>
      <c r="D1863" s="46">
        <v>1.6999999999999999E-3</v>
      </c>
    </row>
    <row r="1864" spans="1:4" x14ac:dyDescent="0.2">
      <c r="A1864" s="21">
        <v>41782</v>
      </c>
      <c r="B1864" s="42">
        <v>0.46068700000000001</v>
      </c>
      <c r="C1864" s="4">
        <f t="shared" si="30"/>
        <v>0</v>
      </c>
      <c r="D1864" s="46">
        <v>-8.0999999999999996E-3</v>
      </c>
    </row>
    <row r="1865" spans="1:4" x14ac:dyDescent="0.2">
      <c r="A1865" s="21">
        <v>41781</v>
      </c>
      <c r="B1865" s="42">
        <v>0.46068700000000001</v>
      </c>
      <c r="C1865" s="4">
        <f t="shared" si="30"/>
        <v>-1.0526474050018447E-2</v>
      </c>
      <c r="D1865" s="46">
        <v>2.1499999999999998E-2</v>
      </c>
    </row>
    <row r="1866" spans="1:4" x14ac:dyDescent="0.2">
      <c r="A1866" s="21">
        <v>41780</v>
      </c>
      <c r="B1866" s="42">
        <v>0.465588</v>
      </c>
      <c r="C1866" s="4">
        <f t="shared" si="30"/>
        <v>1.0638459518067557E-2</v>
      </c>
      <c r="D1866" s="46">
        <v>1.23E-2</v>
      </c>
    </row>
    <row r="1867" spans="1:4" x14ac:dyDescent="0.2">
      <c r="A1867" s="21">
        <v>41779</v>
      </c>
      <c r="B1867" s="42">
        <v>0.46068700000000001</v>
      </c>
      <c r="C1867" s="4">
        <f t="shared" si="30"/>
        <v>0</v>
      </c>
      <c r="D1867" s="46">
        <v>7.9000000000000008E-3</v>
      </c>
    </row>
    <row r="1868" spans="1:4" x14ac:dyDescent="0.2">
      <c r="A1868" s="21">
        <v>41778</v>
      </c>
      <c r="B1868" s="42">
        <v>0.46068700000000001</v>
      </c>
      <c r="C1868" s="4">
        <f t="shared" si="30"/>
        <v>-1.0526474050018447E-2</v>
      </c>
      <c r="D1868" s="46">
        <v>1.38E-2</v>
      </c>
    </row>
    <row r="1869" spans="1:4" x14ac:dyDescent="0.2">
      <c r="A1869" s="21">
        <v>41775</v>
      </c>
      <c r="B1869" s="42">
        <v>0.465588</v>
      </c>
      <c r="C1869" s="4">
        <f t="shared" si="30"/>
        <v>1.0638459518067557E-2</v>
      </c>
      <c r="D1869" s="46">
        <v>6.7000000000000002E-3</v>
      </c>
    </row>
    <row r="1870" spans="1:4" x14ac:dyDescent="0.2">
      <c r="A1870" s="21">
        <v>41774</v>
      </c>
      <c r="B1870" s="42">
        <v>0.46068700000000001</v>
      </c>
      <c r="C1870" s="4">
        <f t="shared" si="30"/>
        <v>-1.0526474050018447E-2</v>
      </c>
      <c r="D1870" s="46">
        <v>2.3E-3</v>
      </c>
    </row>
    <row r="1871" spans="1:4" x14ac:dyDescent="0.2">
      <c r="A1871" s="21">
        <v>41773</v>
      </c>
      <c r="B1871" s="42">
        <v>0.465588</v>
      </c>
      <c r="C1871" s="4">
        <f t="shared" si="30"/>
        <v>1.0638459518067557E-2</v>
      </c>
      <c r="D1871" s="46">
        <v>2.0000000000000001E-4</v>
      </c>
    </row>
    <row r="1872" spans="1:4" x14ac:dyDescent="0.2">
      <c r="A1872" s="21">
        <v>41771</v>
      </c>
      <c r="B1872" s="42">
        <v>0.46068700000000001</v>
      </c>
      <c r="C1872" s="4">
        <f t="shared" si="30"/>
        <v>-1.0526474050018447E-2</v>
      </c>
      <c r="D1872" s="46">
        <v>-1.6799999999999999E-2</v>
      </c>
    </row>
    <row r="1873" spans="1:4" x14ac:dyDescent="0.2">
      <c r="A1873" s="21">
        <v>41768</v>
      </c>
      <c r="B1873" s="42">
        <v>0.465588</v>
      </c>
      <c r="C1873" s="4">
        <f t="shared" si="30"/>
        <v>-1.0416821647264844E-2</v>
      </c>
      <c r="D1873" s="46">
        <v>3.5999999999999999E-3</v>
      </c>
    </row>
    <row r="1874" spans="1:4" x14ac:dyDescent="0.2">
      <c r="A1874" s="21">
        <v>41767</v>
      </c>
      <c r="B1874" s="42">
        <v>0.47048899999999999</v>
      </c>
      <c r="C1874" s="4">
        <f t="shared" si="30"/>
        <v>1.0526474050018447E-2</v>
      </c>
      <c r="D1874" s="46">
        <v>2.3E-3</v>
      </c>
    </row>
    <row r="1875" spans="1:4" x14ac:dyDescent="0.2">
      <c r="A1875" s="21">
        <v>41766</v>
      </c>
      <c r="B1875" s="42">
        <v>0.465588</v>
      </c>
      <c r="C1875" s="4">
        <f t="shared" si="30"/>
        <v>0</v>
      </c>
      <c r="D1875" s="46">
        <v>1.0500000000000001E-2</v>
      </c>
    </row>
    <row r="1876" spans="1:4" x14ac:dyDescent="0.2">
      <c r="A1876" s="21">
        <v>41765</v>
      </c>
      <c r="B1876" s="42">
        <v>0.465588</v>
      </c>
      <c r="C1876" s="4">
        <f t="shared" si="30"/>
        <v>1.0638459518067557E-2</v>
      </c>
      <c r="D1876" s="46">
        <v>-4.5999999999999999E-3</v>
      </c>
    </row>
    <row r="1877" spans="1:4" x14ac:dyDescent="0.2">
      <c r="A1877" s="21">
        <v>41764</v>
      </c>
      <c r="B1877" s="42">
        <v>0.46068700000000001</v>
      </c>
      <c r="C1877" s="4">
        <f t="shared" si="30"/>
        <v>0</v>
      </c>
      <c r="D1877" s="46">
        <v>-7.0000000000000001E-3</v>
      </c>
    </row>
    <row r="1878" spans="1:4" x14ac:dyDescent="0.2">
      <c r="A1878" s="21">
        <v>41761</v>
      </c>
      <c r="B1878" s="42">
        <v>0.46068700000000001</v>
      </c>
      <c r="C1878" s="4">
        <f t="shared" si="30"/>
        <v>-1.0526474050018447E-2</v>
      </c>
      <c r="D1878" s="46">
        <v>-2.2000000000000001E-3</v>
      </c>
    </row>
    <row r="1879" spans="1:4" x14ac:dyDescent="0.2">
      <c r="A1879" s="21">
        <v>41759</v>
      </c>
      <c r="B1879" s="42">
        <v>0.465588</v>
      </c>
      <c r="C1879" s="4">
        <f t="shared" si="30"/>
        <v>1.0638459518067557E-2</v>
      </c>
      <c r="D1879" s="46">
        <v>1.84E-2</v>
      </c>
    </row>
    <row r="1880" spans="1:4" x14ac:dyDescent="0.2">
      <c r="A1880" s="21">
        <v>41758</v>
      </c>
      <c r="B1880" s="42">
        <v>0.46068700000000001</v>
      </c>
      <c r="C1880" s="4">
        <f t="shared" si="30"/>
        <v>-1.0526474050018447E-2</v>
      </c>
      <c r="D1880" s="46">
        <v>3.7199999999999997E-2</v>
      </c>
    </row>
    <row r="1881" spans="1:4" x14ac:dyDescent="0.2">
      <c r="A1881" s="21">
        <v>41757</v>
      </c>
      <c r="B1881" s="42">
        <v>0.465588</v>
      </c>
      <c r="C1881" s="4">
        <f t="shared" si="30"/>
        <v>1.0638459518067557E-2</v>
      </c>
      <c r="D1881" s="46">
        <v>2.0899999999999998E-2</v>
      </c>
    </row>
    <row r="1882" spans="1:4" x14ac:dyDescent="0.2">
      <c r="A1882" s="21">
        <v>41754</v>
      </c>
      <c r="B1882" s="42">
        <v>0.46068700000000001</v>
      </c>
      <c r="C1882" s="4">
        <f t="shared" si="30"/>
        <v>-1.0526474050018447E-2</v>
      </c>
      <c r="D1882" s="46">
        <v>-2.0000000000000001E-4</v>
      </c>
    </row>
    <row r="1883" spans="1:4" x14ac:dyDescent="0.2">
      <c r="A1883" s="21">
        <v>41753</v>
      </c>
      <c r="B1883" s="42">
        <v>0.465588</v>
      </c>
      <c r="C1883" s="4">
        <f t="shared" si="30"/>
        <v>1.0638459518067557E-2</v>
      </c>
      <c r="D1883" s="46">
        <v>1.5800000000000002E-2</v>
      </c>
    </row>
    <row r="1884" spans="1:4" x14ac:dyDescent="0.2">
      <c r="A1884" s="21">
        <v>41752</v>
      </c>
      <c r="B1884" s="42">
        <v>0.46068700000000001</v>
      </c>
      <c r="C1884" s="4">
        <f t="shared" si="30"/>
        <v>-1.0526474050018447E-2</v>
      </c>
      <c r="D1884" s="46">
        <v>-8.5000000000000006E-3</v>
      </c>
    </row>
    <row r="1885" spans="1:4" x14ac:dyDescent="0.2">
      <c r="A1885" s="21">
        <v>41751</v>
      </c>
      <c r="B1885" s="42">
        <v>0.465588</v>
      </c>
      <c r="C1885" s="4">
        <f t="shared" si="30"/>
        <v>0</v>
      </c>
      <c r="D1885" s="46">
        <v>7.1999999999999998E-3</v>
      </c>
    </row>
    <row r="1886" spans="1:4" x14ac:dyDescent="0.2">
      <c r="A1886" s="21">
        <v>41750</v>
      </c>
      <c r="B1886" s="42">
        <v>0.465588</v>
      </c>
      <c r="C1886" s="4">
        <f t="shared" si="30"/>
        <v>0</v>
      </c>
      <c r="D1886" s="46">
        <v>4.1999999999999997E-3</v>
      </c>
    </row>
    <row r="1887" spans="1:4" x14ac:dyDescent="0.2">
      <c r="A1887" s="21">
        <v>41746</v>
      </c>
      <c r="B1887" s="42">
        <v>0.465588</v>
      </c>
      <c r="C1887" s="4">
        <f t="shared" si="30"/>
        <v>1.0638459518067557E-2</v>
      </c>
      <c r="D1887" s="46">
        <v>-5.9999999999999995E-4</v>
      </c>
    </row>
    <row r="1888" spans="1:4" x14ac:dyDescent="0.2">
      <c r="A1888" s="21">
        <v>41745</v>
      </c>
      <c r="B1888" s="42">
        <v>0.46068700000000001</v>
      </c>
      <c r="C1888" s="4">
        <f t="shared" si="30"/>
        <v>0</v>
      </c>
      <c r="D1888" s="46">
        <v>-6.9999999999999999E-4</v>
      </c>
    </row>
    <row r="1889" spans="1:4" x14ac:dyDescent="0.2">
      <c r="A1889" s="21">
        <v>41744</v>
      </c>
      <c r="B1889" s="42">
        <v>0.46068700000000001</v>
      </c>
      <c r="C1889" s="4">
        <f t="shared" si="30"/>
        <v>0</v>
      </c>
      <c r="D1889" s="46">
        <v>3.5999999999999999E-3</v>
      </c>
    </row>
    <row r="1890" spans="1:4" x14ac:dyDescent="0.2">
      <c r="A1890" s="21">
        <v>41743</v>
      </c>
      <c r="B1890" s="42">
        <v>0.46068700000000001</v>
      </c>
      <c r="C1890" s="4">
        <f t="shared" si="30"/>
        <v>0</v>
      </c>
      <c r="D1890" s="46">
        <v>-1.1999999999999999E-3</v>
      </c>
    </row>
    <row r="1891" spans="1:4" x14ac:dyDescent="0.2">
      <c r="A1891" s="21">
        <v>41740</v>
      </c>
      <c r="B1891" s="42">
        <v>0.46068700000000001</v>
      </c>
      <c r="C1891" s="4">
        <f t="shared" si="30"/>
        <v>1.0752853312738848E-2</v>
      </c>
      <c r="D1891" s="46">
        <v>3.0000000000000001E-3</v>
      </c>
    </row>
    <row r="1892" spans="1:4" x14ac:dyDescent="0.2">
      <c r="A1892" s="21">
        <v>41739</v>
      </c>
      <c r="B1892" s="42">
        <v>0.45578600000000002</v>
      </c>
      <c r="C1892" s="4">
        <f t="shared" si="30"/>
        <v>-1.0638459518067557E-2</v>
      </c>
      <c r="D1892" s="46">
        <v>1.35E-2</v>
      </c>
    </row>
    <row r="1893" spans="1:4" x14ac:dyDescent="0.2">
      <c r="A1893" s="21">
        <v>41738</v>
      </c>
      <c r="B1893" s="42">
        <v>0.46068700000000001</v>
      </c>
      <c r="C1893" s="4">
        <f t="shared" si="30"/>
        <v>1.0752853312738848E-2</v>
      </c>
      <c r="D1893" s="46">
        <v>4.1999999999999997E-3</v>
      </c>
    </row>
    <row r="1894" spans="1:4" x14ac:dyDescent="0.2">
      <c r="A1894" s="21">
        <v>41737</v>
      </c>
      <c r="B1894" s="42">
        <v>0.45578600000000002</v>
      </c>
      <c r="C1894" s="4">
        <f t="shared" si="30"/>
        <v>-1.0638459518067557E-2</v>
      </c>
      <c r="D1894" s="46">
        <v>5.7999999999999996E-3</v>
      </c>
    </row>
    <row r="1895" spans="1:4" x14ac:dyDescent="0.2">
      <c r="A1895" s="21">
        <v>41736</v>
      </c>
      <c r="B1895" s="42">
        <v>0.46068700000000001</v>
      </c>
      <c r="C1895" s="4">
        <f t="shared" si="30"/>
        <v>0</v>
      </c>
      <c r="D1895" s="46">
        <v>-1.8200000000000001E-2</v>
      </c>
    </row>
    <row r="1896" spans="1:4" x14ac:dyDescent="0.2">
      <c r="A1896" s="21">
        <v>41733</v>
      </c>
      <c r="B1896" s="42">
        <v>0.46068700000000001</v>
      </c>
      <c r="C1896" s="4">
        <f t="shared" si="30"/>
        <v>0</v>
      </c>
      <c r="D1896" s="46">
        <v>7.6E-3</v>
      </c>
    </row>
    <row r="1897" spans="1:4" x14ac:dyDescent="0.2">
      <c r="A1897" s="21">
        <v>41732</v>
      </c>
      <c r="B1897" s="42">
        <v>0.46068700000000001</v>
      </c>
      <c r="C1897" s="4">
        <f t="shared" si="30"/>
        <v>0</v>
      </c>
      <c r="D1897" s="46">
        <v>-5.1000000000000004E-3</v>
      </c>
    </row>
    <row r="1898" spans="1:4" x14ac:dyDescent="0.2">
      <c r="A1898" s="21">
        <v>41731</v>
      </c>
      <c r="B1898" s="42">
        <v>0.46068700000000001</v>
      </c>
      <c r="C1898" s="4">
        <f t="shared" si="30"/>
        <v>1.0752853312738848E-2</v>
      </c>
      <c r="D1898" s="46">
        <v>-6.3E-3</v>
      </c>
    </row>
    <row r="1899" spans="1:4" x14ac:dyDescent="0.2">
      <c r="A1899" s="21">
        <v>41730</v>
      </c>
      <c r="B1899" s="42">
        <v>0.45578600000000002</v>
      </c>
      <c r="C1899" s="4">
        <f t="shared" si="30"/>
        <v>-1.0638459518067557E-2</v>
      </c>
      <c r="D1899" s="46">
        <v>5.4000000000000003E-3</v>
      </c>
    </row>
    <row r="1900" spans="1:4" x14ac:dyDescent="0.2">
      <c r="A1900" s="21">
        <v>41729</v>
      </c>
      <c r="B1900" s="42">
        <v>0.46068700000000001</v>
      </c>
      <c r="C1900" s="4">
        <f t="shared" si="30"/>
        <v>0</v>
      </c>
      <c r="D1900" s="46">
        <v>2.0000000000000001E-4</v>
      </c>
    </row>
    <row r="1901" spans="1:4" x14ac:dyDescent="0.2">
      <c r="A1901" s="21">
        <v>41726</v>
      </c>
      <c r="B1901" s="42">
        <v>0.46068700000000001</v>
      </c>
      <c r="C1901" s="4">
        <f t="shared" si="30"/>
        <v>1.0752853312738848E-2</v>
      </c>
      <c r="D1901" s="46">
        <v>1.9E-3</v>
      </c>
    </row>
    <row r="1902" spans="1:4" x14ac:dyDescent="0.2">
      <c r="A1902" s="21">
        <v>41725</v>
      </c>
      <c r="B1902" s="42">
        <v>0.45578600000000002</v>
      </c>
      <c r="C1902" s="4">
        <f t="shared" si="30"/>
        <v>0</v>
      </c>
      <c r="D1902" s="46">
        <v>1.4500000000000001E-2</v>
      </c>
    </row>
    <row r="1903" spans="1:4" x14ac:dyDescent="0.2">
      <c r="A1903" s="21">
        <v>41724</v>
      </c>
      <c r="B1903" s="42">
        <v>0.45578600000000002</v>
      </c>
      <c r="C1903" s="4">
        <f t="shared" si="30"/>
        <v>0</v>
      </c>
      <c r="D1903" s="46">
        <v>-1.52E-2</v>
      </c>
    </row>
    <row r="1904" spans="1:4" x14ac:dyDescent="0.2">
      <c r="A1904" s="21">
        <v>41723</v>
      </c>
      <c r="B1904" s="42">
        <v>0.45578600000000002</v>
      </c>
      <c r="C1904" s="4">
        <f t="shared" si="30"/>
        <v>0</v>
      </c>
      <c r="D1904" s="46">
        <v>1.21E-2</v>
      </c>
    </row>
    <row r="1905" spans="1:4" x14ac:dyDescent="0.2">
      <c r="A1905" s="21">
        <v>41722</v>
      </c>
      <c r="B1905" s="42">
        <v>0.45578600000000002</v>
      </c>
      <c r="C1905" s="4">
        <f t="shared" si="30"/>
        <v>1.0869733967641515E-2</v>
      </c>
      <c r="D1905" s="46">
        <v>-4.0000000000000001E-3</v>
      </c>
    </row>
    <row r="1906" spans="1:4" x14ac:dyDescent="0.2">
      <c r="A1906" s="21">
        <v>41719</v>
      </c>
      <c r="B1906" s="42">
        <v>0.45088499999999998</v>
      </c>
      <c r="C1906" s="4">
        <f t="shared" si="30"/>
        <v>-1.075285331273897E-2</v>
      </c>
      <c r="D1906" s="46">
        <v>2.7000000000000001E-3</v>
      </c>
    </row>
    <row r="1907" spans="1:4" x14ac:dyDescent="0.2">
      <c r="A1907" s="21">
        <v>41718</v>
      </c>
      <c r="B1907" s="42">
        <v>0.45578600000000002</v>
      </c>
      <c r="C1907" s="4">
        <f t="shared" si="30"/>
        <v>-1.0638459518067557E-2</v>
      </c>
      <c r="D1907" s="46">
        <v>-1.6000000000000001E-3</v>
      </c>
    </row>
    <row r="1908" spans="1:4" x14ac:dyDescent="0.2">
      <c r="A1908" s="21">
        <v>41717</v>
      </c>
      <c r="B1908" s="42">
        <v>0.46068700000000001</v>
      </c>
      <c r="C1908" s="4">
        <f t="shared" si="30"/>
        <v>1.0752853312738848E-2</v>
      </c>
      <c r="D1908" s="46">
        <v>-3.2000000000000001E-2</v>
      </c>
    </row>
    <row r="1909" spans="1:4" x14ac:dyDescent="0.2">
      <c r="A1909" s="21">
        <v>41716</v>
      </c>
      <c r="B1909" s="42">
        <v>0.45578600000000002</v>
      </c>
      <c r="C1909" s="4">
        <f t="shared" si="30"/>
        <v>0</v>
      </c>
      <c r="D1909" s="46">
        <v>-1.8200000000000001E-2</v>
      </c>
    </row>
    <row r="1910" spans="1:4" x14ac:dyDescent="0.2">
      <c r="A1910" s="21">
        <v>41715</v>
      </c>
      <c r="B1910" s="42">
        <v>0.45578600000000002</v>
      </c>
      <c r="C1910" s="4">
        <f t="shared" si="30"/>
        <v>0</v>
      </c>
      <c r="D1910" s="46">
        <v>0.01</v>
      </c>
    </row>
    <row r="1911" spans="1:4" x14ac:dyDescent="0.2">
      <c r="A1911" s="21">
        <v>41712</v>
      </c>
      <c r="B1911" s="42">
        <v>0.45578600000000002</v>
      </c>
      <c r="C1911" s="4">
        <f t="shared" si="30"/>
        <v>0</v>
      </c>
      <c r="D1911" s="46">
        <v>2.3999999999999998E-3</v>
      </c>
    </row>
    <row r="1912" spans="1:4" x14ac:dyDescent="0.2">
      <c r="A1912" s="21">
        <v>41711</v>
      </c>
      <c r="B1912" s="42">
        <v>0.45578600000000002</v>
      </c>
      <c r="C1912" s="4">
        <f t="shared" si="30"/>
        <v>0</v>
      </c>
      <c r="D1912" s="46">
        <v>-5.9999999999999995E-4</v>
      </c>
    </row>
    <row r="1913" spans="1:4" x14ac:dyDescent="0.2">
      <c r="A1913" s="21">
        <v>41710</v>
      </c>
      <c r="B1913" s="42">
        <v>0.45578600000000002</v>
      </c>
      <c r="C1913" s="4">
        <f t="shared" si="30"/>
        <v>-1.0638459518067557E-2</v>
      </c>
      <c r="D1913" s="46">
        <v>4.0000000000000001E-3</v>
      </c>
    </row>
    <row r="1914" spans="1:4" x14ac:dyDescent="0.2">
      <c r="A1914" s="21">
        <v>41709</v>
      </c>
      <c r="B1914" s="42">
        <v>0.46068700000000001</v>
      </c>
      <c r="C1914" s="4">
        <f t="shared" si="30"/>
        <v>0</v>
      </c>
      <c r="D1914" s="46">
        <v>-6.4999999999999997E-3</v>
      </c>
    </row>
    <row r="1915" spans="1:4" x14ac:dyDescent="0.2">
      <c r="A1915" s="21">
        <v>41708</v>
      </c>
      <c r="B1915" s="42">
        <v>0.46068700000000001</v>
      </c>
      <c r="C1915" s="4">
        <f t="shared" si="30"/>
        <v>0</v>
      </c>
      <c r="D1915" s="46">
        <v>-1.03E-2</v>
      </c>
    </row>
    <row r="1916" spans="1:4" x14ac:dyDescent="0.2">
      <c r="A1916" s="21">
        <v>41705</v>
      </c>
      <c r="B1916" s="42">
        <v>0.46068700000000001</v>
      </c>
      <c r="C1916" s="4">
        <f t="shared" si="30"/>
        <v>1.0752853312738848E-2</v>
      </c>
      <c r="D1916" s="46">
        <v>1.54E-2</v>
      </c>
    </row>
    <row r="1917" spans="1:4" x14ac:dyDescent="0.2">
      <c r="A1917" s="21">
        <v>41704</v>
      </c>
      <c r="B1917" s="42">
        <v>0.45578600000000002</v>
      </c>
      <c r="C1917" s="4">
        <f t="shared" si="30"/>
        <v>0</v>
      </c>
      <c r="D1917" s="46">
        <v>-3.0999999999999999E-3</v>
      </c>
    </row>
    <row r="1918" spans="1:4" x14ac:dyDescent="0.2">
      <c r="A1918" s="21">
        <v>41703</v>
      </c>
      <c r="B1918" s="42">
        <v>0.45578600000000002</v>
      </c>
      <c r="C1918" s="4">
        <f t="shared" si="30"/>
        <v>0</v>
      </c>
      <c r="D1918" s="46">
        <v>7.4999999999999997E-3</v>
      </c>
    </row>
    <row r="1919" spans="1:4" x14ac:dyDescent="0.2">
      <c r="A1919" s="21">
        <v>41702</v>
      </c>
      <c r="B1919" s="42">
        <v>0.45578600000000002</v>
      </c>
      <c r="C1919" s="4">
        <f t="shared" si="30"/>
        <v>0</v>
      </c>
      <c r="D1919" s="46">
        <v>-1.1299999999999999E-2</v>
      </c>
    </row>
    <row r="1920" spans="1:4" x14ac:dyDescent="0.2">
      <c r="A1920" s="21">
        <v>41701</v>
      </c>
      <c r="B1920" s="42">
        <v>0.45578600000000002</v>
      </c>
      <c r="C1920" s="4">
        <f t="shared" si="30"/>
        <v>1.0869733967641515E-2</v>
      </c>
      <c r="D1920" s="46">
        <v>-1.1299999999999999E-2</v>
      </c>
    </row>
    <row r="1921" spans="1:4" x14ac:dyDescent="0.2">
      <c r="A1921" s="21">
        <v>41698</v>
      </c>
      <c r="B1921" s="42">
        <v>0.45088499999999998</v>
      </c>
      <c r="C1921" s="4">
        <f t="shared" si="30"/>
        <v>0</v>
      </c>
      <c r="D1921" s="46">
        <v>-5.8999999999999999E-3</v>
      </c>
    </row>
    <row r="1922" spans="1:4" x14ac:dyDescent="0.2">
      <c r="A1922" s="21">
        <v>41697</v>
      </c>
      <c r="B1922" s="42">
        <v>0.45088499999999998</v>
      </c>
      <c r="C1922" s="4">
        <f t="shared" ref="C1922:C1985" si="31">(B1922-B1923)/B1923</f>
        <v>0</v>
      </c>
      <c r="D1922" s="46">
        <v>-2.8E-3</v>
      </c>
    </row>
    <row r="1923" spans="1:4" x14ac:dyDescent="0.2">
      <c r="A1923" s="21">
        <v>41696</v>
      </c>
      <c r="B1923" s="42">
        <v>0.45088499999999998</v>
      </c>
      <c r="C1923" s="4">
        <f t="shared" si="31"/>
        <v>0</v>
      </c>
      <c r="D1923" s="46">
        <v>-2.7000000000000001E-3</v>
      </c>
    </row>
    <row r="1924" spans="1:4" x14ac:dyDescent="0.2">
      <c r="A1924" s="21">
        <v>41695</v>
      </c>
      <c r="B1924" s="42">
        <v>0.45088499999999998</v>
      </c>
      <c r="C1924" s="4">
        <f t="shared" si="31"/>
        <v>0</v>
      </c>
      <c r="D1924" s="46">
        <v>-1.4E-2</v>
      </c>
    </row>
    <row r="1925" spans="1:4" x14ac:dyDescent="0.2">
      <c r="A1925" s="21">
        <v>41694</v>
      </c>
      <c r="B1925" s="42">
        <v>0.45088499999999998</v>
      </c>
      <c r="C1925" s="4">
        <f t="shared" si="31"/>
        <v>0</v>
      </c>
      <c r="D1925" s="46">
        <v>-2.7799999999999998E-2</v>
      </c>
    </row>
    <row r="1926" spans="1:4" x14ac:dyDescent="0.2">
      <c r="A1926" s="21">
        <v>41691</v>
      </c>
      <c r="B1926" s="42">
        <v>0.45088499999999998</v>
      </c>
      <c r="C1926" s="4">
        <f t="shared" si="31"/>
        <v>-1.075285331273897E-2</v>
      </c>
      <c r="D1926" s="46">
        <v>6.3E-3</v>
      </c>
    </row>
    <row r="1927" spans="1:4" x14ac:dyDescent="0.2">
      <c r="A1927" s="21">
        <v>41690</v>
      </c>
      <c r="B1927" s="42">
        <v>0.45578600000000002</v>
      </c>
      <c r="C1927" s="4">
        <f t="shared" si="31"/>
        <v>0</v>
      </c>
      <c r="D1927" s="46">
        <v>4.7999999999999996E-3</v>
      </c>
    </row>
    <row r="1928" spans="1:4" x14ac:dyDescent="0.2">
      <c r="A1928" s="21">
        <v>41689</v>
      </c>
      <c r="B1928" s="42">
        <v>0.45578600000000002</v>
      </c>
      <c r="C1928" s="4">
        <f t="shared" si="31"/>
        <v>0</v>
      </c>
      <c r="D1928" s="46">
        <v>-5.5999999999999999E-3</v>
      </c>
    </row>
    <row r="1929" spans="1:4" x14ac:dyDescent="0.2">
      <c r="A1929" s="21">
        <v>41688</v>
      </c>
      <c r="B1929" s="42">
        <v>0.45578600000000002</v>
      </c>
      <c r="C1929" s="4">
        <f t="shared" si="31"/>
        <v>0</v>
      </c>
      <c r="D1929" s="46">
        <v>2.3E-3</v>
      </c>
    </row>
    <row r="1930" spans="1:4" x14ac:dyDescent="0.2">
      <c r="A1930" s="21">
        <v>41687</v>
      </c>
      <c r="B1930" s="42">
        <v>0.45578600000000002</v>
      </c>
      <c r="C1930" s="4">
        <f t="shared" si="31"/>
        <v>0</v>
      </c>
      <c r="D1930" s="46">
        <v>3.3E-3</v>
      </c>
    </row>
    <row r="1931" spans="1:4" x14ac:dyDescent="0.2">
      <c r="A1931" s="21">
        <v>41684</v>
      </c>
      <c r="B1931" s="42">
        <v>0.45578600000000002</v>
      </c>
      <c r="C1931" s="4">
        <f t="shared" si="31"/>
        <v>-1.0638459518067557E-2</v>
      </c>
      <c r="D1931" s="46">
        <v>-2.0000000000000001E-4</v>
      </c>
    </row>
    <row r="1932" spans="1:4" x14ac:dyDescent="0.2">
      <c r="A1932" s="21">
        <v>41683</v>
      </c>
      <c r="B1932" s="42">
        <v>0.46068700000000001</v>
      </c>
      <c r="C1932" s="4">
        <f t="shared" si="31"/>
        <v>-1.0526474050018447E-2</v>
      </c>
      <c r="D1932" s="46">
        <v>5.0000000000000001E-3</v>
      </c>
    </row>
    <row r="1933" spans="1:4" x14ac:dyDescent="0.2">
      <c r="A1933" s="21">
        <v>41682</v>
      </c>
      <c r="B1933" s="42">
        <v>0.465588</v>
      </c>
      <c r="C1933" s="4">
        <f t="shared" si="31"/>
        <v>2.1505706625477697E-2</v>
      </c>
      <c r="D1933" s="46">
        <v>8.6999999999999994E-3</v>
      </c>
    </row>
    <row r="1934" spans="1:4" x14ac:dyDescent="0.2">
      <c r="A1934" s="21">
        <v>41681</v>
      </c>
      <c r="B1934" s="42">
        <v>0.45578600000000002</v>
      </c>
      <c r="C1934" s="4">
        <f t="shared" si="31"/>
        <v>-1.0638459518067557E-2</v>
      </c>
      <c r="D1934" s="46">
        <v>-1.35E-2</v>
      </c>
    </row>
    <row r="1935" spans="1:4" x14ac:dyDescent="0.2">
      <c r="A1935" s="21">
        <v>41680</v>
      </c>
      <c r="B1935" s="42">
        <v>0.46068700000000001</v>
      </c>
      <c r="C1935" s="4">
        <f t="shared" si="31"/>
        <v>2.1739467935282905E-2</v>
      </c>
      <c r="D1935" s="46">
        <v>1.9300000000000001E-2</v>
      </c>
    </row>
    <row r="1936" spans="1:4" x14ac:dyDescent="0.2">
      <c r="A1936" s="21">
        <v>41677</v>
      </c>
      <c r="B1936" s="42">
        <v>0.45088499999999998</v>
      </c>
      <c r="C1936" s="4">
        <f t="shared" si="31"/>
        <v>-1.075285331273897E-2</v>
      </c>
      <c r="D1936" s="46">
        <v>4.7999999999999996E-3</v>
      </c>
    </row>
    <row r="1937" spans="1:4" x14ac:dyDescent="0.2">
      <c r="A1937" s="21">
        <v>41676</v>
      </c>
      <c r="B1937" s="42">
        <v>0.45578600000000002</v>
      </c>
      <c r="C1937" s="4">
        <f t="shared" si="31"/>
        <v>0</v>
      </c>
      <c r="D1937" s="46">
        <v>8.9999999999999998E-4</v>
      </c>
    </row>
    <row r="1938" spans="1:4" x14ac:dyDescent="0.2">
      <c r="A1938" s="21">
        <v>41675</v>
      </c>
      <c r="B1938" s="42">
        <v>0.45578600000000002</v>
      </c>
      <c r="C1938" s="4">
        <f t="shared" si="31"/>
        <v>0</v>
      </c>
      <c r="D1938" s="46">
        <v>-1.7299999999999999E-2</v>
      </c>
    </row>
    <row r="1939" spans="1:4" x14ac:dyDescent="0.2">
      <c r="A1939" s="21">
        <v>41674</v>
      </c>
      <c r="B1939" s="42">
        <v>0.45578600000000002</v>
      </c>
      <c r="C1939" s="4">
        <f t="shared" si="31"/>
        <v>-1.0638459518067557E-2</v>
      </c>
      <c r="D1939" s="46">
        <v>-5.1999999999999998E-3</v>
      </c>
    </row>
    <row r="1940" spans="1:4" x14ac:dyDescent="0.2">
      <c r="A1940" s="21">
        <v>41673</v>
      </c>
      <c r="B1940" s="42">
        <v>0.46068700000000001</v>
      </c>
      <c r="C1940" s="4">
        <f t="shared" si="31"/>
        <v>0</v>
      </c>
      <c r="D1940" s="46">
        <v>-1.4200000000000001E-2</v>
      </c>
    </row>
    <row r="1941" spans="1:4" x14ac:dyDescent="0.2">
      <c r="A1941" s="21">
        <v>41669</v>
      </c>
      <c r="B1941" s="42">
        <v>0.46068700000000001</v>
      </c>
      <c r="C1941" s="4">
        <f t="shared" si="31"/>
        <v>0</v>
      </c>
      <c r="D1941" s="46">
        <v>-3.2000000000000001E-2</v>
      </c>
    </row>
    <row r="1942" spans="1:4" x14ac:dyDescent="0.2">
      <c r="A1942" s="21">
        <v>41668</v>
      </c>
      <c r="B1942" s="42">
        <v>0.46068700000000001</v>
      </c>
      <c r="C1942" s="4">
        <f t="shared" si="31"/>
        <v>1.0752853312738848E-2</v>
      </c>
      <c r="D1942" s="46">
        <v>2.41E-2</v>
      </c>
    </row>
    <row r="1943" spans="1:4" x14ac:dyDescent="0.2">
      <c r="A1943" s="21">
        <v>41667</v>
      </c>
      <c r="B1943" s="42">
        <v>0.45578600000000002</v>
      </c>
      <c r="C1943" s="4">
        <f t="shared" si="31"/>
        <v>-1.0638459518067557E-2</v>
      </c>
      <c r="D1943" s="46">
        <v>1.17E-2</v>
      </c>
    </row>
    <row r="1944" spans="1:4" x14ac:dyDescent="0.2">
      <c r="A1944" s="21">
        <v>41666</v>
      </c>
      <c r="B1944" s="42">
        <v>0.46068700000000001</v>
      </c>
      <c r="C1944" s="4">
        <f t="shared" si="31"/>
        <v>-1.0526474050018447E-2</v>
      </c>
      <c r="D1944" s="46">
        <v>2.3699999999999999E-2</v>
      </c>
    </row>
    <row r="1945" spans="1:4" x14ac:dyDescent="0.2">
      <c r="A1945" s="21">
        <v>41663</v>
      </c>
      <c r="B1945" s="42">
        <v>0.465588</v>
      </c>
      <c r="C1945" s="4">
        <f t="shared" si="31"/>
        <v>-1.0416821647264844E-2</v>
      </c>
      <c r="D1945" s="46">
        <v>-4.4999999999999997E-3</v>
      </c>
    </row>
    <row r="1946" spans="1:4" x14ac:dyDescent="0.2">
      <c r="A1946" s="21">
        <v>41662</v>
      </c>
      <c r="B1946" s="42">
        <v>0.47048899999999999</v>
      </c>
      <c r="C1946" s="4">
        <f t="shared" si="31"/>
        <v>0</v>
      </c>
      <c r="D1946" s="46">
        <v>-6.3E-3</v>
      </c>
    </row>
    <row r="1947" spans="1:4" x14ac:dyDescent="0.2">
      <c r="A1947" s="21">
        <v>41661</v>
      </c>
      <c r="B1947" s="42">
        <v>0.47048899999999999</v>
      </c>
      <c r="C1947" s="4">
        <f t="shared" si="31"/>
        <v>1.0526474050018447E-2</v>
      </c>
      <c r="D1947" s="46">
        <v>1.26E-2</v>
      </c>
    </row>
    <row r="1948" spans="1:4" x14ac:dyDescent="0.2">
      <c r="A1948" s="21">
        <v>41660</v>
      </c>
      <c r="B1948" s="42">
        <v>0.465588</v>
      </c>
      <c r="C1948" s="4">
        <f t="shared" si="31"/>
        <v>0</v>
      </c>
      <c r="D1948" s="46">
        <v>1.66E-2</v>
      </c>
    </row>
    <row r="1949" spans="1:4" x14ac:dyDescent="0.2">
      <c r="A1949" s="21">
        <v>41659</v>
      </c>
      <c r="B1949" s="42">
        <v>0.465588</v>
      </c>
      <c r="C1949" s="4">
        <f t="shared" si="31"/>
        <v>0</v>
      </c>
      <c r="D1949" s="46">
        <v>1.4999999999999999E-2</v>
      </c>
    </row>
    <row r="1950" spans="1:4" x14ac:dyDescent="0.2">
      <c r="A1950" s="21">
        <v>41656</v>
      </c>
      <c r="B1950" s="42">
        <v>0.465588</v>
      </c>
      <c r="C1950" s="4">
        <f t="shared" si="31"/>
        <v>1.0638459518067557E-2</v>
      </c>
      <c r="D1950" s="46">
        <v>-6.1000000000000004E-3</v>
      </c>
    </row>
    <row r="1951" spans="1:4" x14ac:dyDescent="0.2">
      <c r="A1951" s="21">
        <v>41655</v>
      </c>
      <c r="B1951" s="42">
        <v>0.46068700000000001</v>
      </c>
      <c r="C1951" s="4">
        <f t="shared" si="31"/>
        <v>0</v>
      </c>
      <c r="D1951" s="46">
        <v>-4.0000000000000001E-3</v>
      </c>
    </row>
    <row r="1952" spans="1:4" x14ac:dyDescent="0.2">
      <c r="A1952" s="21">
        <v>41654</v>
      </c>
      <c r="B1952" s="42">
        <v>0.46068700000000001</v>
      </c>
      <c r="C1952" s="4">
        <f t="shared" si="31"/>
        <v>0</v>
      </c>
      <c r="D1952" s="46">
        <v>2.18E-2</v>
      </c>
    </row>
    <row r="1953" spans="1:4" x14ac:dyDescent="0.2">
      <c r="A1953" s="21">
        <v>41653</v>
      </c>
      <c r="B1953" s="42">
        <v>0.46068700000000001</v>
      </c>
      <c r="C1953" s="4">
        <f t="shared" si="31"/>
        <v>0</v>
      </c>
      <c r="D1953" s="46">
        <v>3.5999999999999999E-3</v>
      </c>
    </row>
    <row r="1954" spans="1:4" x14ac:dyDescent="0.2">
      <c r="A1954" s="21">
        <v>41652</v>
      </c>
      <c r="B1954" s="42">
        <v>0.46068700000000001</v>
      </c>
      <c r="C1954" s="4">
        <f t="shared" si="31"/>
        <v>0</v>
      </c>
      <c r="D1954" s="46">
        <v>-2.3300000000000001E-2</v>
      </c>
    </row>
    <row r="1955" spans="1:4" x14ac:dyDescent="0.2">
      <c r="A1955" s="21">
        <v>41649</v>
      </c>
      <c r="B1955" s="42">
        <v>0.46068700000000001</v>
      </c>
      <c r="C1955" s="4">
        <f t="shared" si="31"/>
        <v>0</v>
      </c>
      <c r="D1955" s="46">
        <v>-1.14E-2</v>
      </c>
    </row>
    <row r="1956" spans="1:4" x14ac:dyDescent="0.2">
      <c r="A1956" s="21">
        <v>41648</v>
      </c>
      <c r="B1956" s="42">
        <v>0.46068700000000001</v>
      </c>
      <c r="C1956" s="4">
        <f t="shared" si="31"/>
        <v>-1.0526474050018447E-2</v>
      </c>
      <c r="D1956" s="46">
        <v>9.4000000000000004E-3</v>
      </c>
    </row>
    <row r="1957" spans="1:4" x14ac:dyDescent="0.2">
      <c r="A1957" s="21">
        <v>41647</v>
      </c>
      <c r="B1957" s="42">
        <v>0.465588</v>
      </c>
      <c r="C1957" s="4">
        <f t="shared" si="31"/>
        <v>1.0638459518067557E-2</v>
      </c>
      <c r="D1957" s="46">
        <v>2.4899999999999999E-2</v>
      </c>
    </row>
    <row r="1958" spans="1:4" x14ac:dyDescent="0.2">
      <c r="A1958" s="21">
        <v>41646</v>
      </c>
      <c r="B1958" s="42">
        <v>0.46068700000000001</v>
      </c>
      <c r="C1958" s="4">
        <f t="shared" si="31"/>
        <v>0</v>
      </c>
      <c r="D1958" s="46">
        <v>2.3099999999999999E-2</v>
      </c>
    </row>
    <row r="1959" spans="1:4" x14ac:dyDescent="0.2">
      <c r="A1959" s="21">
        <v>41645</v>
      </c>
      <c r="B1959" s="42">
        <v>0.46068700000000001</v>
      </c>
      <c r="C1959" s="4">
        <f t="shared" si="31"/>
        <v>0</v>
      </c>
      <c r="D1959" s="46">
        <v>-6.3E-3</v>
      </c>
    </row>
    <row r="1960" spans="1:4" x14ac:dyDescent="0.2">
      <c r="A1960" s="21">
        <v>41642</v>
      </c>
      <c r="B1960" s="42">
        <v>0.46068700000000001</v>
      </c>
      <c r="C1960" s="4">
        <f t="shared" si="31"/>
        <v>0</v>
      </c>
      <c r="D1960" s="46">
        <v>-1.67E-2</v>
      </c>
    </row>
    <row r="1961" spans="1:4" x14ac:dyDescent="0.2">
      <c r="A1961" s="21">
        <v>41641</v>
      </c>
      <c r="B1961" s="42">
        <v>0.46068700000000001</v>
      </c>
      <c r="C1961" s="4">
        <f t="shared" si="31"/>
        <v>0</v>
      </c>
      <c r="D1961" s="46">
        <v>-1.8800000000000001E-2</v>
      </c>
    </row>
    <row r="1962" spans="1:4" x14ac:dyDescent="0.2">
      <c r="A1962" s="21">
        <v>41639</v>
      </c>
      <c r="B1962" s="42">
        <v>0.46068700000000001</v>
      </c>
      <c r="C1962" s="4">
        <f t="shared" si="31"/>
        <v>0</v>
      </c>
      <c r="D1962" s="46">
        <v>7.1999999999999998E-3</v>
      </c>
    </row>
    <row r="1963" spans="1:4" x14ac:dyDescent="0.2">
      <c r="A1963" s="21">
        <v>41638</v>
      </c>
      <c r="B1963" s="42">
        <v>0.46068700000000001</v>
      </c>
      <c r="C1963" s="4">
        <f t="shared" si="31"/>
        <v>0</v>
      </c>
      <c r="D1963" s="46">
        <v>-1.6299999999999999E-2</v>
      </c>
    </row>
    <row r="1964" spans="1:4" x14ac:dyDescent="0.2">
      <c r="A1964" s="21">
        <v>41635</v>
      </c>
      <c r="B1964" s="42">
        <v>0.46068700000000001</v>
      </c>
      <c r="C1964" s="4">
        <f t="shared" si="31"/>
        <v>0</v>
      </c>
      <c r="D1964" s="46">
        <v>8.0000000000000004E-4</v>
      </c>
    </row>
    <row r="1965" spans="1:4" x14ac:dyDescent="0.2">
      <c r="A1965" s="21">
        <v>41634</v>
      </c>
      <c r="B1965" s="42">
        <v>0.46068700000000001</v>
      </c>
      <c r="C1965" s="4">
        <f t="shared" si="31"/>
        <v>0</v>
      </c>
      <c r="D1965" s="46">
        <v>-1.0200000000000001E-2</v>
      </c>
    </row>
    <row r="1966" spans="1:4" x14ac:dyDescent="0.2">
      <c r="A1966" s="21">
        <v>41632</v>
      </c>
      <c r="B1966" s="42">
        <v>0.46068700000000001</v>
      </c>
      <c r="C1966" s="4">
        <f t="shared" si="31"/>
        <v>1.0752853312738848E-2</v>
      </c>
      <c r="D1966" s="46">
        <v>2.3999999999999998E-3</v>
      </c>
    </row>
    <row r="1967" spans="1:4" x14ac:dyDescent="0.2">
      <c r="A1967" s="21">
        <v>41631</v>
      </c>
      <c r="B1967" s="42">
        <v>0.45578600000000002</v>
      </c>
      <c r="C1967" s="4">
        <f t="shared" si="31"/>
        <v>0</v>
      </c>
      <c r="D1967" s="46">
        <v>4.5999999999999999E-3</v>
      </c>
    </row>
    <row r="1968" spans="1:4" x14ac:dyDescent="0.2">
      <c r="A1968" s="21">
        <v>41628</v>
      </c>
      <c r="B1968" s="42">
        <v>0.45578600000000002</v>
      </c>
      <c r="C1968" s="4">
        <f t="shared" si="31"/>
        <v>-1.0638459518067557E-2</v>
      </c>
      <c r="D1968" s="46">
        <v>1.1900000000000001E-2</v>
      </c>
    </row>
    <row r="1969" spans="1:4" x14ac:dyDescent="0.2">
      <c r="A1969" s="21">
        <v>41627</v>
      </c>
      <c r="B1969" s="42">
        <v>0.46068700000000001</v>
      </c>
      <c r="C1969" s="4">
        <f t="shared" si="31"/>
        <v>0</v>
      </c>
      <c r="D1969" s="46">
        <v>1.0699999999999999E-2</v>
      </c>
    </row>
    <row r="1970" spans="1:4" x14ac:dyDescent="0.2">
      <c r="A1970" s="21">
        <v>41626</v>
      </c>
      <c r="B1970" s="42">
        <v>0.46068700000000001</v>
      </c>
      <c r="C1970" s="4">
        <f t="shared" si="31"/>
        <v>2.1739467935282905E-2</v>
      </c>
      <c r="D1970" s="46">
        <v>1.47E-2</v>
      </c>
    </row>
    <row r="1971" spans="1:4" x14ac:dyDescent="0.2">
      <c r="A1971" s="21">
        <v>41625</v>
      </c>
      <c r="B1971" s="42">
        <v>0.45088499999999998</v>
      </c>
      <c r="C1971" s="4">
        <f t="shared" si="31"/>
        <v>-1.075285331273897E-2</v>
      </c>
      <c r="D1971" s="46">
        <v>-4.5999999999999999E-3</v>
      </c>
    </row>
    <row r="1972" spans="1:4" x14ac:dyDescent="0.2">
      <c r="A1972" s="21">
        <v>41624</v>
      </c>
      <c r="B1972" s="42">
        <v>0.45578600000000002</v>
      </c>
      <c r="C1972" s="4">
        <f t="shared" si="31"/>
        <v>1.0869733967641515E-2</v>
      </c>
      <c r="D1972" s="46">
        <v>-1.47E-2</v>
      </c>
    </row>
    <row r="1973" spans="1:4" x14ac:dyDescent="0.2">
      <c r="A1973" s="21">
        <v>41621</v>
      </c>
      <c r="B1973" s="42">
        <v>0.45088499999999998</v>
      </c>
      <c r="C1973" s="4">
        <f t="shared" si="31"/>
        <v>-1.075285331273897E-2</v>
      </c>
      <c r="D1973" s="46">
        <v>-1E-3</v>
      </c>
    </row>
    <row r="1974" spans="1:4" x14ac:dyDescent="0.2">
      <c r="A1974" s="21">
        <v>41620</v>
      </c>
      <c r="B1974" s="42">
        <v>0.45578600000000002</v>
      </c>
      <c r="C1974" s="4">
        <f t="shared" si="31"/>
        <v>0</v>
      </c>
      <c r="D1974" s="46">
        <v>-5.7999999999999996E-3</v>
      </c>
    </row>
    <row r="1975" spans="1:4" x14ac:dyDescent="0.2">
      <c r="A1975" s="21">
        <v>41619</v>
      </c>
      <c r="B1975" s="42">
        <v>0.45578600000000002</v>
      </c>
      <c r="C1975" s="4">
        <f t="shared" si="31"/>
        <v>0</v>
      </c>
      <c r="D1975" s="46">
        <v>9.7000000000000003E-3</v>
      </c>
    </row>
    <row r="1976" spans="1:4" x14ac:dyDescent="0.2">
      <c r="A1976" s="21">
        <v>41618</v>
      </c>
      <c r="B1976" s="42">
        <v>0.45578600000000002</v>
      </c>
      <c r="C1976" s="4">
        <f t="shared" si="31"/>
        <v>-1.0638459518067557E-2</v>
      </c>
      <c r="D1976" s="46">
        <v>1.9300000000000001E-2</v>
      </c>
    </row>
    <row r="1977" spans="1:4" x14ac:dyDescent="0.2">
      <c r="A1977" s="21">
        <v>41617</v>
      </c>
      <c r="B1977" s="42">
        <v>0.46068700000000001</v>
      </c>
      <c r="C1977" s="4">
        <f t="shared" si="31"/>
        <v>0</v>
      </c>
      <c r="D1977" s="46">
        <v>2.46E-2</v>
      </c>
    </row>
    <row r="1978" spans="1:4" x14ac:dyDescent="0.2">
      <c r="A1978" s="21">
        <v>41614</v>
      </c>
      <c r="B1978" s="42">
        <v>0.46068700000000001</v>
      </c>
      <c r="C1978" s="4">
        <f t="shared" si="31"/>
        <v>1.0752853312738848E-2</v>
      </c>
      <c r="D1978" s="46">
        <v>-8.6E-3</v>
      </c>
    </row>
    <row r="1979" spans="1:4" x14ac:dyDescent="0.2">
      <c r="A1979" s="21">
        <v>41613</v>
      </c>
      <c r="B1979" s="42">
        <v>0.45578600000000002</v>
      </c>
      <c r="C1979" s="4">
        <f t="shared" si="31"/>
        <v>-2.1052948100036894E-2</v>
      </c>
      <c r="D1979" s="46">
        <v>-5.9999999999999995E-4</v>
      </c>
    </row>
    <row r="1980" spans="1:4" x14ac:dyDescent="0.2">
      <c r="A1980" s="21">
        <v>41612</v>
      </c>
      <c r="B1980" s="42">
        <v>0.465588</v>
      </c>
      <c r="C1980" s="4">
        <f t="shared" si="31"/>
        <v>1.0638459518067557E-2</v>
      </c>
      <c r="D1980" s="46">
        <v>-2.0999999999999999E-3</v>
      </c>
    </row>
    <row r="1981" spans="1:4" x14ac:dyDescent="0.2">
      <c r="A1981" s="21">
        <v>41611</v>
      </c>
      <c r="B1981" s="42">
        <v>0.46068700000000001</v>
      </c>
      <c r="C1981" s="4">
        <f t="shared" si="31"/>
        <v>-1.0526474050018447E-2</v>
      </c>
      <c r="D1981" s="46">
        <v>8.3000000000000001E-3</v>
      </c>
    </row>
    <row r="1982" spans="1:4" x14ac:dyDescent="0.2">
      <c r="A1982" s="21">
        <v>41610</v>
      </c>
      <c r="B1982" s="42">
        <v>0.465588</v>
      </c>
      <c r="C1982" s="4">
        <f t="shared" si="31"/>
        <v>1.0638459518067557E-2</v>
      </c>
      <c r="D1982" s="46">
        <v>1E-3</v>
      </c>
    </row>
    <row r="1983" spans="1:4" x14ac:dyDescent="0.2">
      <c r="A1983" s="21">
        <v>41607</v>
      </c>
      <c r="B1983" s="42">
        <v>0.46068700000000001</v>
      </c>
      <c r="C1983" s="4">
        <f t="shared" si="31"/>
        <v>-1.0526474050018447E-2</v>
      </c>
      <c r="D1983" s="46">
        <v>1.47E-2</v>
      </c>
    </row>
    <row r="1984" spans="1:4" x14ac:dyDescent="0.2">
      <c r="A1984" s="21">
        <v>41606</v>
      </c>
      <c r="B1984" s="42">
        <v>0.465588</v>
      </c>
      <c r="C1984" s="4">
        <f t="shared" si="31"/>
        <v>0</v>
      </c>
      <c r="D1984" s="46">
        <v>1.7999999999999999E-2</v>
      </c>
    </row>
    <row r="1985" spans="1:4" x14ac:dyDescent="0.2">
      <c r="A1985" s="21">
        <v>41605</v>
      </c>
      <c r="B1985" s="42">
        <v>0.465588</v>
      </c>
      <c r="C1985" s="4">
        <f t="shared" si="31"/>
        <v>1.0638459518067557E-2</v>
      </c>
      <c r="D1985" s="46">
        <v>-3.2000000000000002E-3</v>
      </c>
    </row>
    <row r="1986" spans="1:4" x14ac:dyDescent="0.2">
      <c r="A1986" s="21">
        <v>41604</v>
      </c>
      <c r="B1986" s="42">
        <v>0.46068700000000001</v>
      </c>
      <c r="C1986" s="4">
        <f t="shared" ref="C1986:C2049" si="32">(B1986-B1987)/B1987</f>
        <v>1.0752853312738848E-2</v>
      </c>
      <c r="D1986" s="46">
        <v>-4.5999999999999999E-3</v>
      </c>
    </row>
    <row r="1987" spans="1:4" x14ac:dyDescent="0.2">
      <c r="A1987" s="21">
        <v>41603</v>
      </c>
      <c r="B1987" s="42">
        <v>0.45578600000000002</v>
      </c>
      <c r="C1987" s="4">
        <f t="shared" si="32"/>
        <v>-1.0638459518067557E-2</v>
      </c>
      <c r="D1987" s="46">
        <v>2.12E-2</v>
      </c>
    </row>
    <row r="1988" spans="1:4" x14ac:dyDescent="0.2">
      <c r="A1988" s="21">
        <v>41600</v>
      </c>
      <c r="B1988" s="42">
        <v>0.46068700000000001</v>
      </c>
      <c r="C1988" s="4">
        <f t="shared" si="32"/>
        <v>0</v>
      </c>
      <c r="D1988" s="46">
        <v>6.7000000000000002E-3</v>
      </c>
    </row>
    <row r="1989" spans="1:4" x14ac:dyDescent="0.2">
      <c r="A1989" s="21">
        <v>41599</v>
      </c>
      <c r="B1989" s="42">
        <v>0.46068700000000001</v>
      </c>
      <c r="C1989" s="4">
        <f t="shared" si="32"/>
        <v>0</v>
      </c>
      <c r="D1989" s="46">
        <v>-2.35E-2</v>
      </c>
    </row>
    <row r="1990" spans="1:4" x14ac:dyDescent="0.2">
      <c r="A1990" s="21">
        <v>41598</v>
      </c>
      <c r="B1990" s="42">
        <v>0.46068700000000001</v>
      </c>
      <c r="C1990" s="4">
        <f t="shared" si="32"/>
        <v>0</v>
      </c>
      <c r="D1990" s="46">
        <v>-1.6299999999999999E-2</v>
      </c>
    </row>
    <row r="1991" spans="1:4" x14ac:dyDescent="0.2">
      <c r="A1991" s="21">
        <v>41597</v>
      </c>
      <c r="B1991" s="42">
        <v>0.46068700000000001</v>
      </c>
      <c r="C1991" s="4">
        <f t="shared" si="32"/>
        <v>1.0752853312738848E-2</v>
      </c>
      <c r="D1991" s="46">
        <v>3.2000000000000002E-3</v>
      </c>
    </row>
    <row r="1992" spans="1:4" x14ac:dyDescent="0.2">
      <c r="A1992" s="21">
        <v>41596</v>
      </c>
      <c r="B1992" s="42">
        <v>0.45578600000000002</v>
      </c>
      <c r="C1992" s="4">
        <f t="shared" si="32"/>
        <v>0</v>
      </c>
      <c r="D1992" s="46">
        <v>1.5900000000000001E-2</v>
      </c>
    </row>
    <row r="1993" spans="1:4" x14ac:dyDescent="0.2">
      <c r="A1993" s="21">
        <v>41593</v>
      </c>
      <c r="B1993" s="42">
        <v>0.45578600000000002</v>
      </c>
      <c r="C1993" s="4">
        <f t="shared" si="32"/>
        <v>0</v>
      </c>
      <c r="D1993" s="46">
        <v>6.0000000000000001E-3</v>
      </c>
    </row>
    <row r="1994" spans="1:4" x14ac:dyDescent="0.2">
      <c r="A1994" s="21">
        <v>41592</v>
      </c>
      <c r="B1994" s="42">
        <v>0.45578600000000002</v>
      </c>
      <c r="C1994" s="4">
        <f t="shared" si="32"/>
        <v>1.0869733967641515E-2</v>
      </c>
      <c r="D1994" s="46">
        <v>-2.7400000000000001E-2</v>
      </c>
    </row>
    <row r="1995" spans="1:4" x14ac:dyDescent="0.2">
      <c r="A1995" s="21">
        <v>41591</v>
      </c>
      <c r="B1995" s="42">
        <v>0.45088499999999998</v>
      </c>
      <c r="C1995" s="4">
        <f t="shared" si="32"/>
        <v>-1.075285331273897E-2</v>
      </c>
      <c r="D1995" s="46">
        <v>-1.9400000000000001E-2</v>
      </c>
    </row>
    <row r="1996" spans="1:4" x14ac:dyDescent="0.2">
      <c r="A1996" s="21">
        <v>41590</v>
      </c>
      <c r="B1996" s="42">
        <v>0.45578600000000002</v>
      </c>
      <c r="C1996" s="4">
        <f t="shared" si="32"/>
        <v>0</v>
      </c>
      <c r="D1996" s="46">
        <v>4.6100000000000002E-2</v>
      </c>
    </row>
    <row r="1997" spans="1:4" x14ac:dyDescent="0.2">
      <c r="A1997" s="21">
        <v>41589</v>
      </c>
      <c r="B1997" s="42">
        <v>0.45578600000000002</v>
      </c>
      <c r="C1997" s="4">
        <f t="shared" si="32"/>
        <v>0</v>
      </c>
      <c r="D1997" s="46">
        <v>8.6999999999999994E-3</v>
      </c>
    </row>
    <row r="1998" spans="1:4" x14ac:dyDescent="0.2">
      <c r="A1998" s="21">
        <v>41586</v>
      </c>
      <c r="B1998" s="42">
        <v>0.45578600000000002</v>
      </c>
      <c r="C1998" s="4">
        <f t="shared" si="32"/>
        <v>-2.1052948100036894E-2</v>
      </c>
      <c r="D1998" s="46">
        <v>-6.8999999999999999E-3</v>
      </c>
    </row>
    <row r="1999" spans="1:4" x14ac:dyDescent="0.2">
      <c r="A1999" s="21">
        <v>41585</v>
      </c>
      <c r="B1999" s="42">
        <v>0.465588</v>
      </c>
      <c r="C1999" s="4">
        <f t="shared" si="32"/>
        <v>-1.0416821647264844E-2</v>
      </c>
      <c r="D1999" s="46">
        <v>1E-4</v>
      </c>
    </row>
    <row r="2000" spans="1:4" x14ac:dyDescent="0.2">
      <c r="A2000" s="21">
        <v>41584</v>
      </c>
      <c r="B2000" s="42">
        <v>0.47048899999999999</v>
      </c>
      <c r="C2000" s="4">
        <f t="shared" si="32"/>
        <v>0</v>
      </c>
      <c r="D2000" s="46">
        <v>1.9E-2</v>
      </c>
    </row>
    <row r="2001" spans="1:4" x14ac:dyDescent="0.2">
      <c r="A2001" s="21">
        <v>41583</v>
      </c>
      <c r="B2001" s="42">
        <v>0.47048899999999999</v>
      </c>
      <c r="C2001" s="4">
        <f t="shared" si="32"/>
        <v>-1.0309430152085632E-2</v>
      </c>
      <c r="D2001" s="46">
        <v>-9.4999999999999998E-3</v>
      </c>
    </row>
    <row r="2002" spans="1:4" x14ac:dyDescent="0.2">
      <c r="A2002" s="21">
        <v>41579</v>
      </c>
      <c r="B2002" s="42">
        <v>0.47538999999999998</v>
      </c>
      <c r="C2002" s="4">
        <f t="shared" si="32"/>
        <v>1.0416821647264844E-2</v>
      </c>
      <c r="D2002" s="46">
        <v>5.7999999999999996E-3</v>
      </c>
    </row>
    <row r="2003" spans="1:4" x14ac:dyDescent="0.2">
      <c r="A2003" s="21">
        <v>41578</v>
      </c>
      <c r="B2003" s="42">
        <v>0.47048899999999999</v>
      </c>
      <c r="C2003" s="4">
        <f t="shared" si="32"/>
        <v>0</v>
      </c>
      <c r="D2003" s="46">
        <v>4.9099999999999998E-2</v>
      </c>
    </row>
    <row r="2004" spans="1:4" x14ac:dyDescent="0.2">
      <c r="A2004" s="21">
        <v>41577</v>
      </c>
      <c r="B2004" s="42">
        <v>0.47048899999999999</v>
      </c>
      <c r="C2004" s="4">
        <f t="shared" si="32"/>
        <v>0</v>
      </c>
      <c r="D2004" s="46">
        <v>3.0599999999999999E-2</v>
      </c>
    </row>
    <row r="2005" spans="1:4" x14ac:dyDescent="0.2">
      <c r="A2005" s="21">
        <v>41576</v>
      </c>
      <c r="B2005" s="42">
        <v>0.47048899999999999</v>
      </c>
      <c r="C2005" s="4">
        <f t="shared" si="32"/>
        <v>0</v>
      </c>
      <c r="D2005" s="46">
        <v>1.8200000000000001E-2</v>
      </c>
    </row>
    <row r="2006" spans="1:4" x14ac:dyDescent="0.2">
      <c r="A2006" s="21">
        <v>41575</v>
      </c>
      <c r="B2006" s="42">
        <v>0.47048899999999999</v>
      </c>
      <c r="C2006" s="4">
        <f t="shared" si="32"/>
        <v>1.0526474050018447E-2</v>
      </c>
      <c r="D2006" s="46">
        <v>2.3800000000000002E-2</v>
      </c>
    </row>
    <row r="2007" spans="1:4" x14ac:dyDescent="0.2">
      <c r="A2007" s="21">
        <v>41572</v>
      </c>
      <c r="B2007" s="42">
        <v>0.465588</v>
      </c>
      <c r="C2007" s="4">
        <f t="shared" si="32"/>
        <v>0</v>
      </c>
      <c r="D2007" s="46">
        <v>-4.0099999999999997E-2</v>
      </c>
    </row>
    <row r="2008" spans="1:4" x14ac:dyDescent="0.2">
      <c r="A2008" s="21">
        <v>41571</v>
      </c>
      <c r="B2008" s="42">
        <v>0.465588</v>
      </c>
      <c r="C2008" s="4">
        <f t="shared" si="32"/>
        <v>-1.0416821647264844E-2</v>
      </c>
      <c r="D2008" s="46">
        <v>9.1999999999999998E-3</v>
      </c>
    </row>
    <row r="2009" spans="1:4" x14ac:dyDescent="0.2">
      <c r="A2009" s="21">
        <v>41570</v>
      </c>
      <c r="B2009" s="42">
        <v>0.47048899999999999</v>
      </c>
      <c r="C2009" s="4">
        <f t="shared" si="32"/>
        <v>0</v>
      </c>
      <c r="D2009" s="46">
        <v>8.0000000000000004E-4</v>
      </c>
    </row>
    <row r="2010" spans="1:4" x14ac:dyDescent="0.2">
      <c r="A2010" s="21">
        <v>41569</v>
      </c>
      <c r="B2010" s="42">
        <v>0.47048899999999999</v>
      </c>
      <c r="C2010" s="4">
        <f t="shared" si="32"/>
        <v>0</v>
      </c>
      <c r="D2010" s="46">
        <v>3.0099999999999998E-2</v>
      </c>
    </row>
    <row r="2011" spans="1:4" x14ac:dyDescent="0.2">
      <c r="A2011" s="21">
        <v>41568</v>
      </c>
      <c r="B2011" s="42">
        <v>0.47048899999999999</v>
      </c>
      <c r="C2011" s="4">
        <f t="shared" si="32"/>
        <v>2.1276919036135114E-2</v>
      </c>
      <c r="D2011" s="46">
        <v>-1.6999999999999999E-3</v>
      </c>
    </row>
    <row r="2012" spans="1:4" x14ac:dyDescent="0.2">
      <c r="A2012" s="21">
        <v>41565</v>
      </c>
      <c r="B2012" s="42">
        <v>0.46068700000000001</v>
      </c>
      <c r="C2012" s="4">
        <f t="shared" si="32"/>
        <v>1.0752853312738848E-2</v>
      </c>
      <c r="D2012" s="46">
        <v>-4.7300000000000002E-2</v>
      </c>
    </row>
    <row r="2013" spans="1:4" x14ac:dyDescent="0.2">
      <c r="A2013" s="21">
        <v>41564</v>
      </c>
      <c r="B2013" s="42">
        <v>0.45578600000000002</v>
      </c>
      <c r="C2013" s="4">
        <f t="shared" si="32"/>
        <v>-1.0638459518067557E-2</v>
      </c>
      <c r="D2013" s="46">
        <v>1.04E-2</v>
      </c>
    </row>
    <row r="2014" spans="1:4" x14ac:dyDescent="0.2">
      <c r="A2014" s="21">
        <v>41563</v>
      </c>
      <c r="B2014" s="42">
        <v>0.46068700000000001</v>
      </c>
      <c r="C2014" s="4">
        <f t="shared" si="32"/>
        <v>1.0752853312738848E-2</v>
      </c>
      <c r="D2014" s="46">
        <v>5.4000000000000003E-3</v>
      </c>
    </row>
    <row r="2015" spans="1:4" x14ac:dyDescent="0.2">
      <c r="A2015" s="21">
        <v>41561</v>
      </c>
      <c r="B2015" s="42">
        <v>0.45578600000000002</v>
      </c>
      <c r="C2015" s="4">
        <f t="shared" si="32"/>
        <v>-1.0638459518067557E-2</v>
      </c>
      <c r="D2015" s="46">
        <v>2.35E-2</v>
      </c>
    </row>
    <row r="2016" spans="1:4" x14ac:dyDescent="0.2">
      <c r="A2016" s="21">
        <v>41558</v>
      </c>
      <c r="B2016" s="42">
        <v>0.46068700000000001</v>
      </c>
      <c r="C2016" s="4">
        <f t="shared" si="32"/>
        <v>1.0752853312738848E-2</v>
      </c>
      <c r="D2016" s="46">
        <v>-3.1399999999999997E-2</v>
      </c>
    </row>
    <row r="2017" spans="1:4" x14ac:dyDescent="0.2">
      <c r="A2017" s="21">
        <v>41557</v>
      </c>
      <c r="B2017" s="42">
        <v>0.45578600000000002</v>
      </c>
      <c r="C2017" s="4">
        <f t="shared" si="32"/>
        <v>0</v>
      </c>
      <c r="D2017" s="46">
        <v>-2E-3</v>
      </c>
    </row>
    <row r="2018" spans="1:4" x14ac:dyDescent="0.2">
      <c r="A2018" s="21">
        <v>41556</v>
      </c>
      <c r="B2018" s="42">
        <v>0.45578600000000002</v>
      </c>
      <c r="C2018" s="4">
        <f t="shared" si="32"/>
        <v>-1.0638459518067557E-2</v>
      </c>
      <c r="D2018" s="46">
        <v>-2.23E-2</v>
      </c>
    </row>
    <row r="2019" spans="1:4" x14ac:dyDescent="0.2">
      <c r="A2019" s="21">
        <v>41555</v>
      </c>
      <c r="B2019" s="42">
        <v>0.46068700000000001</v>
      </c>
      <c r="C2019" s="4">
        <f t="shared" si="32"/>
        <v>0</v>
      </c>
      <c r="D2019" s="46">
        <v>-4.5100000000000001E-2</v>
      </c>
    </row>
    <row r="2020" spans="1:4" x14ac:dyDescent="0.2">
      <c r="A2020" s="21">
        <v>41554</v>
      </c>
      <c r="B2020" s="42">
        <v>0.46068700000000001</v>
      </c>
      <c r="C2020" s="4">
        <f t="shared" si="32"/>
        <v>0</v>
      </c>
      <c r="D2020" s="46">
        <v>1.4E-3</v>
      </c>
    </row>
    <row r="2021" spans="1:4" x14ac:dyDescent="0.2">
      <c r="A2021" s="21">
        <v>41551</v>
      </c>
      <c r="B2021" s="42">
        <v>0.46068700000000001</v>
      </c>
      <c r="C2021" s="4">
        <f t="shared" si="32"/>
        <v>0</v>
      </c>
      <c r="D2021" s="46">
        <v>1.6899999999999998E-2</v>
      </c>
    </row>
    <row r="2022" spans="1:4" x14ac:dyDescent="0.2">
      <c r="A2022" s="21">
        <v>41550</v>
      </c>
      <c r="B2022" s="42">
        <v>0.46068700000000001</v>
      </c>
      <c r="C2022" s="4">
        <f t="shared" si="32"/>
        <v>0</v>
      </c>
      <c r="D2022" s="46">
        <v>1.4E-2</v>
      </c>
    </row>
    <row r="2023" spans="1:4" x14ac:dyDescent="0.2">
      <c r="A2023" s="21">
        <v>41549</v>
      </c>
      <c r="B2023" s="42">
        <v>0.46068700000000001</v>
      </c>
      <c r="C2023" s="4">
        <f t="shared" si="32"/>
        <v>0</v>
      </c>
      <c r="D2023" s="46">
        <v>1.52E-2</v>
      </c>
    </row>
    <row r="2024" spans="1:4" x14ac:dyDescent="0.2">
      <c r="A2024" s="21">
        <v>41548</v>
      </c>
      <c r="B2024" s="42">
        <v>0.46068700000000001</v>
      </c>
      <c r="C2024" s="4">
        <f t="shared" si="32"/>
        <v>0</v>
      </c>
      <c r="D2024" s="46">
        <v>9.4000000000000004E-3</v>
      </c>
    </row>
    <row r="2025" spans="1:4" x14ac:dyDescent="0.2">
      <c r="A2025" s="21">
        <v>41547</v>
      </c>
      <c r="B2025" s="42">
        <v>0.46068700000000001</v>
      </c>
      <c r="C2025" s="4">
        <f t="shared" si="32"/>
        <v>1.0752853312738848E-2</v>
      </c>
      <c r="D2025" s="46">
        <v>-2.64E-2</v>
      </c>
    </row>
    <row r="2026" spans="1:4" x14ac:dyDescent="0.2">
      <c r="A2026" s="21">
        <v>41544</v>
      </c>
      <c r="B2026" s="42">
        <v>0.45578600000000002</v>
      </c>
      <c r="C2026" s="4">
        <f t="shared" si="32"/>
        <v>-1.0638459518067557E-2</v>
      </c>
      <c r="D2026" s="46">
        <v>-1.47E-2</v>
      </c>
    </row>
    <row r="2027" spans="1:4" x14ac:dyDescent="0.2">
      <c r="A2027" s="21">
        <v>41543</v>
      </c>
      <c r="B2027" s="42">
        <v>0.46068700000000001</v>
      </c>
      <c r="C2027" s="4">
        <f t="shared" si="32"/>
        <v>1.0752853312738848E-2</v>
      </c>
      <c r="D2027" s="46">
        <v>-2.8400000000000002E-2</v>
      </c>
    </row>
    <row r="2028" spans="1:4" x14ac:dyDescent="0.2">
      <c r="A2028" s="21">
        <v>41542</v>
      </c>
      <c r="B2028" s="42">
        <v>0.45578600000000002</v>
      </c>
      <c r="C2028" s="4">
        <f t="shared" si="32"/>
        <v>0</v>
      </c>
      <c r="D2028" s="46">
        <v>-0.01</v>
      </c>
    </row>
    <row r="2029" spans="1:4" x14ac:dyDescent="0.2">
      <c r="A2029" s="21">
        <v>41541</v>
      </c>
      <c r="B2029" s="42">
        <v>0.45578600000000002</v>
      </c>
      <c r="C2029" s="4">
        <f t="shared" si="32"/>
        <v>0</v>
      </c>
      <c r="D2029" s="46">
        <v>8.6999999999999994E-3</v>
      </c>
    </row>
    <row r="2030" spans="1:4" x14ac:dyDescent="0.2">
      <c r="A2030" s="21">
        <v>41540</v>
      </c>
      <c r="B2030" s="42">
        <v>0.45578600000000002</v>
      </c>
      <c r="C2030" s="4">
        <f t="shared" si="32"/>
        <v>0</v>
      </c>
      <c r="D2030" s="46">
        <v>-2.18E-2</v>
      </c>
    </row>
    <row r="2031" spans="1:4" x14ac:dyDescent="0.2">
      <c r="A2031" s="21">
        <v>41537</v>
      </c>
      <c r="B2031" s="42">
        <v>0.45578600000000002</v>
      </c>
      <c r="C2031" s="4">
        <f t="shared" si="32"/>
        <v>-1.0638459518067557E-2</v>
      </c>
      <c r="D2031" s="46">
        <v>-9.9000000000000008E-3</v>
      </c>
    </row>
    <row r="2032" spans="1:4" x14ac:dyDescent="0.2">
      <c r="A2032" s="21">
        <v>41536</v>
      </c>
      <c r="B2032" s="42">
        <v>0.46068700000000001</v>
      </c>
      <c r="C2032" s="4">
        <f t="shared" si="32"/>
        <v>1.0752853312738848E-2</v>
      </c>
      <c r="D2032" s="46">
        <v>-5.0000000000000001E-3</v>
      </c>
    </row>
    <row r="2033" spans="1:4" x14ac:dyDescent="0.2">
      <c r="A2033" s="21">
        <v>41535</v>
      </c>
      <c r="B2033" s="42">
        <v>0.45578600000000002</v>
      </c>
      <c r="C2033" s="4">
        <f t="shared" si="32"/>
        <v>1.0869733967641515E-2</v>
      </c>
      <c r="D2033" s="46">
        <v>-9.1999999999999998E-3</v>
      </c>
    </row>
    <row r="2034" spans="1:4" x14ac:dyDescent="0.2">
      <c r="A2034" s="21">
        <v>41534</v>
      </c>
      <c r="B2034" s="42">
        <v>0.45088499999999998</v>
      </c>
      <c r="C2034" s="4">
        <f t="shared" si="32"/>
        <v>-1.075285331273897E-2</v>
      </c>
      <c r="D2034" s="46">
        <v>-1.4500000000000001E-2</v>
      </c>
    </row>
    <row r="2035" spans="1:4" x14ac:dyDescent="0.2">
      <c r="A2035" s="21">
        <v>41533</v>
      </c>
      <c r="B2035" s="42">
        <v>0.45578600000000002</v>
      </c>
      <c r="C2035" s="4">
        <f t="shared" si="32"/>
        <v>0</v>
      </c>
      <c r="D2035" s="46">
        <v>-1E-3</v>
      </c>
    </row>
    <row r="2036" spans="1:4" x14ac:dyDescent="0.2">
      <c r="A2036" s="21">
        <v>41530</v>
      </c>
      <c r="B2036" s="42">
        <v>0.45578600000000002</v>
      </c>
      <c r="C2036" s="4">
        <f t="shared" si="32"/>
        <v>0</v>
      </c>
      <c r="D2036" s="46">
        <v>-2.4400000000000002E-2</v>
      </c>
    </row>
    <row r="2037" spans="1:4" x14ac:dyDescent="0.2">
      <c r="A2037" s="21">
        <v>41529</v>
      </c>
      <c r="B2037" s="42">
        <v>0.45578600000000002</v>
      </c>
      <c r="C2037" s="4">
        <f t="shared" si="32"/>
        <v>0</v>
      </c>
      <c r="D2037" s="46">
        <v>-1.0699999999999999E-2</v>
      </c>
    </row>
    <row r="2038" spans="1:4" x14ac:dyDescent="0.2">
      <c r="A2038" s="21">
        <v>41528</v>
      </c>
      <c r="B2038" s="42">
        <v>0.45578600000000002</v>
      </c>
      <c r="C2038" s="4">
        <f t="shared" si="32"/>
        <v>1.0869733967641515E-2</v>
      </c>
      <c r="D2038" s="46">
        <v>1.52E-2</v>
      </c>
    </row>
    <row r="2039" spans="1:4" x14ac:dyDescent="0.2">
      <c r="A2039" s="21">
        <v>41527</v>
      </c>
      <c r="B2039" s="42">
        <v>0.45088499999999998</v>
      </c>
      <c r="C2039" s="4">
        <f t="shared" si="32"/>
        <v>-1.075285331273897E-2</v>
      </c>
      <c r="D2039" s="46">
        <v>-4.3E-3</v>
      </c>
    </row>
    <row r="2040" spans="1:4" x14ac:dyDescent="0.2">
      <c r="A2040" s="21">
        <v>41526</v>
      </c>
      <c r="B2040" s="42">
        <v>0.45578600000000002</v>
      </c>
      <c r="C2040" s="4">
        <f t="shared" si="32"/>
        <v>0</v>
      </c>
      <c r="D2040" s="46">
        <v>-9.4999999999999998E-3</v>
      </c>
    </row>
    <row r="2041" spans="1:4" x14ac:dyDescent="0.2">
      <c r="A2041" s="21">
        <v>41523</v>
      </c>
      <c r="B2041" s="42">
        <v>0.45578600000000002</v>
      </c>
      <c r="C2041" s="4">
        <f t="shared" si="32"/>
        <v>0</v>
      </c>
      <c r="D2041" s="46">
        <v>8.0000000000000002E-3</v>
      </c>
    </row>
    <row r="2042" spans="1:4" x14ac:dyDescent="0.2">
      <c r="A2042" s="21">
        <v>41522</v>
      </c>
      <c r="B2042" s="42">
        <v>0.45578600000000002</v>
      </c>
      <c r="C2042" s="4">
        <f t="shared" si="32"/>
        <v>1.0869733967641515E-2</v>
      </c>
      <c r="D2042" s="46">
        <v>1.6899999999999998E-2</v>
      </c>
    </row>
    <row r="2043" spans="1:4" x14ac:dyDescent="0.2">
      <c r="A2043" s="21">
        <v>41521</v>
      </c>
      <c r="B2043" s="42">
        <v>0.45088499999999998</v>
      </c>
      <c r="C2043" s="4">
        <f t="shared" si="32"/>
        <v>-1.075285331273897E-2</v>
      </c>
      <c r="D2043" s="46">
        <v>2.1100000000000001E-2</v>
      </c>
    </row>
    <row r="2044" spans="1:4" x14ac:dyDescent="0.2">
      <c r="A2044" s="21">
        <v>41520</v>
      </c>
      <c r="B2044" s="42">
        <v>0.45578600000000002</v>
      </c>
      <c r="C2044" s="4">
        <f t="shared" si="32"/>
        <v>1.0869733967641515E-2</v>
      </c>
      <c r="D2044" s="46">
        <v>-9.2999999999999992E-3</v>
      </c>
    </row>
    <row r="2045" spans="1:4" x14ac:dyDescent="0.2">
      <c r="A2045" s="21">
        <v>41519</v>
      </c>
      <c r="B2045" s="42">
        <v>0.45088499999999998</v>
      </c>
      <c r="C2045" s="4">
        <f t="shared" si="32"/>
        <v>1.0989183468465211E-2</v>
      </c>
      <c r="D2045" s="46">
        <v>1.35E-2</v>
      </c>
    </row>
    <row r="2046" spans="1:4" x14ac:dyDescent="0.2">
      <c r="A2046" s="21">
        <v>41516</v>
      </c>
      <c r="B2046" s="42">
        <v>0.44598399999999999</v>
      </c>
      <c r="C2046" s="4">
        <f t="shared" si="32"/>
        <v>-1.0869733967641392E-2</v>
      </c>
      <c r="D2046" s="46">
        <v>-1.9E-3</v>
      </c>
    </row>
    <row r="2047" spans="1:4" x14ac:dyDescent="0.2">
      <c r="A2047" s="21">
        <v>41515</v>
      </c>
      <c r="B2047" s="42">
        <v>0.45088499999999998</v>
      </c>
      <c r="C2047" s="4">
        <f t="shared" si="32"/>
        <v>1.0989183468465211E-2</v>
      </c>
      <c r="D2047" s="46">
        <v>-8.0000000000000004E-4</v>
      </c>
    </row>
    <row r="2048" spans="1:4" x14ac:dyDescent="0.2">
      <c r="A2048" s="21">
        <v>41514</v>
      </c>
      <c r="B2048" s="42">
        <v>0.44598399999999999</v>
      </c>
      <c r="C2048" s="4">
        <f t="shared" si="32"/>
        <v>0</v>
      </c>
      <c r="D2048" s="46">
        <v>7.7999999999999996E-3</v>
      </c>
    </row>
    <row r="2049" spans="1:4" x14ac:dyDescent="0.2">
      <c r="A2049" s="21">
        <v>41513</v>
      </c>
      <c r="B2049" s="42">
        <v>0.44598399999999999</v>
      </c>
      <c r="C2049" s="4">
        <f t="shared" si="32"/>
        <v>-2.1505706625477818E-2</v>
      </c>
      <c r="D2049" s="46">
        <v>-2.5700000000000001E-2</v>
      </c>
    </row>
    <row r="2050" spans="1:4" x14ac:dyDescent="0.2">
      <c r="A2050" s="21">
        <v>41512</v>
      </c>
      <c r="B2050" s="42">
        <v>0.45578600000000002</v>
      </c>
      <c r="C2050" s="4">
        <f t="shared" ref="C2050:C2113" si="33">(B2050-B2051)/B2051</f>
        <v>1.0869733967641515E-2</v>
      </c>
      <c r="D2050" s="46">
        <v>-5.7999999999999996E-3</v>
      </c>
    </row>
    <row r="2051" spans="1:4" x14ac:dyDescent="0.2">
      <c r="A2051" s="21">
        <v>41509</v>
      </c>
      <c r="B2051" s="42">
        <v>0.45088499999999998</v>
      </c>
      <c r="C2051" s="4">
        <f t="shared" si="33"/>
        <v>0</v>
      </c>
      <c r="D2051" s="46">
        <v>3.0499999999999999E-2</v>
      </c>
    </row>
    <row r="2052" spans="1:4" x14ac:dyDescent="0.2">
      <c r="A2052" s="21">
        <v>41508</v>
      </c>
      <c r="B2052" s="42">
        <v>0.45088499999999998</v>
      </c>
      <c r="C2052" s="4">
        <f t="shared" si="33"/>
        <v>1.0989183468465211E-2</v>
      </c>
      <c r="D2052" s="46">
        <v>3.9899999999999998E-2</v>
      </c>
    </row>
    <row r="2053" spans="1:4" x14ac:dyDescent="0.2">
      <c r="A2053" s="21">
        <v>41507</v>
      </c>
      <c r="B2053" s="42">
        <v>0.44598399999999999</v>
      </c>
      <c r="C2053" s="4">
        <f t="shared" si="33"/>
        <v>-2.1505706625477818E-2</v>
      </c>
      <c r="D2053" s="46">
        <v>2.8E-3</v>
      </c>
    </row>
    <row r="2054" spans="1:4" x14ac:dyDescent="0.2">
      <c r="A2054" s="21">
        <v>41506</v>
      </c>
      <c r="B2054" s="42">
        <v>0.45578600000000002</v>
      </c>
      <c r="C2054" s="4">
        <f t="shared" si="33"/>
        <v>-1.0638459518067557E-2</v>
      </c>
      <c r="D2054" s="46">
        <v>-1.0200000000000001E-2</v>
      </c>
    </row>
    <row r="2055" spans="1:4" x14ac:dyDescent="0.2">
      <c r="A2055" s="21">
        <v>41505</v>
      </c>
      <c r="B2055" s="42">
        <v>0.46068700000000001</v>
      </c>
      <c r="C2055" s="4">
        <f t="shared" si="33"/>
        <v>-2.0833643294529688E-2</v>
      </c>
      <c r="D2055" s="46">
        <v>4.7999999999999996E-3</v>
      </c>
    </row>
    <row r="2056" spans="1:4" x14ac:dyDescent="0.2">
      <c r="A2056" s="21">
        <v>41502</v>
      </c>
      <c r="B2056" s="42">
        <v>0.47048899999999999</v>
      </c>
      <c r="C2056" s="4">
        <f t="shared" si="33"/>
        <v>0</v>
      </c>
      <c r="D2056" s="46">
        <v>-2.6499999999999999E-2</v>
      </c>
    </row>
    <row r="2057" spans="1:4" x14ac:dyDescent="0.2">
      <c r="A2057" s="21">
        <v>41501</v>
      </c>
      <c r="B2057" s="42">
        <v>0.47048899999999999</v>
      </c>
      <c r="C2057" s="4">
        <f t="shared" si="33"/>
        <v>0</v>
      </c>
      <c r="D2057" s="46">
        <v>-8.9999999999999998E-4</v>
      </c>
    </row>
    <row r="2058" spans="1:4" x14ac:dyDescent="0.2">
      <c r="A2058" s="21">
        <v>41500</v>
      </c>
      <c r="B2058" s="42">
        <v>0.47048899999999999</v>
      </c>
      <c r="C2058" s="4">
        <f t="shared" si="33"/>
        <v>-1.0309430152085632E-2</v>
      </c>
      <c r="D2058" s="46">
        <v>-3.2500000000000001E-2</v>
      </c>
    </row>
    <row r="2059" spans="1:4" x14ac:dyDescent="0.2">
      <c r="A2059" s="21">
        <v>41499</v>
      </c>
      <c r="B2059" s="42">
        <v>0.47538999999999998</v>
      </c>
      <c r="C2059" s="4">
        <f t="shared" si="33"/>
        <v>1.0416821647264844E-2</v>
      </c>
      <c r="D2059" s="46">
        <v>3.5000000000000001E-3</v>
      </c>
    </row>
    <row r="2060" spans="1:4" x14ac:dyDescent="0.2">
      <c r="A2060" s="21">
        <v>41498</v>
      </c>
      <c r="B2060" s="42">
        <v>0.47048899999999999</v>
      </c>
      <c r="C2060" s="4">
        <f t="shared" si="33"/>
        <v>0</v>
      </c>
      <c r="D2060" s="46">
        <v>-4.4000000000000003E-3</v>
      </c>
    </row>
    <row r="2061" spans="1:4" x14ac:dyDescent="0.2">
      <c r="A2061" s="21">
        <v>41493</v>
      </c>
      <c r="B2061" s="42">
        <v>0.47048899999999999</v>
      </c>
      <c r="C2061" s="4">
        <f t="shared" si="33"/>
        <v>-1.0309430152085632E-2</v>
      </c>
      <c r="D2061" s="46">
        <v>1.04E-2</v>
      </c>
    </row>
    <row r="2062" spans="1:4" x14ac:dyDescent="0.2">
      <c r="A2062" s="21">
        <v>41492</v>
      </c>
      <c r="B2062" s="42">
        <v>0.47538999999999998</v>
      </c>
      <c r="C2062" s="4">
        <f t="shared" si="33"/>
        <v>0</v>
      </c>
      <c r="D2062" s="46">
        <v>2.3599999999999999E-2</v>
      </c>
    </row>
    <row r="2063" spans="1:4" x14ac:dyDescent="0.2">
      <c r="A2063" s="21">
        <v>41491</v>
      </c>
      <c r="B2063" s="42">
        <v>0.47538999999999998</v>
      </c>
      <c r="C2063" s="4">
        <f t="shared" si="33"/>
        <v>0</v>
      </c>
      <c r="D2063" s="46">
        <v>-5.0000000000000001E-3</v>
      </c>
    </row>
    <row r="2064" spans="1:4" x14ac:dyDescent="0.2">
      <c r="A2064" s="21">
        <v>41488</v>
      </c>
      <c r="B2064" s="42">
        <v>0.47538999999999998</v>
      </c>
      <c r="C2064" s="4">
        <f t="shared" si="33"/>
        <v>-1.0204230352015849E-2</v>
      </c>
      <c r="D2064" s="46">
        <v>-3.0999999999999999E-3</v>
      </c>
    </row>
    <row r="2065" spans="1:4" x14ac:dyDescent="0.2">
      <c r="A2065" s="21">
        <v>41487</v>
      </c>
      <c r="B2065" s="42">
        <v>0.48029100000000002</v>
      </c>
      <c r="C2065" s="4">
        <f t="shared" si="33"/>
        <v>0</v>
      </c>
      <c r="D2065" s="46">
        <v>-1.4200000000000001E-2</v>
      </c>
    </row>
    <row r="2066" spans="1:4" x14ac:dyDescent="0.2">
      <c r="A2066" s="21">
        <v>41486</v>
      </c>
      <c r="B2066" s="42">
        <v>0.48029100000000002</v>
      </c>
      <c r="C2066" s="4">
        <f t="shared" si="33"/>
        <v>1.030943015208575E-2</v>
      </c>
      <c r="D2066" s="46">
        <v>-9.2999999999999992E-3</v>
      </c>
    </row>
    <row r="2067" spans="1:4" x14ac:dyDescent="0.2">
      <c r="A2067" s="21">
        <v>41485</v>
      </c>
      <c r="B2067" s="42">
        <v>0.47538999999999998</v>
      </c>
      <c r="C2067" s="4">
        <f t="shared" si="33"/>
        <v>2.1052948100036894E-2</v>
      </c>
      <c r="D2067" s="46">
        <v>-1.6299999999999999E-2</v>
      </c>
    </row>
    <row r="2068" spans="1:4" x14ac:dyDescent="0.2">
      <c r="A2068" s="21">
        <v>41484</v>
      </c>
      <c r="B2068" s="42">
        <v>0.465588</v>
      </c>
      <c r="C2068" s="4">
        <f t="shared" si="33"/>
        <v>-1.0416821647264844E-2</v>
      </c>
      <c r="D2068" s="46">
        <v>-4.5999999999999999E-3</v>
      </c>
    </row>
    <row r="2069" spans="1:4" x14ac:dyDescent="0.2">
      <c r="A2069" s="21">
        <v>41481</v>
      </c>
      <c r="B2069" s="42">
        <v>0.47048899999999999</v>
      </c>
      <c r="C2069" s="4">
        <f t="shared" si="33"/>
        <v>-1.0309430152085632E-2</v>
      </c>
      <c r="D2069" s="46">
        <v>3.5999999999999999E-3</v>
      </c>
    </row>
    <row r="2070" spans="1:4" x14ac:dyDescent="0.2">
      <c r="A2070" s="21">
        <v>41480</v>
      </c>
      <c r="B2070" s="42">
        <v>0.47538999999999998</v>
      </c>
      <c r="C2070" s="4">
        <f t="shared" si="33"/>
        <v>1.0416821647264844E-2</v>
      </c>
      <c r="D2070" s="46">
        <v>8.6999999999999994E-3</v>
      </c>
    </row>
    <row r="2071" spans="1:4" x14ac:dyDescent="0.2">
      <c r="A2071" s="21">
        <v>41479</v>
      </c>
      <c r="B2071" s="42">
        <v>0.47048899999999999</v>
      </c>
      <c r="C2071" s="4">
        <f t="shared" si="33"/>
        <v>1.0526474050018447E-2</v>
      </c>
      <c r="D2071" s="46">
        <v>-5.3E-3</v>
      </c>
    </row>
    <row r="2072" spans="1:4" x14ac:dyDescent="0.2">
      <c r="A2072" s="21">
        <v>41478</v>
      </c>
      <c r="B2072" s="42">
        <v>0.465588</v>
      </c>
      <c r="C2072" s="4">
        <f t="shared" si="33"/>
        <v>0</v>
      </c>
      <c r="D2072" s="46">
        <v>-2.1899999999999999E-2</v>
      </c>
    </row>
    <row r="2073" spans="1:4" x14ac:dyDescent="0.2">
      <c r="A2073" s="21">
        <v>41477</v>
      </c>
      <c r="B2073" s="42">
        <v>0.465588</v>
      </c>
      <c r="C2073" s="4">
        <f t="shared" si="33"/>
        <v>1.0638459518067557E-2</v>
      </c>
      <c r="D2073" s="46">
        <v>-2.8999999999999998E-3</v>
      </c>
    </row>
    <row r="2074" spans="1:4" x14ac:dyDescent="0.2">
      <c r="A2074" s="21">
        <v>41474</v>
      </c>
      <c r="B2074" s="42">
        <v>0.46068700000000001</v>
      </c>
      <c r="C2074" s="4">
        <f t="shared" si="33"/>
        <v>0</v>
      </c>
      <c r="D2074" s="46">
        <v>-7.6E-3</v>
      </c>
    </row>
    <row r="2075" spans="1:4" x14ac:dyDescent="0.2">
      <c r="A2075" s="21">
        <v>41473</v>
      </c>
      <c r="B2075" s="42">
        <v>0.46068700000000001</v>
      </c>
      <c r="C2075" s="4">
        <f t="shared" si="33"/>
        <v>0</v>
      </c>
      <c r="D2075" s="46">
        <v>6.7000000000000002E-3</v>
      </c>
    </row>
    <row r="2076" spans="1:4" x14ac:dyDescent="0.2">
      <c r="A2076" s="21">
        <v>41472</v>
      </c>
      <c r="B2076" s="42">
        <v>0.46068700000000001</v>
      </c>
      <c r="C2076" s="4">
        <f t="shared" si="33"/>
        <v>1.0752853312738848E-2</v>
      </c>
      <c r="D2076" s="46">
        <v>1.72E-2</v>
      </c>
    </row>
    <row r="2077" spans="1:4" x14ac:dyDescent="0.2">
      <c r="A2077" s="21">
        <v>41471</v>
      </c>
      <c r="B2077" s="42">
        <v>0.45578600000000002</v>
      </c>
      <c r="C2077" s="4">
        <f t="shared" si="33"/>
        <v>0</v>
      </c>
      <c r="D2077" s="46">
        <v>1.2699999999999999E-2</v>
      </c>
    </row>
    <row r="2078" spans="1:4" x14ac:dyDescent="0.2">
      <c r="A2078" s="21">
        <v>41470</v>
      </c>
      <c r="B2078" s="42">
        <v>0.45578600000000002</v>
      </c>
      <c r="C2078" s="4">
        <f t="shared" si="33"/>
        <v>0</v>
      </c>
      <c r="D2078" s="46">
        <v>-4.7300000000000002E-2</v>
      </c>
    </row>
    <row r="2079" spans="1:4" x14ac:dyDescent="0.2">
      <c r="A2079" s="21">
        <v>41467</v>
      </c>
      <c r="B2079" s="42">
        <v>0.45578600000000002</v>
      </c>
      <c r="C2079" s="4">
        <f t="shared" si="33"/>
        <v>-1.0638459518067557E-2</v>
      </c>
      <c r="D2079" s="46">
        <v>-2.0199999999999999E-2</v>
      </c>
    </row>
    <row r="2080" spans="1:4" x14ac:dyDescent="0.2">
      <c r="A2080" s="21">
        <v>41466</v>
      </c>
      <c r="B2080" s="42">
        <v>0.46068700000000001</v>
      </c>
      <c r="C2080" s="4">
        <f t="shared" si="33"/>
        <v>1.0752853312738848E-2</v>
      </c>
      <c r="D2080" s="46">
        <v>-1.38E-2</v>
      </c>
    </row>
    <row r="2081" spans="1:4" x14ac:dyDescent="0.2">
      <c r="A2081" s="21">
        <v>41465</v>
      </c>
      <c r="B2081" s="42">
        <v>0.45578600000000002</v>
      </c>
      <c r="C2081" s="4">
        <f t="shared" si="33"/>
        <v>-1.0638459518067557E-2</v>
      </c>
      <c r="D2081" s="46">
        <v>-8.0999999999999996E-3</v>
      </c>
    </row>
    <row r="2082" spans="1:4" x14ac:dyDescent="0.2">
      <c r="A2082" s="21">
        <v>41464</v>
      </c>
      <c r="B2082" s="42">
        <v>0.46068700000000001</v>
      </c>
      <c r="C2082" s="4">
        <f t="shared" si="33"/>
        <v>0</v>
      </c>
      <c r="D2082" s="46">
        <v>1.72E-2</v>
      </c>
    </row>
    <row r="2083" spans="1:4" x14ac:dyDescent="0.2">
      <c r="A2083" s="21">
        <v>41463</v>
      </c>
      <c r="B2083" s="42">
        <v>0.46068700000000001</v>
      </c>
      <c r="C2083" s="4">
        <f t="shared" si="33"/>
        <v>1.0752853312738848E-2</v>
      </c>
      <c r="D2083" s="46">
        <v>5.8999999999999999E-3</v>
      </c>
    </row>
    <row r="2084" spans="1:4" x14ac:dyDescent="0.2">
      <c r="A2084" s="21">
        <v>41460</v>
      </c>
      <c r="B2084" s="42">
        <v>0.45578600000000002</v>
      </c>
      <c r="C2084" s="4">
        <f t="shared" si="33"/>
        <v>0</v>
      </c>
      <c r="D2084" s="46">
        <v>2.3900000000000001E-2</v>
      </c>
    </row>
    <row r="2085" spans="1:4" x14ac:dyDescent="0.2">
      <c r="A2085" s="21">
        <v>41459</v>
      </c>
      <c r="B2085" s="42">
        <v>0.45578600000000002</v>
      </c>
      <c r="C2085" s="4">
        <f t="shared" si="33"/>
        <v>1.0869733967641515E-2</v>
      </c>
      <c r="D2085" s="46">
        <v>7.1999999999999998E-3</v>
      </c>
    </row>
    <row r="2086" spans="1:4" x14ac:dyDescent="0.2">
      <c r="A2086" s="21">
        <v>41458</v>
      </c>
      <c r="B2086" s="42">
        <v>0.45088499999999998</v>
      </c>
      <c r="C2086" s="4">
        <f t="shared" si="33"/>
        <v>-1.075285331273897E-2</v>
      </c>
      <c r="D2086" s="46">
        <v>-2.4E-2</v>
      </c>
    </row>
    <row r="2087" spans="1:4" x14ac:dyDescent="0.2">
      <c r="A2087" s="21">
        <v>41457</v>
      </c>
      <c r="B2087" s="42">
        <v>0.45578600000000002</v>
      </c>
      <c r="C2087" s="4">
        <f t="shared" si="33"/>
        <v>0</v>
      </c>
      <c r="D2087" s="46">
        <v>1.4E-3</v>
      </c>
    </row>
    <row r="2088" spans="1:4" x14ac:dyDescent="0.2">
      <c r="A2088" s="21">
        <v>41456</v>
      </c>
      <c r="B2088" s="42">
        <v>0.45578600000000002</v>
      </c>
      <c r="C2088" s="4">
        <f t="shared" si="33"/>
        <v>-1.0638459518067557E-2</v>
      </c>
      <c r="D2088" s="46">
        <v>-1.4E-3</v>
      </c>
    </row>
    <row r="2089" spans="1:4" x14ac:dyDescent="0.2">
      <c r="A2089" s="21">
        <v>41453</v>
      </c>
      <c r="B2089" s="42">
        <v>0.46068700000000001</v>
      </c>
      <c r="C2089" s="4">
        <f t="shared" si="33"/>
        <v>1.0752853312738848E-2</v>
      </c>
      <c r="D2089" s="46">
        <v>-1.6999999999999999E-3</v>
      </c>
    </row>
    <row r="2090" spans="1:4" x14ac:dyDescent="0.2">
      <c r="A2090" s="21">
        <v>41452</v>
      </c>
      <c r="B2090" s="42">
        <v>0.45578600000000002</v>
      </c>
      <c r="C2090" s="4">
        <f t="shared" si="33"/>
        <v>1.0869733967641515E-2</v>
      </c>
      <c r="D2090" s="46">
        <v>-7.7999999999999996E-3</v>
      </c>
    </row>
    <row r="2091" spans="1:4" x14ac:dyDescent="0.2">
      <c r="A2091" s="21">
        <v>41451</v>
      </c>
      <c r="B2091" s="42">
        <v>0.45088499999999998</v>
      </c>
      <c r="C2091" s="4">
        <f t="shared" si="33"/>
        <v>0</v>
      </c>
      <c r="D2091" s="46">
        <v>1.1900000000000001E-2</v>
      </c>
    </row>
    <row r="2092" spans="1:4" x14ac:dyDescent="0.2">
      <c r="A2092" s="21">
        <v>41450</v>
      </c>
      <c r="B2092" s="42">
        <v>0.45088499999999998</v>
      </c>
      <c r="C2092" s="4">
        <f t="shared" si="33"/>
        <v>1.0989183468465211E-2</v>
      </c>
      <c r="D2092" s="46">
        <v>-4.0000000000000002E-4</v>
      </c>
    </row>
    <row r="2093" spans="1:4" x14ac:dyDescent="0.2">
      <c r="A2093" s="21">
        <v>41449</v>
      </c>
      <c r="B2093" s="42">
        <v>0.44598399999999999</v>
      </c>
      <c r="C2093" s="4">
        <f t="shared" si="33"/>
        <v>-1.0869733967641392E-2</v>
      </c>
      <c r="D2093" s="46">
        <v>2.8E-3</v>
      </c>
    </row>
    <row r="2094" spans="1:4" x14ac:dyDescent="0.2">
      <c r="A2094" s="21">
        <v>41446</v>
      </c>
      <c r="B2094" s="42">
        <v>0.45088499999999998</v>
      </c>
      <c r="C2094" s="4">
        <f t="shared" si="33"/>
        <v>0</v>
      </c>
      <c r="D2094" s="46">
        <v>1.6299999999999999E-2</v>
      </c>
    </row>
    <row r="2095" spans="1:4" x14ac:dyDescent="0.2">
      <c r="A2095" s="21">
        <v>41445</v>
      </c>
      <c r="B2095" s="42">
        <v>0.45088499999999998</v>
      </c>
      <c r="C2095" s="4">
        <f t="shared" si="33"/>
        <v>-3.1579422150055457E-2</v>
      </c>
      <c r="D2095" s="46">
        <v>-1.8E-3</v>
      </c>
    </row>
    <row r="2096" spans="1:4" x14ac:dyDescent="0.2">
      <c r="A2096" s="21">
        <v>41444</v>
      </c>
      <c r="B2096" s="42">
        <v>0.465588</v>
      </c>
      <c r="C2096" s="4">
        <f t="shared" si="33"/>
        <v>1.0638459518067557E-2</v>
      </c>
      <c r="D2096" s="46">
        <v>6.8999999999999999E-3</v>
      </c>
    </row>
    <row r="2097" spans="1:4" x14ac:dyDescent="0.2">
      <c r="A2097" s="21">
        <v>41443</v>
      </c>
      <c r="B2097" s="42">
        <v>0.46068700000000001</v>
      </c>
      <c r="C2097" s="4">
        <f t="shared" si="33"/>
        <v>0</v>
      </c>
      <c r="D2097" s="46">
        <v>5.8999999999999999E-3</v>
      </c>
    </row>
    <row r="2098" spans="1:4" x14ac:dyDescent="0.2">
      <c r="A2098" s="21">
        <v>41442</v>
      </c>
      <c r="B2098" s="42">
        <v>0.46068700000000001</v>
      </c>
      <c r="C2098" s="4">
        <f t="shared" si="33"/>
        <v>1.0752853312738848E-2</v>
      </c>
      <c r="D2098" s="46">
        <v>1.09E-2</v>
      </c>
    </row>
    <row r="2099" spans="1:4" x14ac:dyDescent="0.2">
      <c r="A2099" s="21">
        <v>41439</v>
      </c>
      <c r="B2099" s="42">
        <v>0.45578600000000002</v>
      </c>
      <c r="C2099" s="4">
        <f t="shared" si="33"/>
        <v>1.0869733967641515E-2</v>
      </c>
      <c r="D2099" s="46">
        <v>-6.7000000000000002E-3</v>
      </c>
    </row>
    <row r="2100" spans="1:4" x14ac:dyDescent="0.2">
      <c r="A2100" s="21">
        <v>41438</v>
      </c>
      <c r="B2100" s="42">
        <v>0.45088499999999998</v>
      </c>
      <c r="C2100" s="4">
        <f t="shared" si="33"/>
        <v>-1.075285331273897E-2</v>
      </c>
      <c r="D2100" s="46">
        <v>2.58E-2</v>
      </c>
    </row>
    <row r="2101" spans="1:4" x14ac:dyDescent="0.2">
      <c r="A2101" s="21">
        <v>41437</v>
      </c>
      <c r="B2101" s="42">
        <v>0.45578600000000002</v>
      </c>
      <c r="C2101" s="4">
        <f t="shared" si="33"/>
        <v>-1.0638459518067557E-2</v>
      </c>
      <c r="D2101" s="46">
        <v>2.5000000000000001E-2</v>
      </c>
    </row>
    <row r="2102" spans="1:4" x14ac:dyDescent="0.2">
      <c r="A2102" s="21">
        <v>41436</v>
      </c>
      <c r="B2102" s="42">
        <v>0.46068700000000001</v>
      </c>
      <c r="C2102" s="4">
        <f t="shared" si="33"/>
        <v>-1.0526474050018447E-2</v>
      </c>
      <c r="D2102" s="46">
        <v>-3.3E-3</v>
      </c>
    </row>
    <row r="2103" spans="1:4" x14ac:dyDescent="0.2">
      <c r="A2103" s="21">
        <v>41435</v>
      </c>
      <c r="B2103" s="42">
        <v>0.465588</v>
      </c>
      <c r="C2103" s="4">
        <f t="shared" si="33"/>
        <v>-1.0416821647264844E-2</v>
      </c>
      <c r="D2103" s="46">
        <v>2.6800000000000001E-2</v>
      </c>
    </row>
    <row r="2104" spans="1:4" x14ac:dyDescent="0.2">
      <c r="A2104" s="21">
        <v>41432</v>
      </c>
      <c r="B2104" s="42">
        <v>0.47048899999999999</v>
      </c>
      <c r="C2104" s="4">
        <f t="shared" si="33"/>
        <v>2.1276919036135114E-2</v>
      </c>
      <c r="D2104" s="46">
        <v>5.4999999999999997E-3</v>
      </c>
    </row>
    <row r="2105" spans="1:4" x14ac:dyDescent="0.2">
      <c r="A2105" s="21">
        <v>41431</v>
      </c>
      <c r="B2105" s="42">
        <v>0.46068700000000001</v>
      </c>
      <c r="C2105" s="4">
        <f t="shared" si="33"/>
        <v>-1.0526474050018447E-2</v>
      </c>
      <c r="D2105" s="46">
        <v>1.8E-3</v>
      </c>
    </row>
    <row r="2106" spans="1:4" x14ac:dyDescent="0.2">
      <c r="A2106" s="21">
        <v>41430</v>
      </c>
      <c r="B2106" s="42">
        <v>0.465588</v>
      </c>
      <c r="C2106" s="4">
        <f t="shared" si="33"/>
        <v>-1.0416821647264844E-2</v>
      </c>
      <c r="D2106" s="46">
        <v>2.9999999999999997E-4</v>
      </c>
    </row>
    <row r="2107" spans="1:4" x14ac:dyDescent="0.2">
      <c r="A2107" s="21">
        <v>41429</v>
      </c>
      <c r="B2107" s="42">
        <v>0.47048899999999999</v>
      </c>
      <c r="C2107" s="4">
        <f t="shared" si="33"/>
        <v>1.0526474050018447E-2</v>
      </c>
      <c r="D2107" s="46">
        <v>1.8800000000000001E-2</v>
      </c>
    </row>
    <row r="2108" spans="1:4" x14ac:dyDescent="0.2">
      <c r="A2108" s="21">
        <v>41428</v>
      </c>
      <c r="B2108" s="42">
        <v>0.465588</v>
      </c>
      <c r="C2108" s="4">
        <f t="shared" si="33"/>
        <v>-1.0416821647264844E-2</v>
      </c>
      <c r="D2108" s="46">
        <v>-8.3999999999999995E-3</v>
      </c>
    </row>
    <row r="2109" spans="1:4" x14ac:dyDescent="0.2">
      <c r="A2109" s="21">
        <v>41425</v>
      </c>
      <c r="B2109" s="42">
        <v>0.47048899999999999</v>
      </c>
      <c r="C2109" s="4">
        <f t="shared" si="33"/>
        <v>0</v>
      </c>
      <c r="D2109" s="46">
        <v>4.4000000000000003E-3</v>
      </c>
    </row>
    <row r="2110" spans="1:4" x14ac:dyDescent="0.2">
      <c r="A2110" s="21">
        <v>41424</v>
      </c>
      <c r="B2110" s="42">
        <v>0.47048899999999999</v>
      </c>
      <c r="C2110" s="4">
        <f t="shared" si="33"/>
        <v>-2.0408460704031583E-2</v>
      </c>
      <c r="D2110" s="46">
        <v>-6.7000000000000002E-3</v>
      </c>
    </row>
    <row r="2111" spans="1:4" x14ac:dyDescent="0.2">
      <c r="A2111" s="21">
        <v>41423</v>
      </c>
      <c r="B2111" s="42">
        <v>0.48029100000000002</v>
      </c>
      <c r="C2111" s="4">
        <f t="shared" si="33"/>
        <v>0</v>
      </c>
      <c r="D2111" s="46">
        <v>-1.9699999999999999E-2</v>
      </c>
    </row>
    <row r="2112" spans="1:4" x14ac:dyDescent="0.2">
      <c r="A2112" s="21">
        <v>41422</v>
      </c>
      <c r="B2112" s="42">
        <v>0.48029100000000002</v>
      </c>
      <c r="C2112" s="4">
        <f t="shared" si="33"/>
        <v>0</v>
      </c>
      <c r="D2112" s="46">
        <v>-1.6799999999999999E-2</v>
      </c>
    </row>
    <row r="2113" spans="1:4" x14ac:dyDescent="0.2">
      <c r="A2113" s="21">
        <v>41421</v>
      </c>
      <c r="B2113" s="42">
        <v>0.48029100000000002</v>
      </c>
      <c r="C2113" s="4">
        <f t="shared" si="33"/>
        <v>2.0833643294529806E-2</v>
      </c>
      <c r="D2113" s="46">
        <v>1.2200000000000001E-2</v>
      </c>
    </row>
    <row r="2114" spans="1:4" x14ac:dyDescent="0.2">
      <c r="A2114" s="21">
        <v>41417</v>
      </c>
      <c r="B2114" s="42">
        <v>0.47048899999999999</v>
      </c>
      <c r="C2114" s="4">
        <f t="shared" ref="C2114:C2177" si="34">(B2114-B2115)/B2115</f>
        <v>-2.0408460704031583E-2</v>
      </c>
      <c r="D2114" s="46">
        <v>1.5699999999999999E-2</v>
      </c>
    </row>
    <row r="2115" spans="1:4" x14ac:dyDescent="0.2">
      <c r="A2115" s="21">
        <v>41416</v>
      </c>
      <c r="B2115" s="42">
        <v>0.48029100000000002</v>
      </c>
      <c r="C2115" s="4">
        <f t="shared" si="34"/>
        <v>0</v>
      </c>
      <c r="D2115" s="46">
        <v>1.43E-2</v>
      </c>
    </row>
    <row r="2116" spans="1:4" x14ac:dyDescent="0.2">
      <c r="A2116" s="21">
        <v>41415</v>
      </c>
      <c r="B2116" s="42">
        <v>0.48029100000000002</v>
      </c>
      <c r="C2116" s="4">
        <f t="shared" si="34"/>
        <v>-1.0099115606018991E-2</v>
      </c>
      <c r="D2116" s="46">
        <v>-5.0000000000000001E-3</v>
      </c>
    </row>
    <row r="2117" spans="1:4" x14ac:dyDescent="0.2">
      <c r="A2117" s="21">
        <v>41414</v>
      </c>
      <c r="B2117" s="42">
        <v>0.48519099999999998</v>
      </c>
      <c r="C2117" s="4">
        <f t="shared" si="34"/>
        <v>1.020214828093793E-2</v>
      </c>
      <c r="D2117" s="46">
        <v>-5.1999999999999998E-3</v>
      </c>
    </row>
    <row r="2118" spans="1:4" x14ac:dyDescent="0.2">
      <c r="A2118" s="21">
        <v>41411</v>
      </c>
      <c r="B2118" s="42">
        <v>0.48029100000000002</v>
      </c>
      <c r="C2118" s="4">
        <f t="shared" si="34"/>
        <v>-1.0099115606018991E-2</v>
      </c>
      <c r="D2118" s="46">
        <v>-5.0000000000000001E-4</v>
      </c>
    </row>
    <row r="2119" spans="1:4" x14ac:dyDescent="0.2">
      <c r="A2119" s="21">
        <v>41410</v>
      </c>
      <c r="B2119" s="42">
        <v>0.48519099999999998</v>
      </c>
      <c r="C2119" s="4">
        <f t="shared" si="34"/>
        <v>0</v>
      </c>
      <c r="D2119" s="46">
        <v>-1.43E-2</v>
      </c>
    </row>
    <row r="2120" spans="1:4" x14ac:dyDescent="0.2">
      <c r="A2120" s="21">
        <v>41409</v>
      </c>
      <c r="B2120" s="42">
        <v>0.48519099999999998</v>
      </c>
      <c r="C2120" s="4">
        <f t="shared" si="34"/>
        <v>2.0616756768127232E-2</v>
      </c>
      <c r="D2120" s="46">
        <v>-3.0499999999999999E-2</v>
      </c>
    </row>
    <row r="2121" spans="1:4" x14ac:dyDescent="0.2">
      <c r="A2121" s="21">
        <v>41408</v>
      </c>
      <c r="B2121" s="42">
        <v>0.47538999999999998</v>
      </c>
      <c r="C2121" s="4">
        <f t="shared" si="34"/>
        <v>0</v>
      </c>
      <c r="D2121" s="46">
        <v>-2.69E-2</v>
      </c>
    </row>
    <row r="2122" spans="1:4" x14ac:dyDescent="0.2">
      <c r="A2122" s="21">
        <v>41407</v>
      </c>
      <c r="B2122" s="42">
        <v>0.47538999999999998</v>
      </c>
      <c r="C2122" s="4">
        <f t="shared" si="34"/>
        <v>-2.0200292256039382E-2</v>
      </c>
      <c r="D2122" s="46">
        <v>-4.5999999999999999E-3</v>
      </c>
    </row>
    <row r="2123" spans="1:4" x14ac:dyDescent="0.2">
      <c r="A2123" s="21">
        <v>41404</v>
      </c>
      <c r="B2123" s="42">
        <v>0.48519099999999998</v>
      </c>
      <c r="C2123" s="4">
        <f t="shared" si="34"/>
        <v>0</v>
      </c>
      <c r="D2123" s="46">
        <v>-8.3999999999999995E-3</v>
      </c>
    </row>
    <row r="2124" spans="1:4" x14ac:dyDescent="0.2">
      <c r="A2124" s="21">
        <v>41403</v>
      </c>
      <c r="B2124" s="42">
        <v>0.48519099999999998</v>
      </c>
      <c r="C2124" s="4">
        <f t="shared" si="34"/>
        <v>-1.0000163234658072E-2</v>
      </c>
      <c r="D2124" s="46">
        <v>1.01E-2</v>
      </c>
    </row>
    <row r="2125" spans="1:4" x14ac:dyDescent="0.2">
      <c r="A2125" s="21">
        <v>41402</v>
      </c>
      <c r="B2125" s="42">
        <v>0.49009200000000003</v>
      </c>
      <c r="C2125" s="4">
        <f t="shared" si="34"/>
        <v>0</v>
      </c>
      <c r="D2125" s="46">
        <v>-4.7000000000000002E-3</v>
      </c>
    </row>
    <row r="2126" spans="1:4" x14ac:dyDescent="0.2">
      <c r="A2126" s="21">
        <v>41401</v>
      </c>
      <c r="B2126" s="42">
        <v>0.49009200000000003</v>
      </c>
      <c r="C2126" s="4">
        <f t="shared" si="34"/>
        <v>0</v>
      </c>
      <c r="D2126" s="46">
        <v>-1.2800000000000001E-2</v>
      </c>
    </row>
    <row r="2127" spans="1:4" x14ac:dyDescent="0.2">
      <c r="A2127" s="21">
        <v>41400</v>
      </c>
      <c r="B2127" s="42">
        <v>0.49009200000000003</v>
      </c>
      <c r="C2127" s="4">
        <f t="shared" si="34"/>
        <v>1.0101176650020393E-2</v>
      </c>
      <c r="D2127" s="46">
        <v>4.0000000000000001E-3</v>
      </c>
    </row>
    <row r="2128" spans="1:4" x14ac:dyDescent="0.2">
      <c r="A2128" s="21">
        <v>41397</v>
      </c>
      <c r="B2128" s="42">
        <v>0.48519099999999998</v>
      </c>
      <c r="C2128" s="4">
        <f t="shared" si="34"/>
        <v>0</v>
      </c>
      <c r="D2128" s="46">
        <v>1.5100000000000001E-2</v>
      </c>
    </row>
    <row r="2129" spans="1:4" x14ac:dyDescent="0.2">
      <c r="A2129" s="21">
        <v>41396</v>
      </c>
      <c r="B2129" s="42">
        <v>0.48519099999999998</v>
      </c>
      <c r="C2129" s="4">
        <f t="shared" si="34"/>
        <v>0</v>
      </c>
      <c r="D2129" s="46">
        <v>9.5999999999999992E-3</v>
      </c>
    </row>
    <row r="2130" spans="1:4" x14ac:dyDescent="0.2">
      <c r="A2130" s="21">
        <v>41394</v>
      </c>
      <c r="B2130" s="42">
        <v>0.48519099999999998</v>
      </c>
      <c r="C2130" s="4">
        <f t="shared" si="34"/>
        <v>0</v>
      </c>
      <c r="D2130" s="46">
        <v>1.2200000000000001E-2</v>
      </c>
    </row>
    <row r="2131" spans="1:4" x14ac:dyDescent="0.2">
      <c r="A2131" s="21">
        <v>41393</v>
      </c>
      <c r="B2131" s="42">
        <v>0.48519099999999998</v>
      </c>
      <c r="C2131" s="4">
        <f t="shared" si="34"/>
        <v>0</v>
      </c>
      <c r="D2131" s="46">
        <v>1.7100000000000001E-2</v>
      </c>
    </row>
    <row r="2132" spans="1:4" x14ac:dyDescent="0.2">
      <c r="A2132" s="21">
        <v>41390</v>
      </c>
      <c r="B2132" s="42">
        <v>0.48519099999999998</v>
      </c>
      <c r="C2132" s="4">
        <f t="shared" si="34"/>
        <v>0</v>
      </c>
      <c r="D2132" s="46">
        <v>-1.5299999999999999E-2</v>
      </c>
    </row>
    <row r="2133" spans="1:4" x14ac:dyDescent="0.2">
      <c r="A2133" s="21">
        <v>41389</v>
      </c>
      <c r="B2133" s="42">
        <v>0.48519099999999998</v>
      </c>
      <c r="C2133" s="4">
        <f t="shared" si="34"/>
        <v>0</v>
      </c>
      <c r="D2133" s="46">
        <v>7.4999999999999997E-3</v>
      </c>
    </row>
    <row r="2134" spans="1:4" x14ac:dyDescent="0.2">
      <c r="A2134" s="21">
        <v>41388</v>
      </c>
      <c r="B2134" s="42">
        <v>0.48519099999999998</v>
      </c>
      <c r="C2134" s="4">
        <f t="shared" si="34"/>
        <v>0</v>
      </c>
      <c r="D2134" s="46">
        <v>-3.04E-2</v>
      </c>
    </row>
    <row r="2135" spans="1:4" x14ac:dyDescent="0.2">
      <c r="A2135" s="21">
        <v>41387</v>
      </c>
      <c r="B2135" s="42">
        <v>0.48519099999999998</v>
      </c>
      <c r="C2135" s="4">
        <f t="shared" si="34"/>
        <v>0</v>
      </c>
      <c r="D2135" s="46">
        <v>2.06E-2</v>
      </c>
    </row>
    <row r="2136" spans="1:4" x14ac:dyDescent="0.2">
      <c r="A2136" s="21">
        <v>41386</v>
      </c>
      <c r="B2136" s="42">
        <v>0.48519099999999998</v>
      </c>
      <c r="C2136" s="4">
        <f t="shared" si="34"/>
        <v>0</v>
      </c>
      <c r="D2136" s="46">
        <v>-1.09E-2</v>
      </c>
    </row>
    <row r="2137" spans="1:4" x14ac:dyDescent="0.2">
      <c r="A2137" s="21">
        <v>41383</v>
      </c>
      <c r="B2137" s="42">
        <v>0.48519099999999998</v>
      </c>
      <c r="C2137" s="4">
        <f t="shared" si="34"/>
        <v>-1.0000163234658072E-2</v>
      </c>
      <c r="D2137" s="46">
        <v>-1.04E-2</v>
      </c>
    </row>
    <row r="2138" spans="1:4" x14ac:dyDescent="0.2">
      <c r="A2138" s="21">
        <v>41382</v>
      </c>
      <c r="B2138" s="42">
        <v>0.49009200000000003</v>
      </c>
      <c r="C2138" s="4">
        <f t="shared" si="34"/>
        <v>0</v>
      </c>
      <c r="D2138" s="46">
        <v>1.0999999999999999E-2</v>
      </c>
    </row>
    <row r="2139" spans="1:4" x14ac:dyDescent="0.2">
      <c r="A2139" s="21">
        <v>41381</v>
      </c>
      <c r="B2139" s="42">
        <v>0.49009200000000003</v>
      </c>
      <c r="C2139" s="4">
        <f t="shared" si="34"/>
        <v>1.0101176650020393E-2</v>
      </c>
      <c r="D2139" s="46">
        <v>-1.95E-2</v>
      </c>
    </row>
    <row r="2140" spans="1:4" x14ac:dyDescent="0.2">
      <c r="A2140" s="21">
        <v>41380</v>
      </c>
      <c r="B2140" s="42">
        <v>0.48519099999999998</v>
      </c>
      <c r="C2140" s="4">
        <f t="shared" si="34"/>
        <v>-1.9802300234548837E-2</v>
      </c>
      <c r="D2140" s="46">
        <v>-5.5999999999999999E-3</v>
      </c>
    </row>
    <row r="2141" spans="1:4" x14ac:dyDescent="0.2">
      <c r="A2141" s="21">
        <v>41379</v>
      </c>
      <c r="B2141" s="42">
        <v>0.49499300000000002</v>
      </c>
      <c r="C2141" s="4">
        <f t="shared" si="34"/>
        <v>1.0000163234657959E-2</v>
      </c>
      <c r="D2141" s="46">
        <v>2.0999999999999999E-3</v>
      </c>
    </row>
    <row r="2142" spans="1:4" x14ac:dyDescent="0.2">
      <c r="A2142" s="21">
        <v>41376</v>
      </c>
      <c r="B2142" s="42">
        <v>0.49009200000000003</v>
      </c>
      <c r="C2142" s="4">
        <f t="shared" si="34"/>
        <v>2.0406378632953779E-2</v>
      </c>
      <c r="D2142" s="46">
        <v>1.0500000000000001E-2</v>
      </c>
    </row>
    <row r="2143" spans="1:4" x14ac:dyDescent="0.2">
      <c r="A2143" s="21">
        <v>41375</v>
      </c>
      <c r="B2143" s="42">
        <v>0.48029100000000002</v>
      </c>
      <c r="C2143" s="4">
        <f t="shared" si="34"/>
        <v>-1.0099115606018991E-2</v>
      </c>
      <c r="D2143" s="46">
        <v>5.0000000000000001E-3</v>
      </c>
    </row>
    <row r="2144" spans="1:4" x14ac:dyDescent="0.2">
      <c r="A2144" s="21">
        <v>41374</v>
      </c>
      <c r="B2144" s="42">
        <v>0.48519099999999998</v>
      </c>
      <c r="C2144" s="4">
        <f t="shared" si="34"/>
        <v>2.0616756768127232E-2</v>
      </c>
      <c r="D2144" s="46">
        <v>-2.3400000000000001E-2</v>
      </c>
    </row>
    <row r="2145" spans="1:4" x14ac:dyDescent="0.2">
      <c r="A2145" s="21">
        <v>41373</v>
      </c>
      <c r="B2145" s="42">
        <v>0.47538999999999998</v>
      </c>
      <c r="C2145" s="4">
        <f t="shared" si="34"/>
        <v>3.1915378554202671E-2</v>
      </c>
      <c r="D2145" s="46">
        <v>-9.7000000000000003E-3</v>
      </c>
    </row>
    <row r="2146" spans="1:4" x14ac:dyDescent="0.2">
      <c r="A2146" s="21">
        <v>41372</v>
      </c>
      <c r="B2146" s="42">
        <v>0.46068700000000001</v>
      </c>
      <c r="C2146" s="4">
        <f t="shared" si="34"/>
        <v>-1.0526474050018447E-2</v>
      </c>
      <c r="D2146" s="46">
        <v>2.5999999999999999E-3</v>
      </c>
    </row>
    <row r="2147" spans="1:4" x14ac:dyDescent="0.2">
      <c r="A2147" s="21">
        <v>41369</v>
      </c>
      <c r="B2147" s="42">
        <v>0.465588</v>
      </c>
      <c r="C2147" s="4">
        <f t="shared" si="34"/>
        <v>0</v>
      </c>
      <c r="D2147" s="46">
        <v>-5.0000000000000001E-3</v>
      </c>
    </row>
    <row r="2148" spans="1:4" x14ac:dyDescent="0.2">
      <c r="A2148" s="21">
        <v>41368</v>
      </c>
      <c r="B2148" s="42">
        <v>0.465588</v>
      </c>
      <c r="C2148" s="4">
        <f t="shared" si="34"/>
        <v>0</v>
      </c>
      <c r="D2148" s="46">
        <v>1.9E-3</v>
      </c>
    </row>
    <row r="2149" spans="1:4" x14ac:dyDescent="0.2">
      <c r="A2149" s="21">
        <v>41367</v>
      </c>
      <c r="B2149" s="42">
        <v>0.465588</v>
      </c>
      <c r="C2149" s="4">
        <f t="shared" si="34"/>
        <v>0</v>
      </c>
      <c r="D2149" s="46">
        <v>-1.34E-2</v>
      </c>
    </row>
    <row r="2150" spans="1:4" x14ac:dyDescent="0.2">
      <c r="A2150" s="21">
        <v>41366</v>
      </c>
      <c r="B2150" s="42">
        <v>0.465588</v>
      </c>
      <c r="C2150" s="4">
        <f t="shared" si="34"/>
        <v>1.0638459518067557E-2</v>
      </c>
      <c r="D2150" s="46">
        <v>-6.1000000000000004E-3</v>
      </c>
    </row>
    <row r="2151" spans="1:4" x14ac:dyDescent="0.2">
      <c r="A2151" s="21">
        <v>41365</v>
      </c>
      <c r="B2151" s="42">
        <v>0.46068700000000001</v>
      </c>
      <c r="C2151" s="4">
        <f t="shared" si="34"/>
        <v>1.0752853312738848E-2</v>
      </c>
      <c r="D2151" s="46">
        <v>-9.1000000000000004E-3</v>
      </c>
    </row>
    <row r="2152" spans="1:4" x14ac:dyDescent="0.2">
      <c r="A2152" s="21">
        <v>41361</v>
      </c>
      <c r="B2152" s="42">
        <v>0.45578600000000002</v>
      </c>
      <c r="C2152" s="4">
        <f t="shared" si="34"/>
        <v>0</v>
      </c>
      <c r="D2152" s="46">
        <v>-7.0000000000000001E-3</v>
      </c>
    </row>
    <row r="2153" spans="1:4" x14ac:dyDescent="0.2">
      <c r="A2153" s="21">
        <v>41360</v>
      </c>
      <c r="B2153" s="42">
        <v>0.45578600000000002</v>
      </c>
      <c r="C2153" s="4">
        <f t="shared" si="34"/>
        <v>1.0869733967641515E-2</v>
      </c>
      <c r="D2153" s="46">
        <v>-9.2999999999999992E-3</v>
      </c>
    </row>
    <row r="2154" spans="1:4" x14ac:dyDescent="0.2">
      <c r="A2154" s="21">
        <v>41359</v>
      </c>
      <c r="B2154" s="42">
        <v>0.45088499999999998</v>
      </c>
      <c r="C2154" s="4">
        <f t="shared" si="34"/>
        <v>0</v>
      </c>
      <c r="D2154" s="46">
        <v>-2.5000000000000001E-3</v>
      </c>
    </row>
    <row r="2155" spans="1:4" x14ac:dyDescent="0.2">
      <c r="A2155" s="21">
        <v>41358</v>
      </c>
      <c r="B2155" s="42">
        <v>0.45088499999999998</v>
      </c>
      <c r="C2155" s="4">
        <f t="shared" si="34"/>
        <v>0</v>
      </c>
      <c r="D2155" s="46">
        <v>-1.0800000000000001E-2</v>
      </c>
    </row>
    <row r="2156" spans="1:4" x14ac:dyDescent="0.2">
      <c r="A2156" s="21">
        <v>41355</v>
      </c>
      <c r="B2156" s="42">
        <v>0.45088499999999998</v>
      </c>
      <c r="C2156" s="4">
        <f t="shared" si="34"/>
        <v>0</v>
      </c>
      <c r="D2156" s="46">
        <v>-5.0000000000000001E-3</v>
      </c>
    </row>
    <row r="2157" spans="1:4" x14ac:dyDescent="0.2">
      <c r="A2157" s="21">
        <v>41354</v>
      </c>
      <c r="B2157" s="42">
        <v>0.45088499999999998</v>
      </c>
      <c r="C2157" s="4">
        <f t="shared" si="34"/>
        <v>1.0989183468465211E-2</v>
      </c>
      <c r="D2157" s="46">
        <v>-6.3E-3</v>
      </c>
    </row>
    <row r="2158" spans="1:4" x14ac:dyDescent="0.2">
      <c r="A2158" s="21">
        <v>41353</v>
      </c>
      <c r="B2158" s="42">
        <v>0.44598399999999999</v>
      </c>
      <c r="C2158" s="4">
        <f t="shared" si="34"/>
        <v>0</v>
      </c>
      <c r="D2158" s="46">
        <v>1.1599999999999999E-2</v>
      </c>
    </row>
    <row r="2159" spans="1:4" x14ac:dyDescent="0.2">
      <c r="A2159" s="21">
        <v>41352</v>
      </c>
      <c r="B2159" s="42">
        <v>0.44598399999999999</v>
      </c>
      <c r="C2159" s="4">
        <f t="shared" si="34"/>
        <v>0</v>
      </c>
      <c r="D2159" s="46">
        <v>-1.3100000000000001E-2</v>
      </c>
    </row>
    <row r="2160" spans="1:4" x14ac:dyDescent="0.2">
      <c r="A2160" s="21">
        <v>41351</v>
      </c>
      <c r="B2160" s="42">
        <v>0.44598399999999999</v>
      </c>
      <c r="C2160" s="4">
        <f t="shared" si="34"/>
        <v>-1.0869733967641392E-2</v>
      </c>
      <c r="D2160" s="46">
        <v>5.8999999999999999E-3</v>
      </c>
    </row>
    <row r="2161" spans="1:4" x14ac:dyDescent="0.2">
      <c r="A2161" s="21">
        <v>41348</v>
      </c>
      <c r="B2161" s="42">
        <v>0.45088499999999998</v>
      </c>
      <c r="C2161" s="4">
        <f t="shared" si="34"/>
        <v>0</v>
      </c>
      <c r="D2161" s="46">
        <v>-8.5000000000000006E-3</v>
      </c>
    </row>
    <row r="2162" spans="1:4" x14ac:dyDescent="0.2">
      <c r="A2162" s="21">
        <v>41347</v>
      </c>
      <c r="B2162" s="42">
        <v>0.45088499999999998</v>
      </c>
      <c r="C2162" s="4">
        <f t="shared" si="34"/>
        <v>1.0989183468465211E-2</v>
      </c>
      <c r="D2162" s="46">
        <v>1.5299999999999999E-2</v>
      </c>
    </row>
    <row r="2163" spans="1:4" x14ac:dyDescent="0.2">
      <c r="A2163" s="21">
        <v>41346</v>
      </c>
      <c r="B2163" s="42">
        <v>0.44598399999999999</v>
      </c>
      <c r="C2163" s="4">
        <f t="shared" si="34"/>
        <v>0</v>
      </c>
      <c r="D2163" s="46">
        <v>5.1000000000000004E-3</v>
      </c>
    </row>
    <row r="2164" spans="1:4" x14ac:dyDescent="0.2">
      <c r="A2164" s="21">
        <v>41345</v>
      </c>
      <c r="B2164" s="42">
        <v>0.44598399999999999</v>
      </c>
      <c r="C2164" s="4">
        <f t="shared" si="34"/>
        <v>0</v>
      </c>
      <c r="D2164" s="46">
        <v>1.6999999999999999E-3</v>
      </c>
    </row>
    <row r="2165" spans="1:4" x14ac:dyDescent="0.2">
      <c r="A2165" s="21">
        <v>41344</v>
      </c>
      <c r="B2165" s="42">
        <v>0.44598399999999999</v>
      </c>
      <c r="C2165" s="4">
        <f t="shared" si="34"/>
        <v>1.1111287444766605E-2</v>
      </c>
      <c r="D2165" s="46">
        <v>-1.35E-2</v>
      </c>
    </row>
    <row r="2166" spans="1:4" x14ac:dyDescent="0.2">
      <c r="A2166" s="21">
        <v>41341</v>
      </c>
      <c r="B2166" s="42">
        <v>0.441083</v>
      </c>
      <c r="C2166" s="4">
        <f t="shared" si="34"/>
        <v>-1.0989183468465211E-2</v>
      </c>
      <c r="D2166" s="46">
        <v>1.26E-2</v>
      </c>
    </row>
    <row r="2167" spans="1:4" x14ac:dyDescent="0.2">
      <c r="A2167" s="21">
        <v>41340</v>
      </c>
      <c r="B2167" s="42">
        <v>0.44598399999999999</v>
      </c>
      <c r="C2167" s="4">
        <f t="shared" si="34"/>
        <v>0</v>
      </c>
      <c r="D2167" s="46">
        <v>1.35E-2</v>
      </c>
    </row>
    <row r="2168" spans="1:4" x14ac:dyDescent="0.2">
      <c r="A2168" s="21">
        <v>41339</v>
      </c>
      <c r="B2168" s="42">
        <v>0.44598399999999999</v>
      </c>
      <c r="C2168" s="4">
        <f t="shared" si="34"/>
        <v>1.1111287444766605E-2</v>
      </c>
      <c r="D2168" s="46">
        <v>-1.6E-2</v>
      </c>
    </row>
    <row r="2169" spans="1:4" x14ac:dyDescent="0.2">
      <c r="A2169" s="21">
        <v>41338</v>
      </c>
      <c r="B2169" s="42">
        <v>0.441083</v>
      </c>
      <c r="C2169" s="4">
        <f t="shared" si="34"/>
        <v>-1.0989183468465211E-2</v>
      </c>
      <c r="D2169" s="46">
        <v>-6.7000000000000002E-3</v>
      </c>
    </row>
    <row r="2170" spans="1:4" x14ac:dyDescent="0.2">
      <c r="A2170" s="21">
        <v>41337</v>
      </c>
      <c r="B2170" s="42">
        <v>0.44598399999999999</v>
      </c>
      <c r="C2170" s="4">
        <f t="shared" si="34"/>
        <v>0</v>
      </c>
      <c r="D2170" s="46">
        <v>-7.1000000000000004E-3</v>
      </c>
    </row>
    <row r="2171" spans="1:4" x14ac:dyDescent="0.2">
      <c r="A2171" s="21">
        <v>41334</v>
      </c>
      <c r="B2171" s="42">
        <v>0.44598399999999999</v>
      </c>
      <c r="C2171" s="4">
        <f t="shared" si="34"/>
        <v>-1.0869733967641392E-2</v>
      </c>
      <c r="D2171" s="46">
        <v>1.6999999999999999E-3</v>
      </c>
    </row>
    <row r="2172" spans="1:4" x14ac:dyDescent="0.2">
      <c r="A2172" s="21">
        <v>41333</v>
      </c>
      <c r="B2172" s="42">
        <v>0.45088499999999998</v>
      </c>
      <c r="C2172" s="4">
        <f t="shared" si="34"/>
        <v>1.0989183468465211E-2</v>
      </c>
      <c r="D2172" s="46">
        <v>-1.03E-2</v>
      </c>
    </row>
    <row r="2173" spans="1:4" x14ac:dyDescent="0.2">
      <c r="A2173" s="21">
        <v>41332</v>
      </c>
      <c r="B2173" s="42">
        <v>0.44598399999999999</v>
      </c>
      <c r="C2173" s="4">
        <f t="shared" si="34"/>
        <v>0</v>
      </c>
      <c r="D2173" s="46">
        <v>6.9999999999999999E-4</v>
      </c>
    </row>
    <row r="2174" spans="1:4" x14ac:dyDescent="0.2">
      <c r="A2174" s="21">
        <v>41331</v>
      </c>
      <c r="B2174" s="42">
        <v>0.44598399999999999</v>
      </c>
      <c r="C2174" s="4">
        <f t="shared" si="34"/>
        <v>-1.0869733967641392E-2</v>
      </c>
      <c r="D2174" s="46">
        <v>2.5999999999999999E-3</v>
      </c>
    </row>
    <row r="2175" spans="1:4" x14ac:dyDescent="0.2">
      <c r="A2175" s="21">
        <v>41330</v>
      </c>
      <c r="B2175" s="42">
        <v>0.45088499999999998</v>
      </c>
      <c r="C2175" s="4">
        <f t="shared" si="34"/>
        <v>1.0989183468465211E-2</v>
      </c>
      <c r="D2175" s="46">
        <v>9.1999999999999998E-3</v>
      </c>
    </row>
    <row r="2176" spans="1:4" x14ac:dyDescent="0.2">
      <c r="A2176" s="21">
        <v>41327</v>
      </c>
      <c r="B2176" s="42">
        <v>0.44598399999999999</v>
      </c>
      <c r="C2176" s="4">
        <f t="shared" si="34"/>
        <v>-1.0869733967641392E-2</v>
      </c>
      <c r="D2176" s="46">
        <v>1.18E-2</v>
      </c>
    </row>
    <row r="2177" spans="1:4" x14ac:dyDescent="0.2">
      <c r="A2177" s="21">
        <v>41326</v>
      </c>
      <c r="B2177" s="42">
        <v>0.45088499999999998</v>
      </c>
      <c r="C2177" s="4">
        <f t="shared" si="34"/>
        <v>1.0989183468465211E-2</v>
      </c>
      <c r="D2177" s="46">
        <v>-1E-3</v>
      </c>
    </row>
    <row r="2178" spans="1:4" x14ac:dyDescent="0.2">
      <c r="A2178" s="21">
        <v>41325</v>
      </c>
      <c r="B2178" s="42">
        <v>0.44598399999999999</v>
      </c>
      <c r="C2178" s="4">
        <f t="shared" ref="C2178:C2241" si="35">(B2178-B2179)/B2179</f>
        <v>0</v>
      </c>
      <c r="D2178" s="46">
        <v>4.4000000000000003E-3</v>
      </c>
    </row>
    <row r="2179" spans="1:4" x14ac:dyDescent="0.2">
      <c r="A2179" s="21">
        <v>41324</v>
      </c>
      <c r="B2179" s="42">
        <v>0.44598399999999999</v>
      </c>
      <c r="C2179" s="4">
        <f t="shared" si="35"/>
        <v>1.1111287444766605E-2</v>
      </c>
      <c r="D2179" s="46">
        <v>-4.1000000000000003E-3</v>
      </c>
    </row>
    <row r="2180" spans="1:4" x14ac:dyDescent="0.2">
      <c r="A2180" s="21">
        <v>41323</v>
      </c>
      <c r="B2180" s="42">
        <v>0.441083</v>
      </c>
      <c r="C2180" s="4">
        <f t="shared" si="35"/>
        <v>-3.2258559938216663E-2</v>
      </c>
      <c r="D2180" s="46">
        <v>1.8200000000000001E-2</v>
      </c>
    </row>
    <row r="2181" spans="1:4" x14ac:dyDescent="0.2">
      <c r="A2181" s="21">
        <v>41320</v>
      </c>
      <c r="B2181" s="42">
        <v>0.45578600000000002</v>
      </c>
      <c r="C2181" s="4">
        <f t="shared" si="35"/>
        <v>0</v>
      </c>
      <c r="D2181" s="46">
        <v>1.5E-3</v>
      </c>
    </row>
    <row r="2182" spans="1:4" x14ac:dyDescent="0.2">
      <c r="A2182" s="21">
        <v>41319</v>
      </c>
      <c r="B2182" s="42">
        <v>0.45578600000000002</v>
      </c>
      <c r="C2182" s="4">
        <f t="shared" si="35"/>
        <v>0</v>
      </c>
      <c r="D2182" s="46">
        <v>-2.07E-2</v>
      </c>
    </row>
    <row r="2183" spans="1:4" x14ac:dyDescent="0.2">
      <c r="A2183" s="21">
        <v>41318</v>
      </c>
      <c r="B2183" s="42">
        <v>0.45578600000000002</v>
      </c>
      <c r="C2183" s="4">
        <f t="shared" si="35"/>
        <v>2.1978366936930546E-2</v>
      </c>
      <c r="D2183" s="46">
        <v>-5.7000000000000002E-3</v>
      </c>
    </row>
    <row r="2184" spans="1:4" x14ac:dyDescent="0.2">
      <c r="A2184" s="21">
        <v>41313</v>
      </c>
      <c r="B2184" s="42">
        <v>0.44598399999999999</v>
      </c>
      <c r="C2184" s="4">
        <f t="shared" si="35"/>
        <v>0</v>
      </c>
      <c r="D2184" s="46">
        <v>-1.1999999999999999E-3</v>
      </c>
    </row>
    <row r="2185" spans="1:4" x14ac:dyDescent="0.2">
      <c r="A2185" s="21">
        <v>41312</v>
      </c>
      <c r="B2185" s="42">
        <v>0.44598399999999999</v>
      </c>
      <c r="C2185" s="4">
        <f t="shared" si="35"/>
        <v>-1.0869733967641392E-2</v>
      </c>
      <c r="D2185" s="46">
        <v>1.6E-2</v>
      </c>
    </row>
    <row r="2186" spans="1:4" x14ac:dyDescent="0.2">
      <c r="A2186" s="21">
        <v>41311</v>
      </c>
      <c r="B2186" s="42">
        <v>0.45088499999999998</v>
      </c>
      <c r="C2186" s="4">
        <f t="shared" si="35"/>
        <v>0</v>
      </c>
      <c r="D2186" s="46">
        <v>-4.7000000000000002E-3</v>
      </c>
    </row>
    <row r="2187" spans="1:4" x14ac:dyDescent="0.2">
      <c r="A2187" s="21">
        <v>41310</v>
      </c>
      <c r="B2187" s="42">
        <v>0.45088499999999998</v>
      </c>
      <c r="C2187" s="4">
        <f t="shared" si="35"/>
        <v>0</v>
      </c>
      <c r="D2187" s="46">
        <v>-2.9999999999999997E-4</v>
      </c>
    </row>
    <row r="2188" spans="1:4" x14ac:dyDescent="0.2">
      <c r="A2188" s="21">
        <v>41309</v>
      </c>
      <c r="B2188" s="42">
        <v>0.45088499999999998</v>
      </c>
      <c r="C2188" s="4">
        <f t="shared" si="35"/>
        <v>1.0989183468465211E-2</v>
      </c>
      <c r="D2188" s="46">
        <v>-8.3000000000000001E-3</v>
      </c>
    </row>
    <row r="2189" spans="1:4" x14ac:dyDescent="0.2">
      <c r="A2189" s="21">
        <v>41306</v>
      </c>
      <c r="B2189" s="42">
        <v>0.44598399999999999</v>
      </c>
      <c r="C2189" s="4">
        <f t="shared" si="35"/>
        <v>0</v>
      </c>
      <c r="D2189" s="46">
        <v>-6.1000000000000004E-3</v>
      </c>
    </row>
    <row r="2190" spans="1:4" x14ac:dyDescent="0.2">
      <c r="A2190" s="21">
        <v>41305</v>
      </c>
      <c r="B2190" s="42">
        <v>0.44598399999999999</v>
      </c>
      <c r="C2190" s="4">
        <f t="shared" si="35"/>
        <v>0</v>
      </c>
      <c r="D2190" s="46">
        <v>-7.9000000000000008E-3</v>
      </c>
    </row>
    <row r="2191" spans="1:4" x14ac:dyDescent="0.2">
      <c r="A2191" s="21">
        <v>41304</v>
      </c>
      <c r="B2191" s="42">
        <v>0.44598399999999999</v>
      </c>
      <c r="C2191" s="4">
        <f t="shared" si="35"/>
        <v>1.1111287444766605E-2</v>
      </c>
      <c r="D2191" s="46">
        <v>-5.7999999999999996E-3</v>
      </c>
    </row>
    <row r="2192" spans="1:4" x14ac:dyDescent="0.2">
      <c r="A2192" s="21">
        <v>41303</v>
      </c>
      <c r="B2192" s="42">
        <v>0.441083</v>
      </c>
      <c r="C2192" s="4">
        <f t="shared" si="35"/>
        <v>0</v>
      </c>
      <c r="D2192" s="46">
        <v>-1.2999999999999999E-3</v>
      </c>
    </row>
    <row r="2193" spans="1:4" x14ac:dyDescent="0.2">
      <c r="A2193" s="21">
        <v>41302</v>
      </c>
      <c r="B2193" s="42">
        <v>0.441083</v>
      </c>
      <c r="C2193" s="4">
        <f t="shared" si="35"/>
        <v>1.1236135374683019E-2</v>
      </c>
      <c r="D2193" s="46">
        <v>6.4000000000000003E-3</v>
      </c>
    </row>
    <row r="2194" spans="1:4" x14ac:dyDescent="0.2">
      <c r="A2194" s="21">
        <v>41299</v>
      </c>
      <c r="B2194" s="42">
        <v>0.43618200000000001</v>
      </c>
      <c r="C2194" s="4">
        <f t="shared" si="35"/>
        <v>1.1363820803605975E-2</v>
      </c>
      <c r="D2194" s="46">
        <v>-1.2999999999999999E-3</v>
      </c>
    </row>
    <row r="2195" spans="1:4" x14ac:dyDescent="0.2">
      <c r="A2195" s="21">
        <v>41298</v>
      </c>
      <c r="B2195" s="42">
        <v>0.43128100000000003</v>
      </c>
      <c r="C2195" s="4">
        <f t="shared" si="35"/>
        <v>-1.1236135374683019E-2</v>
      </c>
      <c r="D2195" s="46">
        <v>5.0000000000000001E-3</v>
      </c>
    </row>
    <row r="2196" spans="1:4" x14ac:dyDescent="0.2">
      <c r="A2196" s="21">
        <v>41297</v>
      </c>
      <c r="B2196" s="42">
        <v>0.43618200000000001</v>
      </c>
      <c r="C2196" s="4">
        <f t="shared" si="35"/>
        <v>1.1363820803605975E-2</v>
      </c>
      <c r="D2196" s="46">
        <v>5.0000000000000001E-4</v>
      </c>
    </row>
    <row r="2197" spans="1:4" x14ac:dyDescent="0.2">
      <c r="A2197" s="21">
        <v>41296</v>
      </c>
      <c r="B2197" s="42">
        <v>0.43128100000000003</v>
      </c>
      <c r="C2197" s="4">
        <f t="shared" si="35"/>
        <v>-1.1236135374683019E-2</v>
      </c>
      <c r="D2197" s="46">
        <v>1.34E-2</v>
      </c>
    </row>
    <row r="2198" spans="1:4" x14ac:dyDescent="0.2">
      <c r="A2198" s="21">
        <v>41295</v>
      </c>
      <c r="B2198" s="42">
        <v>0.43618200000000001</v>
      </c>
      <c r="C2198" s="4">
        <f t="shared" si="35"/>
        <v>1.1363820803605975E-2</v>
      </c>
      <c r="D2198" s="46">
        <v>1.15E-2</v>
      </c>
    </row>
    <row r="2199" spans="1:4" x14ac:dyDescent="0.2">
      <c r="A2199" s="21">
        <v>41292</v>
      </c>
      <c r="B2199" s="42">
        <v>0.43128100000000003</v>
      </c>
      <c r="C2199" s="4">
        <f t="shared" si="35"/>
        <v>1.1494441577935279E-2</v>
      </c>
      <c r="D2199" s="46">
        <v>1.7100000000000001E-2</v>
      </c>
    </row>
    <row r="2200" spans="1:4" x14ac:dyDescent="0.2">
      <c r="A2200" s="21">
        <v>41291</v>
      </c>
      <c r="B2200" s="42">
        <v>0.42637999999999998</v>
      </c>
      <c r="C2200" s="4">
        <f t="shared" si="35"/>
        <v>-2.2472270749366165E-2</v>
      </c>
      <c r="D2200" s="46">
        <v>1.0200000000000001E-2</v>
      </c>
    </row>
    <row r="2201" spans="1:4" x14ac:dyDescent="0.2">
      <c r="A2201" s="21">
        <v>41290</v>
      </c>
      <c r="B2201" s="42">
        <v>0.43618200000000001</v>
      </c>
      <c r="C2201" s="4">
        <f t="shared" si="35"/>
        <v>0</v>
      </c>
      <c r="D2201" s="46">
        <v>-1.9E-3</v>
      </c>
    </row>
    <row r="2202" spans="1:4" x14ac:dyDescent="0.2">
      <c r="A2202" s="21">
        <v>41289</v>
      </c>
      <c r="B2202" s="42">
        <v>0.43618200000000001</v>
      </c>
      <c r="C2202" s="4">
        <f t="shared" si="35"/>
        <v>0</v>
      </c>
      <c r="D2202" s="46">
        <v>7.3000000000000001E-3</v>
      </c>
    </row>
    <row r="2203" spans="1:4" x14ac:dyDescent="0.2">
      <c r="A2203" s="21">
        <v>41288</v>
      </c>
      <c r="B2203" s="42">
        <v>0.43618200000000001</v>
      </c>
      <c r="C2203" s="4">
        <f t="shared" si="35"/>
        <v>1.1363820803605975E-2</v>
      </c>
      <c r="D2203" s="46">
        <v>0</v>
      </c>
    </row>
    <row r="2204" spans="1:4" x14ac:dyDescent="0.2">
      <c r="A2204" s="21">
        <v>41285</v>
      </c>
      <c r="B2204" s="42">
        <v>0.43128100000000003</v>
      </c>
      <c r="C2204" s="4">
        <f t="shared" si="35"/>
        <v>-1.1236135374683019E-2</v>
      </c>
      <c r="D2204" s="46">
        <v>-5.8999999999999999E-3</v>
      </c>
    </row>
    <row r="2205" spans="1:4" x14ac:dyDescent="0.2">
      <c r="A2205" s="21">
        <v>41284</v>
      </c>
      <c r="B2205" s="42">
        <v>0.43618200000000001</v>
      </c>
      <c r="C2205" s="4">
        <f t="shared" si="35"/>
        <v>1.1363820803605975E-2</v>
      </c>
      <c r="D2205" s="46">
        <v>-2.2000000000000001E-3</v>
      </c>
    </row>
    <row r="2206" spans="1:4" x14ac:dyDescent="0.2">
      <c r="A2206" s="21">
        <v>41283</v>
      </c>
      <c r="B2206" s="42">
        <v>0.43128100000000003</v>
      </c>
      <c r="C2206" s="4">
        <f t="shared" si="35"/>
        <v>0</v>
      </c>
      <c r="D2206" s="46">
        <v>-7.6E-3</v>
      </c>
    </row>
    <row r="2207" spans="1:4" x14ac:dyDescent="0.2">
      <c r="A2207" s="21">
        <v>41282</v>
      </c>
      <c r="B2207" s="42">
        <v>0.43128100000000003</v>
      </c>
      <c r="C2207" s="4">
        <f t="shared" si="35"/>
        <v>-1.1236135374683019E-2</v>
      </c>
      <c r="D2207" s="46">
        <v>6.6E-3</v>
      </c>
    </row>
    <row r="2208" spans="1:4" x14ac:dyDescent="0.2">
      <c r="A2208" s="21">
        <v>41281</v>
      </c>
      <c r="B2208" s="42">
        <v>0.43618200000000001</v>
      </c>
      <c r="C2208" s="4">
        <f t="shared" si="35"/>
        <v>2.2988883155870429E-2</v>
      </c>
      <c r="D2208" s="46">
        <v>8.0000000000000004E-4</v>
      </c>
    </row>
    <row r="2209" spans="1:4" x14ac:dyDescent="0.2">
      <c r="A2209" s="21">
        <v>41278</v>
      </c>
      <c r="B2209" s="42">
        <v>0.42637999999999998</v>
      </c>
      <c r="C2209" s="4">
        <f t="shared" si="35"/>
        <v>-2.2472270749366165E-2</v>
      </c>
      <c r="D2209" s="46">
        <v>-1E-3</v>
      </c>
    </row>
    <row r="2210" spans="1:4" x14ac:dyDescent="0.2">
      <c r="A2210" s="21">
        <v>41277</v>
      </c>
      <c r="B2210" s="42">
        <v>0.43618200000000001</v>
      </c>
      <c r="C2210" s="4">
        <f t="shared" si="35"/>
        <v>1.1363820803605975E-2</v>
      </c>
      <c r="D2210" s="46">
        <v>-9.7000000000000003E-3</v>
      </c>
    </row>
    <row r="2211" spans="1:4" x14ac:dyDescent="0.2">
      <c r="A2211" s="21">
        <v>41276</v>
      </c>
      <c r="B2211" s="42">
        <v>0.43128100000000003</v>
      </c>
      <c r="C2211" s="4">
        <f t="shared" si="35"/>
        <v>0</v>
      </c>
      <c r="D2211" s="46">
        <v>-6.1000000000000004E-3</v>
      </c>
    </row>
    <row r="2212" spans="1:4" x14ac:dyDescent="0.2">
      <c r="A2212" s="21">
        <v>41274</v>
      </c>
      <c r="B2212" s="42">
        <v>0.43128100000000003</v>
      </c>
      <c r="C2212" s="4">
        <f t="shared" si="35"/>
        <v>0</v>
      </c>
      <c r="D2212" s="46">
        <v>3.5000000000000001E-3</v>
      </c>
    </row>
    <row r="2213" spans="1:4" x14ac:dyDescent="0.2">
      <c r="A2213" s="21">
        <v>41271</v>
      </c>
      <c r="B2213" s="42">
        <v>0.43128100000000003</v>
      </c>
      <c r="C2213" s="4">
        <f t="shared" si="35"/>
        <v>1.1494441577935279E-2</v>
      </c>
      <c r="D2213" s="46">
        <v>2.5999999999999999E-3</v>
      </c>
    </row>
    <row r="2214" spans="1:4" x14ac:dyDescent="0.2">
      <c r="A2214" s="21">
        <v>41270</v>
      </c>
      <c r="B2214" s="42">
        <v>0.42637999999999998</v>
      </c>
      <c r="C2214" s="4">
        <f t="shared" si="35"/>
        <v>0</v>
      </c>
      <c r="D2214" s="46">
        <v>-3.5000000000000001E-3</v>
      </c>
    </row>
    <row r="2215" spans="1:4" x14ac:dyDescent="0.2">
      <c r="A2215" s="21">
        <v>41269</v>
      </c>
      <c r="B2215" s="42">
        <v>0.42637999999999998</v>
      </c>
      <c r="C2215" s="4">
        <f t="shared" si="35"/>
        <v>-1.1363820803606104E-2</v>
      </c>
      <c r="D2215" s="46">
        <v>1.0500000000000001E-2</v>
      </c>
    </row>
    <row r="2216" spans="1:4" x14ac:dyDescent="0.2">
      <c r="A2216" s="21">
        <v>41267</v>
      </c>
      <c r="B2216" s="42">
        <v>0.43128100000000003</v>
      </c>
      <c r="C2216" s="4">
        <f t="shared" si="35"/>
        <v>0</v>
      </c>
      <c r="D2216" s="46">
        <v>1.14E-2</v>
      </c>
    </row>
    <row r="2217" spans="1:4" x14ac:dyDescent="0.2">
      <c r="A2217" s="21">
        <v>41264</v>
      </c>
      <c r="B2217" s="42">
        <v>0.43128100000000003</v>
      </c>
      <c r="C2217" s="4">
        <f t="shared" si="35"/>
        <v>0</v>
      </c>
      <c r="D2217" s="46">
        <v>-1.4E-3</v>
      </c>
    </row>
    <row r="2218" spans="1:4" x14ac:dyDescent="0.2">
      <c r="A2218" s="21">
        <v>41263</v>
      </c>
      <c r="B2218" s="42">
        <v>0.43128100000000003</v>
      </c>
      <c r="C2218" s="4">
        <f t="shared" si="35"/>
        <v>0</v>
      </c>
      <c r="D2218" s="46">
        <v>-1.54E-2</v>
      </c>
    </row>
    <row r="2219" spans="1:4" x14ac:dyDescent="0.2">
      <c r="A2219" s="21">
        <v>41262</v>
      </c>
      <c r="B2219" s="42">
        <v>0.43128100000000003</v>
      </c>
      <c r="C2219" s="4">
        <f t="shared" si="35"/>
        <v>1.1494441577935279E-2</v>
      </c>
      <c r="D2219" s="46">
        <v>-6.4999999999999997E-3</v>
      </c>
    </row>
    <row r="2220" spans="1:4" x14ac:dyDescent="0.2">
      <c r="A2220" s="21">
        <v>41261</v>
      </c>
      <c r="B2220" s="42">
        <v>0.42637999999999998</v>
      </c>
      <c r="C2220" s="4">
        <f t="shared" si="35"/>
        <v>1.1628100095141132E-2</v>
      </c>
      <c r="D2220" s="46">
        <v>-8.9999999999999993E-3</v>
      </c>
    </row>
    <row r="2221" spans="1:4" x14ac:dyDescent="0.2">
      <c r="A2221" s="21">
        <v>41260</v>
      </c>
      <c r="B2221" s="42">
        <v>0.42147899999999999</v>
      </c>
      <c r="C2221" s="4">
        <f t="shared" si="35"/>
        <v>-1.1494441577935149E-2</v>
      </c>
      <c r="D2221" s="46">
        <v>-2.9999999999999997E-4</v>
      </c>
    </row>
    <row r="2222" spans="1:4" x14ac:dyDescent="0.2">
      <c r="A2222" s="21">
        <v>41257</v>
      </c>
      <c r="B2222" s="42">
        <v>0.42637999999999998</v>
      </c>
      <c r="C2222" s="4">
        <f t="shared" si="35"/>
        <v>-1.1363820803606104E-2</v>
      </c>
      <c r="D2222" s="46">
        <v>8.9999999999999998E-4</v>
      </c>
    </row>
    <row r="2223" spans="1:4" x14ac:dyDescent="0.2">
      <c r="A2223" s="21">
        <v>41256</v>
      </c>
      <c r="B2223" s="42">
        <v>0.43128100000000003</v>
      </c>
      <c r="C2223" s="4">
        <f t="shared" si="35"/>
        <v>1.1494441577935279E-2</v>
      </c>
      <c r="D2223" s="46">
        <v>1.2699999999999999E-2</v>
      </c>
    </row>
    <row r="2224" spans="1:4" x14ac:dyDescent="0.2">
      <c r="A2224" s="21">
        <v>41255</v>
      </c>
      <c r="B2224" s="42">
        <v>0.42637999999999998</v>
      </c>
      <c r="C2224" s="4">
        <f t="shared" si="35"/>
        <v>0</v>
      </c>
      <c r="D2224" s="46">
        <v>-1.09E-2</v>
      </c>
    </row>
    <row r="2225" spans="1:4" x14ac:dyDescent="0.2">
      <c r="A2225" s="21">
        <v>41254</v>
      </c>
      <c r="B2225" s="42">
        <v>0.42637999999999998</v>
      </c>
      <c r="C2225" s="4">
        <f t="shared" si="35"/>
        <v>0</v>
      </c>
      <c r="D2225" s="46">
        <v>1.11E-2</v>
      </c>
    </row>
    <row r="2226" spans="1:4" x14ac:dyDescent="0.2">
      <c r="A2226" s="21">
        <v>41253</v>
      </c>
      <c r="B2226" s="42">
        <v>0.42637999999999998</v>
      </c>
      <c r="C2226" s="4">
        <f t="shared" si="35"/>
        <v>-1.1363820803606104E-2</v>
      </c>
      <c r="D2226" s="46">
        <v>8.9999999999999993E-3</v>
      </c>
    </row>
    <row r="2227" spans="1:4" x14ac:dyDescent="0.2">
      <c r="A2227" s="21">
        <v>41250</v>
      </c>
      <c r="B2227" s="42">
        <v>0.43128100000000003</v>
      </c>
      <c r="C2227" s="4">
        <f t="shared" si="35"/>
        <v>1.1494441577935279E-2</v>
      </c>
      <c r="D2227" s="46">
        <v>-1.3599999999999999E-2</v>
      </c>
    </row>
    <row r="2228" spans="1:4" x14ac:dyDescent="0.2">
      <c r="A2228" s="21">
        <v>41249</v>
      </c>
      <c r="B2228" s="42">
        <v>0.42637999999999998</v>
      </c>
      <c r="C2228" s="4">
        <f t="shared" si="35"/>
        <v>-2.2472270749366165E-2</v>
      </c>
      <c r="D2228" s="46">
        <v>-2.0000000000000001E-4</v>
      </c>
    </row>
    <row r="2229" spans="1:4" x14ac:dyDescent="0.2">
      <c r="A2229" s="21">
        <v>41248</v>
      </c>
      <c r="B2229" s="42">
        <v>0.43618200000000001</v>
      </c>
      <c r="C2229" s="4">
        <f t="shared" si="35"/>
        <v>1.1363820803605975E-2</v>
      </c>
      <c r="D2229" s="46">
        <v>-3.7000000000000002E-3</v>
      </c>
    </row>
    <row r="2230" spans="1:4" x14ac:dyDescent="0.2">
      <c r="A2230" s="21">
        <v>41247</v>
      </c>
      <c r="B2230" s="42">
        <v>0.43128100000000003</v>
      </c>
      <c r="C2230" s="4">
        <f t="shared" si="35"/>
        <v>-1.1236135374683019E-2</v>
      </c>
      <c r="D2230" s="46">
        <v>2.0199999999999999E-2</v>
      </c>
    </row>
    <row r="2231" spans="1:4" x14ac:dyDescent="0.2">
      <c r="A2231" s="21">
        <v>41246</v>
      </c>
      <c r="B2231" s="42">
        <v>0.43618200000000001</v>
      </c>
      <c r="C2231" s="4">
        <f t="shared" si="35"/>
        <v>0</v>
      </c>
      <c r="D2231" s="46">
        <v>-1.5299999999999999E-2</v>
      </c>
    </row>
    <row r="2232" spans="1:4" x14ac:dyDescent="0.2">
      <c r="A2232" s="21">
        <v>41243</v>
      </c>
      <c r="B2232" s="42">
        <v>0.43618200000000001</v>
      </c>
      <c r="C2232" s="4">
        <f t="shared" si="35"/>
        <v>0</v>
      </c>
      <c r="D2232" s="46">
        <v>3.8E-3</v>
      </c>
    </row>
    <row r="2233" spans="1:4" x14ac:dyDescent="0.2">
      <c r="A2233" s="21">
        <v>41242</v>
      </c>
      <c r="B2233" s="42">
        <v>0.43618200000000001</v>
      </c>
      <c r="C2233" s="4">
        <f t="shared" si="35"/>
        <v>0</v>
      </c>
      <c r="D2233" s="46">
        <v>-1.66E-2</v>
      </c>
    </row>
    <row r="2234" spans="1:4" x14ac:dyDescent="0.2">
      <c r="A2234" s="21">
        <v>41241</v>
      </c>
      <c r="B2234" s="42">
        <v>0.43618200000000001</v>
      </c>
      <c r="C2234" s="4">
        <f t="shared" si="35"/>
        <v>1.1363820803605975E-2</v>
      </c>
      <c r="D2234" s="46">
        <v>-2.3999999999999998E-3</v>
      </c>
    </row>
    <row r="2235" spans="1:4" x14ac:dyDescent="0.2">
      <c r="A2235" s="21">
        <v>41240</v>
      </c>
      <c r="B2235" s="42">
        <v>0.43128100000000003</v>
      </c>
      <c r="C2235" s="4">
        <f t="shared" si="35"/>
        <v>0</v>
      </c>
      <c r="D2235" s="46">
        <v>1.6199999999999999E-2</v>
      </c>
    </row>
    <row r="2236" spans="1:4" x14ac:dyDescent="0.2">
      <c r="A2236" s="21">
        <v>41239</v>
      </c>
      <c r="B2236" s="42">
        <v>0.43128100000000003</v>
      </c>
      <c r="C2236" s="4">
        <f t="shared" si="35"/>
        <v>1.1494441577935279E-2</v>
      </c>
      <c r="D2236" s="46">
        <v>1.6000000000000001E-3</v>
      </c>
    </row>
    <row r="2237" spans="1:4" x14ac:dyDescent="0.2">
      <c r="A2237" s="21">
        <v>41236</v>
      </c>
      <c r="B2237" s="42">
        <v>0.42637999999999998</v>
      </c>
      <c r="C2237" s="4">
        <f t="shared" si="35"/>
        <v>-1.1363820803606104E-2</v>
      </c>
      <c r="D2237" s="46">
        <v>5.0000000000000001E-3</v>
      </c>
    </row>
    <row r="2238" spans="1:4" x14ac:dyDescent="0.2">
      <c r="A2238" s="21">
        <v>41235</v>
      </c>
      <c r="B2238" s="42">
        <v>0.43128100000000003</v>
      </c>
      <c r="C2238" s="4">
        <f t="shared" si="35"/>
        <v>0</v>
      </c>
      <c r="D2238" s="46">
        <v>8.8999999999999999E-3</v>
      </c>
    </row>
    <row r="2239" spans="1:4" x14ac:dyDescent="0.2">
      <c r="A2239" s="21">
        <v>41234</v>
      </c>
      <c r="B2239" s="42">
        <v>0.43128100000000003</v>
      </c>
      <c r="C2239" s="4">
        <f t="shared" si="35"/>
        <v>0</v>
      </c>
      <c r="D2239" s="46">
        <v>2.5999999999999999E-3</v>
      </c>
    </row>
    <row r="2240" spans="1:4" x14ac:dyDescent="0.2">
      <c r="A2240" s="21">
        <v>41233</v>
      </c>
      <c r="B2240" s="42">
        <v>0.43128100000000003</v>
      </c>
      <c r="C2240" s="4">
        <f t="shared" si="35"/>
        <v>0</v>
      </c>
      <c r="D2240" s="46">
        <v>-8.3000000000000001E-3</v>
      </c>
    </row>
    <row r="2241" spans="1:4" x14ac:dyDescent="0.2">
      <c r="A2241" s="21">
        <v>41232</v>
      </c>
      <c r="B2241" s="42">
        <v>0.43128100000000003</v>
      </c>
      <c r="C2241" s="4">
        <f t="shared" si="35"/>
        <v>1.1494441577935279E-2</v>
      </c>
      <c r="D2241" s="46">
        <v>-1.5E-3</v>
      </c>
    </row>
    <row r="2242" spans="1:4" x14ac:dyDescent="0.2">
      <c r="A2242" s="21">
        <v>41229</v>
      </c>
      <c r="B2242" s="42">
        <v>0.42637999999999998</v>
      </c>
      <c r="C2242" s="4">
        <f t="shared" ref="C2242:C2305" si="36">(B2242-B2243)/B2243</f>
        <v>1.1628100095141132E-2</v>
      </c>
      <c r="D2242" s="46">
        <v>6.6E-3</v>
      </c>
    </row>
    <row r="2243" spans="1:4" x14ac:dyDescent="0.2">
      <c r="A2243" s="21">
        <v>41228</v>
      </c>
      <c r="B2243" s="42">
        <v>0.42147899999999999</v>
      </c>
      <c r="C2243" s="4">
        <f t="shared" si="36"/>
        <v>-3.3708406124049184E-2</v>
      </c>
      <c r="D2243" s="46">
        <v>4.2200000000000001E-2</v>
      </c>
    </row>
    <row r="2244" spans="1:4" x14ac:dyDescent="0.2">
      <c r="A2244" s="21">
        <v>41227</v>
      </c>
      <c r="B2244" s="42">
        <v>0.43618200000000001</v>
      </c>
      <c r="C2244" s="4">
        <f t="shared" si="36"/>
        <v>-1.1111287444766605E-2</v>
      </c>
      <c r="D2244" s="46">
        <v>-1.4500000000000001E-2</v>
      </c>
    </row>
    <row r="2245" spans="1:4" x14ac:dyDescent="0.2">
      <c r="A2245" s="21">
        <v>41225</v>
      </c>
      <c r="B2245" s="42">
        <v>0.441083</v>
      </c>
      <c r="C2245" s="4">
        <f t="shared" si="36"/>
        <v>1.1236135374683019E-2</v>
      </c>
      <c r="D2245" s="46">
        <v>8.0999999999999996E-3</v>
      </c>
    </row>
    <row r="2246" spans="1:4" x14ac:dyDescent="0.2">
      <c r="A2246" s="21">
        <v>41222</v>
      </c>
      <c r="B2246" s="42">
        <v>0.43618200000000001</v>
      </c>
      <c r="C2246" s="4">
        <f t="shared" si="36"/>
        <v>-1.1111287444766605E-2</v>
      </c>
      <c r="D2246" s="46">
        <v>3.3099999999999997E-2</v>
      </c>
    </row>
    <row r="2247" spans="1:4" x14ac:dyDescent="0.2">
      <c r="A2247" s="21">
        <v>41221</v>
      </c>
      <c r="B2247" s="42">
        <v>0.441083</v>
      </c>
      <c r="C2247" s="4">
        <f t="shared" si="36"/>
        <v>1.1236135374683019E-2</v>
      </c>
      <c r="D2247" s="46">
        <v>2.46E-2</v>
      </c>
    </row>
    <row r="2248" spans="1:4" x14ac:dyDescent="0.2">
      <c r="A2248" s="21">
        <v>41220</v>
      </c>
      <c r="B2248" s="42">
        <v>0.43618200000000001</v>
      </c>
      <c r="C2248" s="4">
        <f t="shared" si="36"/>
        <v>-2.1978366936930421E-2</v>
      </c>
      <c r="D2248" s="46">
        <v>-2.2000000000000001E-3</v>
      </c>
    </row>
    <row r="2249" spans="1:4" x14ac:dyDescent="0.2">
      <c r="A2249" s="21">
        <v>41219</v>
      </c>
      <c r="B2249" s="42">
        <v>0.44598399999999999</v>
      </c>
      <c r="C2249" s="4">
        <f t="shared" si="36"/>
        <v>0</v>
      </c>
      <c r="D2249" s="46">
        <v>5.3E-3</v>
      </c>
    </row>
    <row r="2250" spans="1:4" x14ac:dyDescent="0.2">
      <c r="A2250" s="21">
        <v>41218</v>
      </c>
      <c r="B2250" s="42">
        <v>0.44598399999999999</v>
      </c>
      <c r="C2250" s="4">
        <f t="shared" si="36"/>
        <v>1.1111287444766605E-2</v>
      </c>
      <c r="D2250" s="46">
        <v>2.7000000000000001E-3</v>
      </c>
    </row>
    <row r="2251" spans="1:4" x14ac:dyDescent="0.2">
      <c r="A2251" s="21">
        <v>41215</v>
      </c>
      <c r="B2251" s="42">
        <v>0.441083</v>
      </c>
      <c r="C2251" s="4">
        <f t="shared" si="36"/>
        <v>0</v>
      </c>
      <c r="D2251" s="46">
        <v>2.7000000000000001E-3</v>
      </c>
    </row>
    <row r="2252" spans="1:4" x14ac:dyDescent="0.2">
      <c r="A2252" s="21">
        <v>41214</v>
      </c>
      <c r="B2252" s="42">
        <v>0.441083</v>
      </c>
      <c r="C2252" s="4">
        <f t="shared" si="36"/>
        <v>1.1236135374683019E-2</v>
      </c>
      <c r="D2252" s="46">
        <v>-8.0000000000000004E-4</v>
      </c>
    </row>
    <row r="2253" spans="1:4" x14ac:dyDescent="0.2">
      <c r="A2253" s="21">
        <v>41213</v>
      </c>
      <c r="B2253" s="42">
        <v>0.43618200000000001</v>
      </c>
      <c r="C2253" s="4">
        <f t="shared" si="36"/>
        <v>-1.1111287444766605E-2</v>
      </c>
      <c r="D2253" s="46">
        <v>2.2100000000000002E-2</v>
      </c>
    </row>
    <row r="2254" spans="1:4" x14ac:dyDescent="0.2">
      <c r="A2254" s="21">
        <v>41212</v>
      </c>
      <c r="B2254" s="42">
        <v>0.441083</v>
      </c>
      <c r="C2254" s="4">
        <f t="shared" si="36"/>
        <v>0</v>
      </c>
      <c r="D2254" s="46">
        <v>-5.7000000000000002E-3</v>
      </c>
    </row>
    <row r="2255" spans="1:4" x14ac:dyDescent="0.2">
      <c r="A2255" s="21">
        <v>41211</v>
      </c>
      <c r="B2255" s="42">
        <v>0.441083</v>
      </c>
      <c r="C2255" s="4">
        <f t="shared" si="36"/>
        <v>0</v>
      </c>
      <c r="D2255" s="46">
        <v>-1.2800000000000001E-2</v>
      </c>
    </row>
    <row r="2256" spans="1:4" x14ac:dyDescent="0.2">
      <c r="A2256" s="21">
        <v>41207</v>
      </c>
      <c r="B2256" s="42">
        <v>0.441083</v>
      </c>
      <c r="C2256" s="4">
        <f t="shared" si="36"/>
        <v>2.2727641607211951E-2</v>
      </c>
      <c r="D2256" s="46">
        <v>9.5999999999999992E-3</v>
      </c>
    </row>
    <row r="2257" spans="1:4" x14ac:dyDescent="0.2">
      <c r="A2257" s="21">
        <v>41206</v>
      </c>
      <c r="B2257" s="42">
        <v>0.43128100000000003</v>
      </c>
      <c r="C2257" s="4">
        <f t="shared" si="36"/>
        <v>0</v>
      </c>
      <c r="D2257" s="46">
        <v>2.5000000000000001E-3</v>
      </c>
    </row>
    <row r="2258" spans="1:4" x14ac:dyDescent="0.2">
      <c r="A2258" s="21">
        <v>41205</v>
      </c>
      <c r="B2258" s="42">
        <v>0.43128100000000003</v>
      </c>
      <c r="C2258" s="4">
        <f t="shared" si="36"/>
        <v>0</v>
      </c>
      <c r="D2258" s="46">
        <v>-8.0000000000000002E-3</v>
      </c>
    </row>
    <row r="2259" spans="1:4" x14ac:dyDescent="0.2">
      <c r="A2259" s="21">
        <v>41204</v>
      </c>
      <c r="B2259" s="42">
        <v>0.43128100000000003</v>
      </c>
      <c r="C2259" s="4">
        <f t="shared" si="36"/>
        <v>-2.2222574889533209E-2</v>
      </c>
      <c r="D2259" s="46">
        <v>5.3E-3</v>
      </c>
    </row>
    <row r="2260" spans="1:4" x14ac:dyDescent="0.2">
      <c r="A2260" s="21">
        <v>41201</v>
      </c>
      <c r="B2260" s="42">
        <v>0.441083</v>
      </c>
      <c r="C2260" s="4">
        <f t="shared" si="36"/>
        <v>0</v>
      </c>
      <c r="D2260" s="46">
        <v>-1.43E-2</v>
      </c>
    </row>
    <row r="2261" spans="1:4" x14ac:dyDescent="0.2">
      <c r="A2261" s="21">
        <v>41200</v>
      </c>
      <c r="B2261" s="42">
        <v>0.441083</v>
      </c>
      <c r="C2261" s="4">
        <f t="shared" si="36"/>
        <v>0</v>
      </c>
      <c r="D2261" s="46">
        <v>-7.3000000000000001E-3</v>
      </c>
    </row>
    <row r="2262" spans="1:4" x14ac:dyDescent="0.2">
      <c r="A2262" s="21">
        <v>41199</v>
      </c>
      <c r="B2262" s="42">
        <v>0.441083</v>
      </c>
      <c r="C2262" s="4">
        <f t="shared" si="36"/>
        <v>2.2727641607211951E-2</v>
      </c>
      <c r="D2262" s="46">
        <v>-1.3100000000000001E-2</v>
      </c>
    </row>
    <row r="2263" spans="1:4" x14ac:dyDescent="0.2">
      <c r="A2263" s="21">
        <v>41198</v>
      </c>
      <c r="B2263" s="42">
        <v>0.43128100000000003</v>
      </c>
      <c r="C2263" s="4">
        <f t="shared" si="36"/>
        <v>1.1494441577935279E-2</v>
      </c>
      <c r="D2263" s="46">
        <v>-8.5000000000000006E-3</v>
      </c>
    </row>
    <row r="2264" spans="1:4" x14ac:dyDescent="0.2">
      <c r="A2264" s="21">
        <v>41197</v>
      </c>
      <c r="B2264" s="42">
        <v>0.42637999999999998</v>
      </c>
      <c r="C2264" s="4">
        <f t="shared" si="36"/>
        <v>0</v>
      </c>
      <c r="D2264" s="46">
        <v>-7.1000000000000004E-3</v>
      </c>
    </row>
    <row r="2265" spans="1:4" x14ac:dyDescent="0.2">
      <c r="A2265" s="21">
        <v>41194</v>
      </c>
      <c r="B2265" s="42">
        <v>0.42637999999999998</v>
      </c>
      <c r="C2265" s="4">
        <f t="shared" si="36"/>
        <v>-1.1363820803606104E-2</v>
      </c>
      <c r="D2265" s="46">
        <v>-1.21E-2</v>
      </c>
    </row>
    <row r="2266" spans="1:4" x14ac:dyDescent="0.2">
      <c r="A2266" s="21">
        <v>41193</v>
      </c>
      <c r="B2266" s="42">
        <v>0.43128100000000003</v>
      </c>
      <c r="C2266" s="4">
        <f t="shared" si="36"/>
        <v>2.3256200190282395E-2</v>
      </c>
      <c r="D2266" s="46">
        <v>9.1000000000000004E-3</v>
      </c>
    </row>
    <row r="2267" spans="1:4" x14ac:dyDescent="0.2">
      <c r="A2267" s="21">
        <v>41192</v>
      </c>
      <c r="B2267" s="42">
        <v>0.42147899999999999</v>
      </c>
      <c r="C2267" s="4">
        <f t="shared" si="36"/>
        <v>0</v>
      </c>
      <c r="D2267" s="46">
        <v>-1.24E-2</v>
      </c>
    </row>
    <row r="2268" spans="1:4" x14ac:dyDescent="0.2">
      <c r="A2268" s="21">
        <v>41191</v>
      </c>
      <c r="B2268" s="42">
        <v>0.42147899999999999</v>
      </c>
      <c r="C2268" s="4">
        <f t="shared" si="36"/>
        <v>0</v>
      </c>
      <c r="D2268" s="46">
        <v>1.8E-3</v>
      </c>
    </row>
    <row r="2269" spans="1:4" x14ac:dyDescent="0.2">
      <c r="A2269" s="21">
        <v>41190</v>
      </c>
      <c r="B2269" s="42">
        <v>0.42147899999999999</v>
      </c>
      <c r="C2269" s="4">
        <f t="shared" si="36"/>
        <v>-3.3708406124049184E-2</v>
      </c>
      <c r="D2269" s="46">
        <v>4.8999999999999998E-3</v>
      </c>
    </row>
    <row r="2270" spans="1:4" x14ac:dyDescent="0.2">
      <c r="A2270" s="21">
        <v>41187</v>
      </c>
      <c r="B2270" s="42">
        <v>0.43618200000000001</v>
      </c>
      <c r="C2270" s="4">
        <f t="shared" si="36"/>
        <v>0</v>
      </c>
      <c r="D2270" s="46">
        <v>1.14E-2</v>
      </c>
    </row>
    <row r="2271" spans="1:4" x14ac:dyDescent="0.2">
      <c r="A2271" s="21">
        <v>41186</v>
      </c>
      <c r="B2271" s="42">
        <v>0.43618200000000001</v>
      </c>
      <c r="C2271" s="4">
        <f t="shared" si="36"/>
        <v>0</v>
      </c>
      <c r="D2271" s="46">
        <v>-1.4E-3</v>
      </c>
    </row>
    <row r="2272" spans="1:4" x14ac:dyDescent="0.2">
      <c r="A2272" s="21">
        <v>41185</v>
      </c>
      <c r="B2272" s="42">
        <v>0.43618200000000001</v>
      </c>
      <c r="C2272" s="4">
        <f t="shared" si="36"/>
        <v>0</v>
      </c>
      <c r="D2272" s="46">
        <v>-6.0000000000000001E-3</v>
      </c>
    </row>
    <row r="2273" spans="1:4" x14ac:dyDescent="0.2">
      <c r="A2273" s="21">
        <v>41184</v>
      </c>
      <c r="B2273" s="42">
        <v>0.43618200000000001</v>
      </c>
      <c r="C2273" s="4">
        <f t="shared" si="36"/>
        <v>3.4884300285423525E-2</v>
      </c>
      <c r="D2273" s="46">
        <v>-1.4800000000000001E-2</v>
      </c>
    </row>
    <row r="2274" spans="1:4" x14ac:dyDescent="0.2">
      <c r="A2274" s="21">
        <v>41183</v>
      </c>
      <c r="B2274" s="42">
        <v>0.42147899999999999</v>
      </c>
      <c r="C2274" s="4">
        <f t="shared" si="36"/>
        <v>-1.1494441577935149E-2</v>
      </c>
      <c r="D2274" s="46">
        <v>4.5999999999999999E-3</v>
      </c>
    </row>
    <row r="2275" spans="1:4" x14ac:dyDescent="0.2">
      <c r="A2275" s="21">
        <v>41180</v>
      </c>
      <c r="B2275" s="42">
        <v>0.42637999999999998</v>
      </c>
      <c r="C2275" s="4">
        <f t="shared" si="36"/>
        <v>0</v>
      </c>
      <c r="D2275" s="46">
        <v>1.09E-2</v>
      </c>
    </row>
    <row r="2276" spans="1:4" x14ac:dyDescent="0.2">
      <c r="A2276" s="21">
        <v>41179</v>
      </c>
      <c r="B2276" s="42">
        <v>0.42637999999999998</v>
      </c>
      <c r="C2276" s="4">
        <f t="shared" si="36"/>
        <v>1.1628100095141132E-2</v>
      </c>
      <c r="D2276" s="46">
        <v>-4.1000000000000003E-3</v>
      </c>
    </row>
    <row r="2277" spans="1:4" x14ac:dyDescent="0.2">
      <c r="A2277" s="21">
        <v>41178</v>
      </c>
      <c r="B2277" s="42">
        <v>0.42147899999999999</v>
      </c>
      <c r="C2277" s="4">
        <f t="shared" si="36"/>
        <v>-1.1494441577935149E-2</v>
      </c>
      <c r="D2277" s="46">
        <v>4.7999999999999996E-3</v>
      </c>
    </row>
    <row r="2278" spans="1:4" x14ac:dyDescent="0.2">
      <c r="A2278" s="21">
        <v>41177</v>
      </c>
      <c r="B2278" s="42">
        <v>0.42637999999999998</v>
      </c>
      <c r="C2278" s="4">
        <f t="shared" si="36"/>
        <v>-1.1363820803606104E-2</v>
      </c>
      <c r="D2278" s="46">
        <v>6.4999999999999997E-3</v>
      </c>
    </row>
    <row r="2279" spans="1:4" x14ac:dyDescent="0.2">
      <c r="A2279" s="21">
        <v>41176</v>
      </c>
      <c r="B2279" s="42">
        <v>0.43128100000000003</v>
      </c>
      <c r="C2279" s="4">
        <f t="shared" si="36"/>
        <v>1.1494441577935279E-2</v>
      </c>
      <c r="D2279" s="46">
        <v>-4.7999999999999996E-3</v>
      </c>
    </row>
    <row r="2280" spans="1:4" x14ac:dyDescent="0.2">
      <c r="A2280" s="21">
        <v>41173</v>
      </c>
      <c r="B2280" s="42">
        <v>0.42637999999999998</v>
      </c>
      <c r="C2280" s="4">
        <f t="shared" si="36"/>
        <v>1.1628100095141132E-2</v>
      </c>
      <c r="D2280" s="46">
        <v>3.1399999999999997E-2</v>
      </c>
    </row>
    <row r="2281" spans="1:4" x14ac:dyDescent="0.2">
      <c r="A2281" s="21">
        <v>41172</v>
      </c>
      <c r="B2281" s="42">
        <v>0.42147899999999999</v>
      </c>
      <c r="C2281" s="4">
        <f t="shared" si="36"/>
        <v>-1.1494441577935149E-2</v>
      </c>
      <c r="D2281" s="46">
        <v>4.5999999999999999E-3</v>
      </c>
    </row>
    <row r="2282" spans="1:4" x14ac:dyDescent="0.2">
      <c r="A2282" s="21">
        <v>41171</v>
      </c>
      <c r="B2282" s="42">
        <v>0.42637999999999998</v>
      </c>
      <c r="C2282" s="4">
        <f t="shared" si="36"/>
        <v>0</v>
      </c>
      <c r="D2282" s="46">
        <v>-1.37E-2</v>
      </c>
    </row>
    <row r="2283" spans="1:4" x14ac:dyDescent="0.2">
      <c r="A2283" s="21">
        <v>41170</v>
      </c>
      <c r="B2283" s="42">
        <v>0.42637999999999998</v>
      </c>
      <c r="C2283" s="4">
        <f t="shared" si="36"/>
        <v>2.3529807142959967E-2</v>
      </c>
      <c r="D2283" s="46">
        <v>-1.32E-2</v>
      </c>
    </row>
    <row r="2284" spans="1:4" x14ac:dyDescent="0.2">
      <c r="A2284" s="21">
        <v>41169</v>
      </c>
      <c r="B2284" s="42">
        <v>0.416578</v>
      </c>
      <c r="C2284" s="4">
        <f t="shared" si="36"/>
        <v>0</v>
      </c>
      <c r="D2284" s="46">
        <v>-3.3999999999999998E-3</v>
      </c>
    </row>
    <row r="2285" spans="1:4" x14ac:dyDescent="0.2">
      <c r="A2285" s="21">
        <v>41166</v>
      </c>
      <c r="B2285" s="42">
        <v>0.416578</v>
      </c>
      <c r="C2285" s="4">
        <f t="shared" si="36"/>
        <v>0</v>
      </c>
      <c r="D2285" s="46">
        <v>-2.3199999999999998E-2</v>
      </c>
    </row>
    <row r="2286" spans="1:4" x14ac:dyDescent="0.2">
      <c r="A2286" s="21">
        <v>41165</v>
      </c>
      <c r="B2286" s="42">
        <v>0.416578</v>
      </c>
      <c r="C2286" s="4">
        <f t="shared" si="36"/>
        <v>1.1902506327761055E-2</v>
      </c>
      <c r="D2286" s="46">
        <v>-7.7999999999999996E-3</v>
      </c>
    </row>
    <row r="2287" spans="1:4" x14ac:dyDescent="0.2">
      <c r="A2287" s="21">
        <v>41164</v>
      </c>
      <c r="B2287" s="42">
        <v>0.41167799999999999</v>
      </c>
      <c r="C2287" s="4">
        <f t="shared" si="36"/>
        <v>1.2048370483090216E-2</v>
      </c>
      <c r="D2287" s="46">
        <v>2.0000000000000001E-4</v>
      </c>
    </row>
    <row r="2288" spans="1:4" x14ac:dyDescent="0.2">
      <c r="A2288" s="21">
        <v>41163</v>
      </c>
      <c r="B2288" s="42">
        <v>0.406777</v>
      </c>
      <c r="C2288" s="4">
        <f t="shared" si="36"/>
        <v>0</v>
      </c>
      <c r="D2288" s="46">
        <v>7.9000000000000008E-3</v>
      </c>
    </row>
    <row r="2289" spans="1:4" x14ac:dyDescent="0.2">
      <c r="A2289" s="21">
        <v>41162</v>
      </c>
      <c r="B2289" s="42">
        <v>0.406777</v>
      </c>
      <c r="C2289" s="4">
        <f t="shared" si="36"/>
        <v>0</v>
      </c>
      <c r="D2289" s="46">
        <v>-5.3E-3</v>
      </c>
    </row>
    <row r="2290" spans="1:4" x14ac:dyDescent="0.2">
      <c r="A2290" s="21">
        <v>41159</v>
      </c>
      <c r="B2290" s="42">
        <v>0.406777</v>
      </c>
      <c r="C2290" s="4">
        <f t="shared" si="36"/>
        <v>1.2195304024126817E-2</v>
      </c>
      <c r="D2290" s="46">
        <v>-3.3E-3</v>
      </c>
    </row>
    <row r="2291" spans="1:4" x14ac:dyDescent="0.2">
      <c r="A2291" s="21">
        <v>41158</v>
      </c>
      <c r="B2291" s="42">
        <v>0.40187600000000001</v>
      </c>
      <c r="C2291" s="4">
        <f t="shared" si="36"/>
        <v>-1.2048370483090216E-2</v>
      </c>
      <c r="D2291" s="46">
        <v>-3.7000000000000002E-3</v>
      </c>
    </row>
    <row r="2292" spans="1:4" x14ac:dyDescent="0.2">
      <c r="A2292" s="21">
        <v>41157</v>
      </c>
      <c r="B2292" s="42">
        <v>0.406777</v>
      </c>
      <c r="C2292" s="4">
        <f t="shared" si="36"/>
        <v>0</v>
      </c>
      <c r="D2292" s="46">
        <v>-1.34E-2</v>
      </c>
    </row>
    <row r="2293" spans="1:4" x14ac:dyDescent="0.2">
      <c r="A2293" s="21">
        <v>41156</v>
      </c>
      <c r="B2293" s="42">
        <v>0.406777</v>
      </c>
      <c r="C2293" s="4">
        <f t="shared" si="36"/>
        <v>-1.1904935410685023E-2</v>
      </c>
      <c r="D2293" s="46">
        <v>-3.0000000000000001E-3</v>
      </c>
    </row>
    <row r="2294" spans="1:4" x14ac:dyDescent="0.2">
      <c r="A2294" s="21">
        <v>41155</v>
      </c>
      <c r="B2294" s="42">
        <v>0.41167799999999999</v>
      </c>
      <c r="C2294" s="4">
        <f t="shared" si="36"/>
        <v>1.2048370483090216E-2</v>
      </c>
      <c r="D2294" s="46">
        <v>1.5800000000000002E-2</v>
      </c>
    </row>
    <row r="2295" spans="1:4" x14ac:dyDescent="0.2">
      <c r="A2295" s="21">
        <v>41152</v>
      </c>
      <c r="B2295" s="42">
        <v>0.406777</v>
      </c>
      <c r="C2295" s="4">
        <f t="shared" si="36"/>
        <v>0</v>
      </c>
      <c r="D2295" s="46">
        <v>-1.4200000000000001E-2</v>
      </c>
    </row>
    <row r="2296" spans="1:4" x14ac:dyDescent="0.2">
      <c r="A2296" s="21">
        <v>41151</v>
      </c>
      <c r="B2296" s="42">
        <v>0.406777</v>
      </c>
      <c r="C2296" s="4">
        <f t="shared" si="36"/>
        <v>2.4691731217331009E-2</v>
      </c>
      <c r="D2296" s="46">
        <v>-1.0500000000000001E-2</v>
      </c>
    </row>
    <row r="2297" spans="1:4" x14ac:dyDescent="0.2">
      <c r="A2297" s="21">
        <v>41150</v>
      </c>
      <c r="B2297" s="42">
        <v>0.39697500000000002</v>
      </c>
      <c r="C2297" s="4">
        <f t="shared" si="36"/>
        <v>0</v>
      </c>
      <c r="D2297" s="46">
        <v>5.4999999999999997E-3</v>
      </c>
    </row>
    <row r="2298" spans="1:4" x14ac:dyDescent="0.2">
      <c r="A2298" s="21">
        <v>41149</v>
      </c>
      <c r="B2298" s="42">
        <v>0.39697500000000002</v>
      </c>
      <c r="C2298" s="4">
        <f t="shared" si="36"/>
        <v>0</v>
      </c>
      <c r="D2298" s="46">
        <v>1.3899999999999999E-2</v>
      </c>
    </row>
    <row r="2299" spans="1:4" x14ac:dyDescent="0.2">
      <c r="A2299" s="21">
        <v>41148</v>
      </c>
      <c r="B2299" s="42">
        <v>0.39697500000000002</v>
      </c>
      <c r="C2299" s="4">
        <f t="shared" si="36"/>
        <v>0</v>
      </c>
      <c r="D2299" s="46">
        <v>6.0000000000000001E-3</v>
      </c>
    </row>
    <row r="2300" spans="1:4" x14ac:dyDescent="0.2">
      <c r="A2300" s="21">
        <v>41145</v>
      </c>
      <c r="B2300" s="42">
        <v>0.39697500000000002</v>
      </c>
      <c r="C2300" s="4">
        <f t="shared" si="36"/>
        <v>-1.2195304024126817E-2</v>
      </c>
      <c r="D2300" s="46">
        <v>7.9000000000000008E-3</v>
      </c>
    </row>
    <row r="2301" spans="1:4" x14ac:dyDescent="0.2">
      <c r="A2301" s="21">
        <v>41144</v>
      </c>
      <c r="B2301" s="42">
        <v>0.40187600000000001</v>
      </c>
      <c r="C2301" s="4">
        <f t="shared" si="36"/>
        <v>1.2345865608665504E-2</v>
      </c>
      <c r="D2301" s="46">
        <v>3.1800000000000002E-2</v>
      </c>
    </row>
    <row r="2302" spans="1:4" x14ac:dyDescent="0.2">
      <c r="A2302" s="21">
        <v>41143</v>
      </c>
      <c r="B2302" s="42">
        <v>0.39697500000000002</v>
      </c>
      <c r="C2302" s="4">
        <f t="shared" si="36"/>
        <v>-1.2195304024126817E-2</v>
      </c>
      <c r="D2302" s="46">
        <v>8.0000000000000004E-4</v>
      </c>
    </row>
    <row r="2303" spans="1:4" x14ac:dyDescent="0.2">
      <c r="A2303" s="21">
        <v>41142</v>
      </c>
      <c r="B2303" s="42">
        <v>0.40187600000000001</v>
      </c>
      <c r="C2303" s="4">
        <f t="shared" si="36"/>
        <v>0</v>
      </c>
      <c r="D2303" s="46">
        <v>3.3E-3</v>
      </c>
    </row>
    <row r="2304" spans="1:4" x14ac:dyDescent="0.2">
      <c r="A2304" s="21">
        <v>41138</v>
      </c>
      <c r="B2304" s="42">
        <v>0.40187600000000001</v>
      </c>
      <c r="C2304" s="4">
        <f t="shared" si="36"/>
        <v>0</v>
      </c>
      <c r="D2304" s="46">
        <v>1.1999999999999999E-3</v>
      </c>
    </row>
    <row r="2305" spans="1:4" x14ac:dyDescent="0.2">
      <c r="A2305" s="21">
        <v>41137</v>
      </c>
      <c r="B2305" s="42">
        <v>0.40187600000000001</v>
      </c>
      <c r="C2305" s="4">
        <f t="shared" si="36"/>
        <v>0</v>
      </c>
      <c r="D2305" s="46">
        <v>-7.9000000000000008E-3</v>
      </c>
    </row>
    <row r="2306" spans="1:4" x14ac:dyDescent="0.2">
      <c r="A2306" s="21">
        <v>41136</v>
      </c>
      <c r="B2306" s="42">
        <v>0.40187600000000001</v>
      </c>
      <c r="C2306" s="4">
        <f t="shared" ref="C2306:C2369" si="37">(B2306-B2307)/B2307</f>
        <v>1.2345865608665504E-2</v>
      </c>
      <c r="D2306" s="46">
        <v>-4.7000000000000002E-3</v>
      </c>
    </row>
    <row r="2307" spans="1:4" x14ac:dyDescent="0.2">
      <c r="A2307" s="21">
        <v>41135</v>
      </c>
      <c r="B2307" s="42">
        <v>0.39697500000000002</v>
      </c>
      <c r="C2307" s="4">
        <f t="shared" si="37"/>
        <v>1.2500191290419779E-2</v>
      </c>
      <c r="D2307" s="46">
        <v>1.8100000000000002E-2</v>
      </c>
    </row>
    <row r="2308" spans="1:4" x14ac:dyDescent="0.2">
      <c r="A2308" s="21">
        <v>41134</v>
      </c>
      <c r="B2308" s="42">
        <v>0.39207399999999998</v>
      </c>
      <c r="C2308" s="4">
        <f t="shared" si="37"/>
        <v>-1.2345865608665643E-2</v>
      </c>
      <c r="D2308" s="46">
        <v>6.8999999999999999E-3</v>
      </c>
    </row>
    <row r="2309" spans="1:4" x14ac:dyDescent="0.2">
      <c r="A2309" s="21">
        <v>41131</v>
      </c>
      <c r="B2309" s="42">
        <v>0.39697500000000002</v>
      </c>
      <c r="C2309" s="4">
        <f t="shared" si="37"/>
        <v>0</v>
      </c>
      <c r="D2309" s="46">
        <v>5.4999999999999997E-3</v>
      </c>
    </row>
    <row r="2310" spans="1:4" x14ac:dyDescent="0.2">
      <c r="A2310" s="21">
        <v>41129</v>
      </c>
      <c r="B2310" s="42">
        <v>0.39697500000000002</v>
      </c>
      <c r="C2310" s="4">
        <f t="shared" si="37"/>
        <v>-3.5714806232055071E-2</v>
      </c>
      <c r="D2310" s="46">
        <v>-1.03E-2</v>
      </c>
    </row>
    <row r="2311" spans="1:4" x14ac:dyDescent="0.2">
      <c r="A2311" s="21">
        <v>41128</v>
      </c>
      <c r="B2311" s="42">
        <v>0.41167799999999999</v>
      </c>
      <c r="C2311" s="4">
        <f t="shared" si="37"/>
        <v>0</v>
      </c>
      <c r="D2311" s="46">
        <v>1.5900000000000001E-2</v>
      </c>
    </row>
    <row r="2312" spans="1:4" x14ac:dyDescent="0.2">
      <c r="A2312" s="21">
        <v>41127</v>
      </c>
      <c r="B2312" s="42">
        <v>0.41167799999999999</v>
      </c>
      <c r="C2312" s="4">
        <f t="shared" si="37"/>
        <v>0</v>
      </c>
      <c r="D2312" s="46">
        <v>-2.5100000000000001E-2</v>
      </c>
    </row>
    <row r="2313" spans="1:4" x14ac:dyDescent="0.2">
      <c r="A2313" s="21">
        <v>41124</v>
      </c>
      <c r="B2313" s="42">
        <v>0.41167799999999999</v>
      </c>
      <c r="C2313" s="4">
        <f t="shared" si="37"/>
        <v>2.4390608048253635E-2</v>
      </c>
      <c r="D2313" s="46">
        <v>3.5000000000000001E-3</v>
      </c>
    </row>
    <row r="2314" spans="1:4" x14ac:dyDescent="0.2">
      <c r="A2314" s="21">
        <v>41123</v>
      </c>
      <c r="B2314" s="42">
        <v>0.40187600000000001</v>
      </c>
      <c r="C2314" s="4">
        <f t="shared" si="37"/>
        <v>-2.3809870821370045E-2</v>
      </c>
      <c r="D2314" s="46">
        <v>1.5100000000000001E-2</v>
      </c>
    </row>
    <row r="2315" spans="1:4" x14ac:dyDescent="0.2">
      <c r="A2315" s="21">
        <v>41122</v>
      </c>
      <c r="B2315" s="42">
        <v>0.41167799999999999</v>
      </c>
      <c r="C2315" s="4">
        <f t="shared" si="37"/>
        <v>0</v>
      </c>
      <c r="D2315" s="46">
        <v>-6.1999999999999998E-3</v>
      </c>
    </row>
    <row r="2316" spans="1:4" x14ac:dyDescent="0.2">
      <c r="A2316" s="21">
        <v>41121</v>
      </c>
      <c r="B2316" s="42">
        <v>0.41167799999999999</v>
      </c>
      <c r="C2316" s="4">
        <f t="shared" si="37"/>
        <v>1.2048370483090216E-2</v>
      </c>
      <c r="D2316" s="46">
        <v>1.29E-2</v>
      </c>
    </row>
    <row r="2317" spans="1:4" x14ac:dyDescent="0.2">
      <c r="A2317" s="21">
        <v>41120</v>
      </c>
      <c r="B2317" s="42">
        <v>0.406777</v>
      </c>
      <c r="C2317" s="4">
        <f t="shared" si="37"/>
        <v>0</v>
      </c>
      <c r="D2317" s="46">
        <v>1.12E-2</v>
      </c>
    </row>
    <row r="2318" spans="1:4" x14ac:dyDescent="0.2">
      <c r="A2318" s="21">
        <v>41117</v>
      </c>
      <c r="B2318" s="42">
        <v>0.406777</v>
      </c>
      <c r="C2318" s="4">
        <f t="shared" si="37"/>
        <v>0</v>
      </c>
      <c r="D2318" s="46">
        <v>3.78E-2</v>
      </c>
    </row>
    <row r="2319" spans="1:4" x14ac:dyDescent="0.2">
      <c r="A2319" s="21">
        <v>41116</v>
      </c>
      <c r="B2319" s="42">
        <v>0.406777</v>
      </c>
      <c r="C2319" s="4">
        <f t="shared" si="37"/>
        <v>1.2195304024126817E-2</v>
      </c>
      <c r="D2319" s="46">
        <v>8.0999999999999996E-3</v>
      </c>
    </row>
    <row r="2320" spans="1:4" x14ac:dyDescent="0.2">
      <c r="A2320" s="21">
        <v>41115</v>
      </c>
      <c r="B2320" s="42">
        <v>0.40187600000000001</v>
      </c>
      <c r="C2320" s="4">
        <f t="shared" si="37"/>
        <v>0</v>
      </c>
      <c r="D2320" s="46">
        <v>5.1999999999999998E-3</v>
      </c>
    </row>
    <row r="2321" spans="1:4" x14ac:dyDescent="0.2">
      <c r="A2321" s="21">
        <v>41114</v>
      </c>
      <c r="B2321" s="42">
        <v>0.40187600000000001</v>
      </c>
      <c r="C2321" s="4">
        <f t="shared" si="37"/>
        <v>0</v>
      </c>
      <c r="D2321" s="46">
        <v>-2.07E-2</v>
      </c>
    </row>
    <row r="2322" spans="1:4" x14ac:dyDescent="0.2">
      <c r="A2322" s="21">
        <v>41113</v>
      </c>
      <c r="B2322" s="42">
        <v>0.40187600000000001</v>
      </c>
      <c r="C2322" s="4">
        <f t="shared" si="37"/>
        <v>-1.2048370483090216E-2</v>
      </c>
      <c r="D2322" s="46">
        <v>-2.3E-3</v>
      </c>
    </row>
    <row r="2323" spans="1:4" x14ac:dyDescent="0.2">
      <c r="A2323" s="21">
        <v>41110</v>
      </c>
      <c r="B2323" s="42">
        <v>0.406777</v>
      </c>
      <c r="C2323" s="4">
        <f t="shared" si="37"/>
        <v>0</v>
      </c>
      <c r="D2323" s="46">
        <v>-9.7000000000000003E-3</v>
      </c>
    </row>
    <row r="2324" spans="1:4" x14ac:dyDescent="0.2">
      <c r="A2324" s="21">
        <v>41109</v>
      </c>
      <c r="B2324" s="42">
        <v>0.406777</v>
      </c>
      <c r="C2324" s="4">
        <f t="shared" si="37"/>
        <v>0</v>
      </c>
      <c r="D2324" s="46">
        <v>-1.1999999999999999E-3</v>
      </c>
    </row>
    <row r="2325" spans="1:4" x14ac:dyDescent="0.2">
      <c r="A2325" s="21">
        <v>41108</v>
      </c>
      <c r="B2325" s="42">
        <v>0.406777</v>
      </c>
      <c r="C2325" s="4">
        <f t="shared" si="37"/>
        <v>1.2195304024126817E-2</v>
      </c>
      <c r="D2325" s="46">
        <v>1.9E-2</v>
      </c>
    </row>
    <row r="2326" spans="1:4" x14ac:dyDescent="0.2">
      <c r="A2326" s="21">
        <v>41107</v>
      </c>
      <c r="B2326" s="42">
        <v>0.40187600000000001</v>
      </c>
      <c r="C2326" s="4">
        <f t="shared" si="37"/>
        <v>-1.2048370483090216E-2</v>
      </c>
      <c r="D2326" s="46">
        <v>8.6E-3</v>
      </c>
    </row>
    <row r="2327" spans="1:4" x14ac:dyDescent="0.2">
      <c r="A2327" s="21">
        <v>41106</v>
      </c>
      <c r="B2327" s="42">
        <v>0.406777</v>
      </c>
      <c r="C2327" s="4">
        <f t="shared" si="37"/>
        <v>1.2195304024126817E-2</v>
      </c>
      <c r="D2327" s="46">
        <v>1.8599999999999998E-2</v>
      </c>
    </row>
    <row r="2328" spans="1:4" x14ac:dyDescent="0.2">
      <c r="A2328" s="21">
        <v>41103</v>
      </c>
      <c r="B2328" s="42">
        <v>0.40187600000000001</v>
      </c>
      <c r="C2328" s="4">
        <f t="shared" si="37"/>
        <v>1.2345865608665504E-2</v>
      </c>
      <c r="D2328" s="46">
        <v>-1.46E-2</v>
      </c>
    </row>
    <row r="2329" spans="1:4" x14ac:dyDescent="0.2">
      <c r="A2329" s="21">
        <v>41102</v>
      </c>
      <c r="B2329" s="42">
        <v>0.39697500000000002</v>
      </c>
      <c r="C2329" s="4">
        <f t="shared" si="37"/>
        <v>1.2500191290419779E-2</v>
      </c>
      <c r="D2329" s="46">
        <v>-1.8499999999999999E-2</v>
      </c>
    </row>
    <row r="2330" spans="1:4" x14ac:dyDescent="0.2">
      <c r="A2330" s="21">
        <v>41101</v>
      </c>
      <c r="B2330" s="42">
        <v>0.39207399999999998</v>
      </c>
      <c r="C2330" s="4">
        <f t="shared" si="37"/>
        <v>0</v>
      </c>
      <c r="D2330" s="46">
        <v>1.52E-2</v>
      </c>
    </row>
    <row r="2331" spans="1:4" x14ac:dyDescent="0.2">
      <c r="A2331" s="21">
        <v>41100</v>
      </c>
      <c r="B2331" s="42">
        <v>0.39207399999999998</v>
      </c>
      <c r="C2331" s="4">
        <f t="shared" si="37"/>
        <v>0</v>
      </c>
      <c r="D2331" s="46">
        <v>-2.5000000000000001E-3</v>
      </c>
    </row>
    <row r="2332" spans="1:4" x14ac:dyDescent="0.2">
      <c r="A2332" s="21">
        <v>41099</v>
      </c>
      <c r="B2332" s="42">
        <v>0.39207399999999998</v>
      </c>
      <c r="C2332" s="4">
        <f t="shared" si="37"/>
        <v>0</v>
      </c>
      <c r="D2332" s="46">
        <v>-1.0500000000000001E-2</v>
      </c>
    </row>
    <row r="2333" spans="1:4" x14ac:dyDescent="0.2">
      <c r="A2333" s="21">
        <v>41096</v>
      </c>
      <c r="B2333" s="42">
        <v>0.39207399999999998</v>
      </c>
      <c r="C2333" s="4">
        <f t="shared" si="37"/>
        <v>0</v>
      </c>
      <c r="D2333" s="46">
        <v>-1.83E-2</v>
      </c>
    </row>
    <row r="2334" spans="1:4" x14ac:dyDescent="0.2">
      <c r="A2334" s="21">
        <v>41095</v>
      </c>
      <c r="B2334" s="42">
        <v>0.39207399999999998</v>
      </c>
      <c r="C2334" s="4">
        <f t="shared" si="37"/>
        <v>0</v>
      </c>
      <c r="D2334" s="46">
        <v>1.5900000000000001E-2</v>
      </c>
    </row>
    <row r="2335" spans="1:4" x14ac:dyDescent="0.2">
      <c r="A2335" s="21">
        <v>41094</v>
      </c>
      <c r="B2335" s="42">
        <v>0.39207399999999998</v>
      </c>
      <c r="C2335" s="4">
        <f t="shared" si="37"/>
        <v>0</v>
      </c>
      <c r="D2335" s="46">
        <v>-1.1999999999999999E-3</v>
      </c>
    </row>
    <row r="2336" spans="1:4" x14ac:dyDescent="0.2">
      <c r="A2336" s="21">
        <v>41093</v>
      </c>
      <c r="B2336" s="42">
        <v>0.39207399999999998</v>
      </c>
      <c r="C2336" s="4">
        <f t="shared" si="37"/>
        <v>0</v>
      </c>
      <c r="D2336" s="46">
        <v>-1.0500000000000001E-2</v>
      </c>
    </row>
    <row r="2337" spans="1:4" x14ac:dyDescent="0.2">
      <c r="A2337" s="21">
        <v>41092</v>
      </c>
      <c r="B2337" s="42">
        <v>0.39207399999999998</v>
      </c>
      <c r="C2337" s="4">
        <f t="shared" si="37"/>
        <v>0</v>
      </c>
      <c r="D2337" s="46">
        <v>-2.5000000000000001E-3</v>
      </c>
    </row>
    <row r="2338" spans="1:4" x14ac:dyDescent="0.2">
      <c r="A2338" s="21">
        <v>41089</v>
      </c>
      <c r="B2338" s="42">
        <v>0.39207399999999998</v>
      </c>
      <c r="C2338" s="4">
        <f t="shared" si="37"/>
        <v>2.5641428093085492E-2</v>
      </c>
      <c r="D2338" s="46">
        <v>-1.4200000000000001E-2</v>
      </c>
    </row>
    <row r="2339" spans="1:4" x14ac:dyDescent="0.2">
      <c r="A2339" s="21">
        <v>41088</v>
      </c>
      <c r="B2339" s="42">
        <v>0.382272</v>
      </c>
      <c r="C2339" s="4">
        <f t="shared" si="37"/>
        <v>0</v>
      </c>
      <c r="D2339" s="46">
        <v>-2.86E-2</v>
      </c>
    </row>
    <row r="2340" spans="1:4" x14ac:dyDescent="0.2">
      <c r="A2340" s="21">
        <v>41087</v>
      </c>
      <c r="B2340" s="42">
        <v>0.382272</v>
      </c>
      <c r="C2340" s="4">
        <f t="shared" si="37"/>
        <v>0</v>
      </c>
      <c r="D2340" s="46">
        <v>2.58E-2</v>
      </c>
    </row>
    <row r="2341" spans="1:4" x14ac:dyDescent="0.2">
      <c r="A2341" s="21">
        <v>41086</v>
      </c>
      <c r="B2341" s="42">
        <v>0.382272</v>
      </c>
      <c r="C2341" s="4">
        <f t="shared" si="37"/>
        <v>1.2987219473674417E-2</v>
      </c>
      <c r="D2341" s="46">
        <v>-2.7699999999999999E-2</v>
      </c>
    </row>
    <row r="2342" spans="1:4" x14ac:dyDescent="0.2">
      <c r="A2342" s="21">
        <v>41085</v>
      </c>
      <c r="B2342" s="42">
        <v>0.37737100000000001</v>
      </c>
      <c r="C2342" s="4">
        <f t="shared" si="37"/>
        <v>-2.531684802400988E-2</v>
      </c>
      <c r="D2342" s="46">
        <v>-1.11E-2</v>
      </c>
    </row>
    <row r="2343" spans="1:4" x14ac:dyDescent="0.2">
      <c r="A2343" s="21">
        <v>41082</v>
      </c>
      <c r="B2343" s="42">
        <v>0.38717299999999999</v>
      </c>
      <c r="C2343" s="4">
        <f t="shared" si="37"/>
        <v>1.2820714046542746E-2</v>
      </c>
      <c r="D2343" s="46">
        <v>-4.8999999999999998E-3</v>
      </c>
    </row>
    <row r="2344" spans="1:4" x14ac:dyDescent="0.2">
      <c r="A2344" s="21">
        <v>41081</v>
      </c>
      <c r="B2344" s="42">
        <v>0.382272</v>
      </c>
      <c r="C2344" s="4">
        <f t="shared" si="37"/>
        <v>0</v>
      </c>
      <c r="D2344" s="46">
        <v>9.1000000000000004E-3</v>
      </c>
    </row>
    <row r="2345" spans="1:4" x14ac:dyDescent="0.2">
      <c r="A2345" s="21">
        <v>41080</v>
      </c>
      <c r="B2345" s="42">
        <v>0.382272</v>
      </c>
      <c r="C2345" s="4">
        <f t="shared" si="37"/>
        <v>0</v>
      </c>
      <c r="D2345" s="46">
        <v>-3.0000000000000001E-3</v>
      </c>
    </row>
    <row r="2346" spans="1:4" x14ac:dyDescent="0.2">
      <c r="A2346" s="21">
        <v>41079</v>
      </c>
      <c r="B2346" s="42">
        <v>0.382272</v>
      </c>
      <c r="C2346" s="4">
        <f t="shared" si="37"/>
        <v>1.2987219473674417E-2</v>
      </c>
      <c r="D2346" s="46">
        <v>-1.2E-2</v>
      </c>
    </row>
    <row r="2347" spans="1:4" x14ac:dyDescent="0.2">
      <c r="A2347" s="21">
        <v>41078</v>
      </c>
      <c r="B2347" s="42">
        <v>0.37737100000000001</v>
      </c>
      <c r="C2347" s="4">
        <f t="shared" si="37"/>
        <v>-1.2820714046542746E-2</v>
      </c>
      <c r="D2347" s="46">
        <v>-1E-3</v>
      </c>
    </row>
    <row r="2348" spans="1:4" x14ac:dyDescent="0.2">
      <c r="A2348" s="21">
        <v>41075</v>
      </c>
      <c r="B2348" s="42">
        <v>0.382272</v>
      </c>
      <c r="C2348" s="4">
        <f t="shared" si="37"/>
        <v>2.6316213386312931E-2</v>
      </c>
      <c r="D2348" s="46">
        <v>-7.4999999999999997E-3</v>
      </c>
    </row>
    <row r="2349" spans="1:4" x14ac:dyDescent="0.2">
      <c r="A2349" s="21">
        <v>41074</v>
      </c>
      <c r="B2349" s="42">
        <v>0.37247000000000002</v>
      </c>
      <c r="C2349" s="4">
        <f t="shared" si="37"/>
        <v>-1.2987219473674417E-2</v>
      </c>
      <c r="D2349" s="46">
        <v>-3.0499999999999999E-2</v>
      </c>
    </row>
    <row r="2350" spans="1:4" x14ac:dyDescent="0.2">
      <c r="A2350" s="21">
        <v>41073</v>
      </c>
      <c r="B2350" s="42">
        <v>0.37737100000000001</v>
      </c>
      <c r="C2350" s="4">
        <f t="shared" si="37"/>
        <v>1.3158106693156466E-2</v>
      </c>
      <c r="D2350" s="46">
        <v>-1.47E-2</v>
      </c>
    </row>
    <row r="2351" spans="1:4" x14ac:dyDescent="0.2">
      <c r="A2351" s="21">
        <v>41072</v>
      </c>
      <c r="B2351" s="42">
        <v>0.37247000000000002</v>
      </c>
      <c r="C2351" s="4">
        <f t="shared" si="37"/>
        <v>1.3333550979544098E-2</v>
      </c>
      <c r="D2351" s="46">
        <v>-4.8999999999999998E-3</v>
      </c>
    </row>
    <row r="2352" spans="1:4" x14ac:dyDescent="0.2">
      <c r="A2352" s="21">
        <v>41071</v>
      </c>
      <c r="B2352" s="42">
        <v>0.36756899999999998</v>
      </c>
      <c r="C2352" s="4">
        <f t="shared" si="37"/>
        <v>-1.3158106693156613E-2</v>
      </c>
      <c r="D2352" s="46">
        <v>-2.3E-3</v>
      </c>
    </row>
    <row r="2353" spans="1:4" x14ac:dyDescent="0.2">
      <c r="A2353" s="21">
        <v>41068</v>
      </c>
      <c r="B2353" s="42">
        <v>0.37247000000000002</v>
      </c>
      <c r="C2353" s="4">
        <f t="shared" si="37"/>
        <v>0</v>
      </c>
      <c r="D2353" s="46">
        <v>1.89E-2</v>
      </c>
    </row>
    <row r="2354" spans="1:4" x14ac:dyDescent="0.2">
      <c r="A2354" s="21">
        <v>41067</v>
      </c>
      <c r="B2354" s="42">
        <v>0.37247000000000002</v>
      </c>
      <c r="C2354" s="4">
        <f t="shared" si="37"/>
        <v>1.3333550979544098E-2</v>
      </c>
      <c r="D2354" s="46">
        <v>1.5E-3</v>
      </c>
    </row>
    <row r="2355" spans="1:4" x14ac:dyDescent="0.2">
      <c r="A2355" s="21">
        <v>41066</v>
      </c>
      <c r="B2355" s="42">
        <v>0.36756899999999998</v>
      </c>
      <c r="C2355" s="4">
        <f t="shared" si="37"/>
        <v>0</v>
      </c>
      <c r="D2355" s="46">
        <v>-4.8999999999999998E-3</v>
      </c>
    </row>
    <row r="2356" spans="1:4" x14ac:dyDescent="0.2">
      <c r="A2356" s="21">
        <v>41065</v>
      </c>
      <c r="B2356" s="42">
        <v>0.36756899999999998</v>
      </c>
      <c r="C2356" s="4">
        <f t="shared" si="37"/>
        <v>0</v>
      </c>
      <c r="D2356" s="46">
        <v>7.6E-3</v>
      </c>
    </row>
    <row r="2357" spans="1:4" x14ac:dyDescent="0.2">
      <c r="A2357" s="21">
        <v>41064</v>
      </c>
      <c r="B2357" s="42">
        <v>0.36756899999999998</v>
      </c>
      <c r="C2357" s="4">
        <f t="shared" si="37"/>
        <v>-1.3158106693156613E-2</v>
      </c>
      <c r="D2357" s="46">
        <v>-1.03E-2</v>
      </c>
    </row>
    <row r="2358" spans="1:4" x14ac:dyDescent="0.2">
      <c r="A2358" s="21">
        <v>41061</v>
      </c>
      <c r="B2358" s="42">
        <v>0.37247000000000002</v>
      </c>
      <c r="C2358" s="4">
        <f t="shared" si="37"/>
        <v>1.3333550979544098E-2</v>
      </c>
      <c r="D2358" s="46">
        <v>-1.6999999999999999E-3</v>
      </c>
    </row>
    <row r="2359" spans="1:4" x14ac:dyDescent="0.2">
      <c r="A2359" s="21">
        <v>41060</v>
      </c>
      <c r="B2359" s="42">
        <v>0.36756899999999998</v>
      </c>
      <c r="C2359" s="4">
        <f t="shared" si="37"/>
        <v>0</v>
      </c>
      <c r="D2359" s="46">
        <v>-2.35E-2</v>
      </c>
    </row>
    <row r="2360" spans="1:4" x14ac:dyDescent="0.2">
      <c r="A2360" s="21">
        <v>41059</v>
      </c>
      <c r="B2360" s="42">
        <v>0.36756899999999998</v>
      </c>
      <c r="C2360" s="4">
        <f t="shared" si="37"/>
        <v>-1.3158106693156613E-2</v>
      </c>
      <c r="D2360" s="46">
        <v>-6.1000000000000004E-3</v>
      </c>
    </row>
    <row r="2361" spans="1:4" x14ac:dyDescent="0.2">
      <c r="A2361" s="21">
        <v>41058</v>
      </c>
      <c r="B2361" s="42">
        <v>0.37247000000000002</v>
      </c>
      <c r="C2361" s="4">
        <f t="shared" si="37"/>
        <v>0</v>
      </c>
      <c r="D2361" s="46">
        <v>1.14E-2</v>
      </c>
    </row>
    <row r="2362" spans="1:4" x14ac:dyDescent="0.2">
      <c r="A2362" s="21">
        <v>41057</v>
      </c>
      <c r="B2362" s="42">
        <v>0.37247000000000002</v>
      </c>
      <c r="C2362" s="4">
        <f t="shared" si="37"/>
        <v>1.3333550979544098E-2</v>
      </c>
      <c r="D2362" s="46">
        <v>1.54E-2</v>
      </c>
    </row>
    <row r="2363" spans="1:4" x14ac:dyDescent="0.2">
      <c r="A2363" s="21">
        <v>41054</v>
      </c>
      <c r="B2363" s="42">
        <v>0.36756899999999998</v>
      </c>
      <c r="C2363" s="4">
        <f t="shared" si="37"/>
        <v>0</v>
      </c>
      <c r="D2363" s="46">
        <v>2.23E-2</v>
      </c>
    </row>
    <row r="2364" spans="1:4" x14ac:dyDescent="0.2">
      <c r="A2364" s="21">
        <v>41053</v>
      </c>
      <c r="B2364" s="42">
        <v>0.36756899999999998</v>
      </c>
      <c r="C2364" s="4">
        <f t="shared" si="37"/>
        <v>1.3513737081848934E-2</v>
      </c>
      <c r="D2364" s="46">
        <v>-7.6E-3</v>
      </c>
    </row>
    <row r="2365" spans="1:4" x14ac:dyDescent="0.2">
      <c r="A2365" s="21">
        <v>41052</v>
      </c>
      <c r="B2365" s="42">
        <v>0.36266799999999999</v>
      </c>
      <c r="C2365" s="4">
        <f t="shared" si="37"/>
        <v>-2.6316213386313077E-2</v>
      </c>
      <c r="D2365" s="46">
        <v>-7.4999999999999997E-3</v>
      </c>
    </row>
    <row r="2366" spans="1:4" x14ac:dyDescent="0.2">
      <c r="A2366" s="21">
        <v>41051</v>
      </c>
      <c r="B2366" s="42">
        <v>0.37247000000000002</v>
      </c>
      <c r="C2366" s="4">
        <f t="shared" si="37"/>
        <v>1.3333550979544098E-2</v>
      </c>
      <c r="D2366" s="46">
        <v>8.8999999999999999E-3</v>
      </c>
    </row>
    <row r="2367" spans="1:4" x14ac:dyDescent="0.2">
      <c r="A2367" s="21">
        <v>41050</v>
      </c>
      <c r="B2367" s="42">
        <v>0.36756899999999998</v>
      </c>
      <c r="C2367" s="4">
        <f t="shared" si="37"/>
        <v>1.3513737081848934E-2</v>
      </c>
      <c r="D2367" s="46">
        <v>-2.0299999999999999E-2</v>
      </c>
    </row>
    <row r="2368" spans="1:4" x14ac:dyDescent="0.2">
      <c r="A2368" s="21">
        <v>41047</v>
      </c>
      <c r="B2368" s="42">
        <v>0.36266799999999999</v>
      </c>
      <c r="C2368" s="4">
        <f t="shared" si="37"/>
        <v>-2.6316213386313077E-2</v>
      </c>
      <c r="D2368" s="46">
        <v>1.26E-2</v>
      </c>
    </row>
    <row r="2369" spans="1:4" x14ac:dyDescent="0.2">
      <c r="A2369" s="21">
        <v>41046</v>
      </c>
      <c r="B2369" s="42">
        <v>0.37247000000000002</v>
      </c>
      <c r="C2369" s="4">
        <f t="shared" si="37"/>
        <v>0</v>
      </c>
      <c r="D2369" s="46">
        <v>-3.5499999999999997E-2</v>
      </c>
    </row>
    <row r="2370" spans="1:4" x14ac:dyDescent="0.2">
      <c r="A2370" s="21">
        <v>41045</v>
      </c>
      <c r="B2370" s="42">
        <v>0.37247000000000002</v>
      </c>
      <c r="C2370" s="4">
        <f t="shared" ref="C2370:C2433" si="38">(B2370-B2371)/B2371</f>
        <v>-1.2987219473674417E-2</v>
      </c>
      <c r="D2370" s="46">
        <v>2.8299999999999999E-2</v>
      </c>
    </row>
    <row r="2371" spans="1:4" x14ac:dyDescent="0.2">
      <c r="A2371" s="21">
        <v>41044</v>
      </c>
      <c r="B2371" s="42">
        <v>0.37737100000000001</v>
      </c>
      <c r="C2371" s="4">
        <f t="shared" si="38"/>
        <v>0</v>
      </c>
      <c r="D2371" s="46">
        <v>1.2999999999999999E-3</v>
      </c>
    </row>
    <row r="2372" spans="1:4" x14ac:dyDescent="0.2">
      <c r="A2372" s="21">
        <v>41043</v>
      </c>
      <c r="B2372" s="42">
        <v>0.37737100000000001</v>
      </c>
      <c r="C2372" s="4">
        <f t="shared" si="38"/>
        <v>-1.2820714046542746E-2</v>
      </c>
      <c r="D2372" s="46">
        <v>-1.9400000000000001E-2</v>
      </c>
    </row>
    <row r="2373" spans="1:4" x14ac:dyDescent="0.2">
      <c r="A2373" s="21">
        <v>41040</v>
      </c>
      <c r="B2373" s="42">
        <v>0.382272</v>
      </c>
      <c r="C2373" s="4">
        <f t="shared" si="38"/>
        <v>0</v>
      </c>
      <c r="D2373" s="46">
        <v>-2.41E-2</v>
      </c>
    </row>
    <row r="2374" spans="1:4" x14ac:dyDescent="0.2">
      <c r="A2374" s="21">
        <v>41039</v>
      </c>
      <c r="B2374" s="42">
        <v>0.382272</v>
      </c>
      <c r="C2374" s="4">
        <f t="shared" si="38"/>
        <v>1.2987219473674417E-2</v>
      </c>
      <c r="D2374" s="46">
        <v>-2.0299999999999999E-2</v>
      </c>
    </row>
    <row r="2375" spans="1:4" x14ac:dyDescent="0.2">
      <c r="A2375" s="21">
        <v>41038</v>
      </c>
      <c r="B2375" s="42">
        <v>0.37737100000000001</v>
      </c>
      <c r="C2375" s="4">
        <f t="shared" si="38"/>
        <v>-2.531684802400988E-2</v>
      </c>
      <c r="D2375" s="46">
        <v>1.0800000000000001E-2</v>
      </c>
    </row>
    <row r="2376" spans="1:4" x14ac:dyDescent="0.2">
      <c r="A2376" s="21">
        <v>41037</v>
      </c>
      <c r="B2376" s="42">
        <v>0.38717299999999999</v>
      </c>
      <c r="C2376" s="4">
        <f t="shared" si="38"/>
        <v>0</v>
      </c>
      <c r="D2376" s="46">
        <v>1.2800000000000001E-2</v>
      </c>
    </row>
    <row r="2377" spans="1:4" x14ac:dyDescent="0.2">
      <c r="A2377" s="21">
        <v>41036</v>
      </c>
      <c r="B2377" s="42">
        <v>0.38717299999999999</v>
      </c>
      <c r="C2377" s="4">
        <f t="shared" si="38"/>
        <v>0</v>
      </c>
      <c r="D2377" s="46">
        <v>1.4999999999999999E-2</v>
      </c>
    </row>
    <row r="2378" spans="1:4" x14ac:dyDescent="0.2">
      <c r="A2378" s="21">
        <v>41033</v>
      </c>
      <c r="B2378" s="42">
        <v>0.38717299999999999</v>
      </c>
      <c r="C2378" s="4">
        <f t="shared" si="38"/>
        <v>-1.2500191290419637E-2</v>
      </c>
      <c r="D2378" s="46">
        <v>2.64E-2</v>
      </c>
    </row>
    <row r="2379" spans="1:4" x14ac:dyDescent="0.2">
      <c r="A2379" s="21">
        <v>41032</v>
      </c>
      <c r="B2379" s="42">
        <v>0.39207399999999998</v>
      </c>
      <c r="C2379" s="4">
        <f t="shared" si="38"/>
        <v>0</v>
      </c>
      <c r="D2379" s="46">
        <v>-2.5000000000000001E-3</v>
      </c>
    </row>
    <row r="2380" spans="1:4" x14ac:dyDescent="0.2">
      <c r="A2380" s="21">
        <v>41031</v>
      </c>
      <c r="B2380" s="42">
        <v>0.39207399999999998</v>
      </c>
      <c r="C2380" s="4">
        <f t="shared" si="38"/>
        <v>1.265842401200494E-2</v>
      </c>
      <c r="D2380" s="46">
        <v>-2.5499999999999998E-2</v>
      </c>
    </row>
    <row r="2381" spans="1:4" x14ac:dyDescent="0.2">
      <c r="A2381" s="21">
        <v>41029</v>
      </c>
      <c r="B2381" s="42">
        <v>0.38717299999999999</v>
      </c>
      <c r="C2381" s="4">
        <f t="shared" si="38"/>
        <v>1.2820714046542746E-2</v>
      </c>
      <c r="D2381" s="46">
        <v>-1.5699999999999999E-2</v>
      </c>
    </row>
    <row r="2382" spans="1:4" x14ac:dyDescent="0.2">
      <c r="A2382" s="21">
        <v>41026</v>
      </c>
      <c r="B2382" s="42">
        <v>0.382272</v>
      </c>
      <c r="C2382" s="4">
        <f t="shared" si="38"/>
        <v>0</v>
      </c>
      <c r="D2382" s="46">
        <v>6.9999999999999999E-4</v>
      </c>
    </row>
    <row r="2383" spans="1:4" x14ac:dyDescent="0.2">
      <c r="A2383" s="21">
        <v>41025</v>
      </c>
      <c r="B2383" s="42">
        <v>0.382272</v>
      </c>
      <c r="C2383" s="4">
        <f t="shared" si="38"/>
        <v>0</v>
      </c>
      <c r="D2383" s="46">
        <v>5.3E-3</v>
      </c>
    </row>
    <row r="2384" spans="1:4" x14ac:dyDescent="0.2">
      <c r="A2384" s="21">
        <v>41024</v>
      </c>
      <c r="B2384" s="42">
        <v>0.382272</v>
      </c>
      <c r="C2384" s="4">
        <f t="shared" si="38"/>
        <v>0</v>
      </c>
      <c r="D2384" s="46">
        <v>-8.8999999999999999E-3</v>
      </c>
    </row>
    <row r="2385" spans="1:4" x14ac:dyDescent="0.2">
      <c r="A2385" s="21">
        <v>41023</v>
      </c>
      <c r="B2385" s="42">
        <v>0.382272</v>
      </c>
      <c r="C2385" s="4">
        <f t="shared" si="38"/>
        <v>-1.265842401200494E-2</v>
      </c>
      <c r="D2385" s="46">
        <v>-2.7000000000000001E-3</v>
      </c>
    </row>
    <row r="2386" spans="1:4" x14ac:dyDescent="0.2">
      <c r="A2386" s="21">
        <v>41022</v>
      </c>
      <c r="B2386" s="42">
        <v>0.38717299999999999</v>
      </c>
      <c r="C2386" s="4">
        <f t="shared" si="38"/>
        <v>2.5974438947348834E-2</v>
      </c>
      <c r="D2386" s="46">
        <v>3.1699999999999999E-2</v>
      </c>
    </row>
    <row r="2387" spans="1:4" x14ac:dyDescent="0.2">
      <c r="A2387" s="21">
        <v>41019</v>
      </c>
      <c r="B2387" s="42">
        <v>0.37737100000000001</v>
      </c>
      <c r="C2387" s="4">
        <f t="shared" si="38"/>
        <v>-1.2820714046542746E-2</v>
      </c>
      <c r="D2387" s="46">
        <v>-3.2099999999999997E-2</v>
      </c>
    </row>
    <row r="2388" spans="1:4" x14ac:dyDescent="0.2">
      <c r="A2388" s="21">
        <v>41018</v>
      </c>
      <c r="B2388" s="42">
        <v>0.382272</v>
      </c>
      <c r="C2388" s="4">
        <f t="shared" si="38"/>
        <v>0</v>
      </c>
      <c r="D2388" s="46">
        <v>-1.3599999999999999E-2</v>
      </c>
    </row>
    <row r="2389" spans="1:4" x14ac:dyDescent="0.2">
      <c r="A2389" s="21">
        <v>41017</v>
      </c>
      <c r="B2389" s="42">
        <v>0.382272</v>
      </c>
      <c r="C2389" s="4">
        <f t="shared" si="38"/>
        <v>1.2987219473674417E-2</v>
      </c>
      <c r="D2389" s="46">
        <v>-6.7999999999999996E-3</v>
      </c>
    </row>
    <row r="2390" spans="1:4" x14ac:dyDescent="0.2">
      <c r="A2390" s="21">
        <v>41016</v>
      </c>
      <c r="B2390" s="42">
        <v>0.37737100000000001</v>
      </c>
      <c r="C2390" s="4">
        <f t="shared" si="38"/>
        <v>0</v>
      </c>
      <c r="D2390" s="46">
        <v>-3.2099999999999997E-2</v>
      </c>
    </row>
    <row r="2391" spans="1:4" x14ac:dyDescent="0.2">
      <c r="A2391" s="21">
        <v>41015</v>
      </c>
      <c r="B2391" s="42">
        <v>0.37737100000000001</v>
      </c>
      <c r="C2391" s="4">
        <f t="shared" si="38"/>
        <v>-1.2820714046542746E-2</v>
      </c>
      <c r="D2391" s="46">
        <v>1.06E-2</v>
      </c>
    </row>
    <row r="2392" spans="1:4" x14ac:dyDescent="0.2">
      <c r="A2392" s="21">
        <v>41012</v>
      </c>
      <c r="B2392" s="42">
        <v>0.382272</v>
      </c>
      <c r="C2392" s="4">
        <f t="shared" si="38"/>
        <v>0</v>
      </c>
      <c r="D2392" s="46">
        <v>1.15E-2</v>
      </c>
    </row>
    <row r="2393" spans="1:4" x14ac:dyDescent="0.2">
      <c r="A2393" s="21">
        <v>41011</v>
      </c>
      <c r="B2393" s="42">
        <v>0.382272</v>
      </c>
      <c r="C2393" s="4">
        <f t="shared" si="38"/>
        <v>1.2987219473674417E-2</v>
      </c>
      <c r="D2393" s="46">
        <v>5.3E-3</v>
      </c>
    </row>
    <row r="2394" spans="1:4" x14ac:dyDescent="0.2">
      <c r="A2394" s="21">
        <v>41010</v>
      </c>
      <c r="B2394" s="42">
        <v>0.37737100000000001</v>
      </c>
      <c r="C2394" s="4">
        <f t="shared" si="38"/>
        <v>0</v>
      </c>
      <c r="D2394" s="46">
        <v>3.9399999999999998E-2</v>
      </c>
    </row>
    <row r="2395" spans="1:4" x14ac:dyDescent="0.2">
      <c r="A2395" s="21">
        <v>41009</v>
      </c>
      <c r="B2395" s="42">
        <v>0.37737100000000001</v>
      </c>
      <c r="C2395" s="4">
        <f t="shared" si="38"/>
        <v>0</v>
      </c>
      <c r="D2395" s="46">
        <v>1.04E-2</v>
      </c>
    </row>
    <row r="2396" spans="1:4" x14ac:dyDescent="0.2">
      <c r="A2396" s="21">
        <v>41008</v>
      </c>
      <c r="B2396" s="42">
        <v>0.37737100000000001</v>
      </c>
      <c r="C2396" s="4">
        <f t="shared" si="38"/>
        <v>-1.2820714046542746E-2</v>
      </c>
      <c r="D2396" s="46">
        <v>-4.1999999999999997E-3</v>
      </c>
    </row>
    <row r="2397" spans="1:4" x14ac:dyDescent="0.2">
      <c r="A2397" s="21">
        <v>41004</v>
      </c>
      <c r="B2397" s="42">
        <v>0.382272</v>
      </c>
      <c r="C2397" s="4">
        <f t="shared" si="38"/>
        <v>2.6316213386312931E-2</v>
      </c>
      <c r="D2397" s="46">
        <v>-4.0000000000000001E-3</v>
      </c>
    </row>
    <row r="2398" spans="1:4" x14ac:dyDescent="0.2">
      <c r="A2398" s="21">
        <v>41003</v>
      </c>
      <c r="B2398" s="42">
        <v>0.37247000000000002</v>
      </c>
      <c r="C2398" s="4">
        <f t="shared" si="38"/>
        <v>-1.2987219473674417E-2</v>
      </c>
      <c r="D2398" s="46">
        <v>4.3E-3</v>
      </c>
    </row>
    <row r="2399" spans="1:4" x14ac:dyDescent="0.2">
      <c r="A2399" s="21">
        <v>41002</v>
      </c>
      <c r="B2399" s="42">
        <v>0.37737100000000001</v>
      </c>
      <c r="C2399" s="4">
        <f t="shared" si="38"/>
        <v>1.3158106693156466E-2</v>
      </c>
      <c r="D2399" s="46">
        <v>-5.9999999999999995E-4</v>
      </c>
    </row>
    <row r="2400" spans="1:4" x14ac:dyDescent="0.2">
      <c r="A2400" s="21">
        <v>41001</v>
      </c>
      <c r="B2400" s="42">
        <v>0.37247000000000002</v>
      </c>
      <c r="C2400" s="4">
        <f t="shared" si="38"/>
        <v>-1.2987219473674417E-2</v>
      </c>
      <c r="D2400" s="46">
        <v>-2.4E-2</v>
      </c>
    </row>
    <row r="2401" spans="1:4" x14ac:dyDescent="0.2">
      <c r="A2401" s="21">
        <v>40998</v>
      </c>
      <c r="B2401" s="42">
        <v>0.37737100000000001</v>
      </c>
      <c r="C2401" s="4">
        <f t="shared" si="38"/>
        <v>0</v>
      </c>
      <c r="D2401" s="46">
        <v>9.7000000000000003E-3</v>
      </c>
    </row>
    <row r="2402" spans="1:4" x14ac:dyDescent="0.2">
      <c r="A2402" s="21">
        <v>40997</v>
      </c>
      <c r="B2402" s="42">
        <v>0.37737100000000001</v>
      </c>
      <c r="C2402" s="4">
        <f t="shared" si="38"/>
        <v>0</v>
      </c>
      <c r="D2402" s="46">
        <v>5.3E-3</v>
      </c>
    </row>
    <row r="2403" spans="1:4" x14ac:dyDescent="0.2">
      <c r="A2403" s="21">
        <v>40996</v>
      </c>
      <c r="B2403" s="42">
        <v>0.37737100000000001</v>
      </c>
      <c r="C2403" s="4">
        <f t="shared" si="38"/>
        <v>0</v>
      </c>
      <c r="D2403" s="46">
        <v>2.0199999999999999E-2</v>
      </c>
    </row>
    <row r="2404" spans="1:4" x14ac:dyDescent="0.2">
      <c r="A2404" s="21">
        <v>40995</v>
      </c>
      <c r="B2404" s="42">
        <v>0.37737100000000001</v>
      </c>
      <c r="C2404" s="4">
        <f t="shared" si="38"/>
        <v>1.3158106693156466E-2</v>
      </c>
      <c r="D2404" s="46">
        <v>1.2800000000000001E-2</v>
      </c>
    </row>
    <row r="2405" spans="1:4" x14ac:dyDescent="0.2">
      <c r="A2405" s="21">
        <v>40994</v>
      </c>
      <c r="B2405" s="42">
        <v>0.37247000000000002</v>
      </c>
      <c r="C2405" s="4">
        <f t="shared" si="38"/>
        <v>0</v>
      </c>
      <c r="D2405" s="46">
        <v>1.9300000000000001E-2</v>
      </c>
    </row>
    <row r="2406" spans="1:4" x14ac:dyDescent="0.2">
      <c r="A2406" s="21">
        <v>40991</v>
      </c>
      <c r="B2406" s="42">
        <v>0.37247000000000002</v>
      </c>
      <c r="C2406" s="4">
        <f t="shared" si="38"/>
        <v>-1.2987219473674417E-2</v>
      </c>
      <c r="D2406" s="46">
        <v>-4.48E-2</v>
      </c>
    </row>
    <row r="2407" spans="1:4" x14ac:dyDescent="0.2">
      <c r="A2407" s="21">
        <v>40990</v>
      </c>
      <c r="B2407" s="42">
        <v>0.37737100000000001</v>
      </c>
      <c r="C2407" s="4">
        <f t="shared" si="38"/>
        <v>0</v>
      </c>
      <c r="D2407" s="46">
        <v>1.6E-2</v>
      </c>
    </row>
    <row r="2408" spans="1:4" x14ac:dyDescent="0.2">
      <c r="A2408" s="21">
        <v>40989</v>
      </c>
      <c r="B2408" s="42">
        <v>0.37737100000000001</v>
      </c>
      <c r="C2408" s="4">
        <f t="shared" si="38"/>
        <v>0</v>
      </c>
      <c r="D2408" s="46">
        <v>1.5E-3</v>
      </c>
    </row>
    <row r="2409" spans="1:4" x14ac:dyDescent="0.2">
      <c r="A2409" s="21">
        <v>40988</v>
      </c>
      <c r="B2409" s="42">
        <v>0.37737100000000001</v>
      </c>
      <c r="C2409" s="4">
        <f t="shared" si="38"/>
        <v>-1.2820714046542746E-2</v>
      </c>
      <c r="D2409" s="46">
        <v>2.6599999999999999E-2</v>
      </c>
    </row>
    <row r="2410" spans="1:4" x14ac:dyDescent="0.2">
      <c r="A2410" s="21">
        <v>40987</v>
      </c>
      <c r="B2410" s="42">
        <v>0.382272</v>
      </c>
      <c r="C2410" s="4">
        <f t="shared" si="38"/>
        <v>1.2987219473674417E-2</v>
      </c>
      <c r="D2410" s="46">
        <v>8.6E-3</v>
      </c>
    </row>
    <row r="2411" spans="1:4" x14ac:dyDescent="0.2">
      <c r="A2411" s="21">
        <v>40984</v>
      </c>
      <c r="B2411" s="42">
        <v>0.37737100000000001</v>
      </c>
      <c r="C2411" s="4">
        <f t="shared" si="38"/>
        <v>1.3158106693156466E-2</v>
      </c>
      <c r="D2411" s="46">
        <v>7.4999999999999997E-3</v>
      </c>
    </row>
    <row r="2412" spans="1:4" x14ac:dyDescent="0.2">
      <c r="A2412" s="21">
        <v>40983</v>
      </c>
      <c r="B2412" s="42">
        <v>0.37247000000000002</v>
      </c>
      <c r="C2412" s="4">
        <f t="shared" si="38"/>
        <v>-1.2987219473674417E-2</v>
      </c>
      <c r="D2412" s="46">
        <v>1.9300000000000001E-2</v>
      </c>
    </row>
    <row r="2413" spans="1:4" x14ac:dyDescent="0.2">
      <c r="A2413" s="21">
        <v>40982</v>
      </c>
      <c r="B2413" s="42">
        <v>0.37737100000000001</v>
      </c>
      <c r="C2413" s="4">
        <f t="shared" si="38"/>
        <v>-1.2820714046542746E-2</v>
      </c>
      <c r="D2413" s="46">
        <v>-1.35E-2</v>
      </c>
    </row>
    <row r="2414" spans="1:4" x14ac:dyDescent="0.2">
      <c r="A2414" s="21">
        <v>40981</v>
      </c>
      <c r="B2414" s="42">
        <v>0.382272</v>
      </c>
      <c r="C2414" s="4">
        <f t="shared" si="38"/>
        <v>1.2987219473674417E-2</v>
      </c>
      <c r="D2414" s="46">
        <v>2.8799999999999999E-2</v>
      </c>
    </row>
    <row r="2415" spans="1:4" x14ac:dyDescent="0.2">
      <c r="A2415" s="21">
        <v>40980</v>
      </c>
      <c r="B2415" s="42">
        <v>0.37737100000000001</v>
      </c>
      <c r="C2415" s="4">
        <f t="shared" si="38"/>
        <v>1.3158106693156466E-2</v>
      </c>
      <c r="D2415" s="46">
        <v>1.01E-2</v>
      </c>
    </row>
    <row r="2416" spans="1:4" x14ac:dyDescent="0.2">
      <c r="A2416" s="21">
        <v>40977</v>
      </c>
      <c r="B2416" s="42">
        <v>0.37247000000000002</v>
      </c>
      <c r="C2416" s="4">
        <f t="shared" si="38"/>
        <v>0</v>
      </c>
      <c r="D2416" s="46">
        <v>2.76E-2</v>
      </c>
    </row>
    <row r="2417" spans="1:4" x14ac:dyDescent="0.2">
      <c r="A2417" s="21">
        <v>40976</v>
      </c>
      <c r="B2417" s="42">
        <v>0.37247000000000002</v>
      </c>
      <c r="C2417" s="4">
        <f t="shared" si="38"/>
        <v>1.3333550979544098E-2</v>
      </c>
      <c r="D2417" s="46">
        <v>2.8999999999999998E-3</v>
      </c>
    </row>
    <row r="2418" spans="1:4" x14ac:dyDescent="0.2">
      <c r="A2418" s="21">
        <v>40975</v>
      </c>
      <c r="B2418" s="42">
        <v>0.36756899999999998</v>
      </c>
      <c r="C2418" s="4">
        <f t="shared" si="38"/>
        <v>0</v>
      </c>
      <c r="D2418" s="46">
        <v>3.8E-3</v>
      </c>
    </row>
    <row r="2419" spans="1:4" x14ac:dyDescent="0.2">
      <c r="A2419" s="21">
        <v>40974</v>
      </c>
      <c r="B2419" s="42">
        <v>0.36756899999999998</v>
      </c>
      <c r="C2419" s="4">
        <f t="shared" si="38"/>
        <v>-1.3158106693156613E-2</v>
      </c>
      <c r="D2419" s="46">
        <v>2.9600000000000001E-2</v>
      </c>
    </row>
    <row r="2420" spans="1:4" x14ac:dyDescent="0.2">
      <c r="A2420" s="21">
        <v>40973</v>
      </c>
      <c r="B2420" s="42">
        <v>0.37247000000000002</v>
      </c>
      <c r="C2420" s="4">
        <f t="shared" si="38"/>
        <v>1.3333550979544098E-2</v>
      </c>
      <c r="D2420" s="46">
        <v>5.4999999999999997E-3</v>
      </c>
    </row>
    <row r="2421" spans="1:4" x14ac:dyDescent="0.2">
      <c r="A2421" s="21">
        <v>40970</v>
      </c>
      <c r="B2421" s="42">
        <v>0.36756899999999998</v>
      </c>
      <c r="C2421" s="4">
        <f t="shared" si="38"/>
        <v>2.7397719744973622E-2</v>
      </c>
      <c r="D2421" s="46">
        <v>1.1000000000000001E-3</v>
      </c>
    </row>
    <row r="2422" spans="1:4" x14ac:dyDescent="0.2">
      <c r="A2422" s="21">
        <v>40969</v>
      </c>
      <c r="B2422" s="42">
        <v>0.357767</v>
      </c>
      <c r="C2422" s="4">
        <f t="shared" si="38"/>
        <v>0</v>
      </c>
      <c r="D2422" s="46">
        <v>-1.21E-2</v>
      </c>
    </row>
    <row r="2423" spans="1:4" x14ac:dyDescent="0.2">
      <c r="A2423" s="21">
        <v>40968</v>
      </c>
      <c r="B2423" s="42">
        <v>0.357767</v>
      </c>
      <c r="C2423" s="4">
        <f t="shared" si="38"/>
        <v>-1.3513737081848934E-2</v>
      </c>
      <c r="D2423" s="46">
        <v>4.1000000000000003E-3</v>
      </c>
    </row>
    <row r="2424" spans="1:4" x14ac:dyDescent="0.2">
      <c r="A2424" s="21">
        <v>40967</v>
      </c>
      <c r="B2424" s="42">
        <v>0.36266799999999999</v>
      </c>
      <c r="C2424" s="4">
        <f t="shared" si="38"/>
        <v>1.3698859872486811E-2</v>
      </c>
      <c r="D2424" s="46">
        <v>-2.0999999999999999E-3</v>
      </c>
    </row>
    <row r="2425" spans="1:4" x14ac:dyDescent="0.2">
      <c r="A2425" s="21">
        <v>40966</v>
      </c>
      <c r="B2425" s="42">
        <v>0.357767</v>
      </c>
      <c r="C2425" s="4">
        <f t="shared" si="38"/>
        <v>0</v>
      </c>
      <c r="D2425" s="46">
        <v>3.85E-2</v>
      </c>
    </row>
    <row r="2426" spans="1:4" x14ac:dyDescent="0.2">
      <c r="A2426" s="21">
        <v>40963</v>
      </c>
      <c r="B2426" s="42">
        <v>0.357767</v>
      </c>
      <c r="C2426" s="4">
        <f t="shared" si="38"/>
        <v>0</v>
      </c>
      <c r="D2426" s="46">
        <v>5.9999999999999995E-4</v>
      </c>
    </row>
    <row r="2427" spans="1:4" x14ac:dyDescent="0.2">
      <c r="A2427" s="21">
        <v>40962</v>
      </c>
      <c r="B2427" s="42">
        <v>0.357767</v>
      </c>
      <c r="C2427" s="4">
        <f t="shared" si="38"/>
        <v>-2.6667101959087895E-2</v>
      </c>
      <c r="D2427" s="46">
        <v>1.1999999999999999E-3</v>
      </c>
    </row>
    <row r="2428" spans="1:4" x14ac:dyDescent="0.2">
      <c r="A2428" s="21">
        <v>40961</v>
      </c>
      <c r="B2428" s="42">
        <v>0.36756899999999998</v>
      </c>
      <c r="C2428" s="4">
        <f t="shared" si="38"/>
        <v>1.3513737081848934E-2</v>
      </c>
      <c r="D2428" s="46">
        <v>-1.84E-2</v>
      </c>
    </row>
    <row r="2429" spans="1:4" x14ac:dyDescent="0.2">
      <c r="A2429" s="21">
        <v>40960</v>
      </c>
      <c r="B2429" s="42">
        <v>0.36266799999999999</v>
      </c>
      <c r="C2429" s="4">
        <f t="shared" si="38"/>
        <v>0</v>
      </c>
      <c r="D2429" s="46">
        <v>3.5999999999999999E-3</v>
      </c>
    </row>
    <row r="2430" spans="1:4" x14ac:dyDescent="0.2">
      <c r="A2430" s="21">
        <v>40959</v>
      </c>
      <c r="B2430" s="42">
        <v>0.36266799999999999</v>
      </c>
      <c r="C2430" s="4">
        <f t="shared" si="38"/>
        <v>0</v>
      </c>
      <c r="D2430" s="46">
        <v>-5.1000000000000004E-3</v>
      </c>
    </row>
    <row r="2431" spans="1:4" x14ac:dyDescent="0.2">
      <c r="A2431" s="21">
        <v>40956</v>
      </c>
      <c r="B2431" s="42">
        <v>0.36266799999999999</v>
      </c>
      <c r="C2431" s="4">
        <f t="shared" si="38"/>
        <v>0</v>
      </c>
      <c r="D2431" s="46">
        <v>1.8599999999999998E-2</v>
      </c>
    </row>
    <row r="2432" spans="1:4" x14ac:dyDescent="0.2">
      <c r="A2432" s="21">
        <v>40955</v>
      </c>
      <c r="B2432" s="42">
        <v>0.36266799999999999</v>
      </c>
      <c r="C2432" s="4">
        <f t="shared" si="38"/>
        <v>0</v>
      </c>
      <c r="D2432" s="46">
        <v>-3.3999999999999998E-3</v>
      </c>
    </row>
    <row r="2433" spans="1:4" x14ac:dyDescent="0.2">
      <c r="A2433" s="21">
        <v>40954</v>
      </c>
      <c r="B2433" s="42">
        <v>0.36266799999999999</v>
      </c>
      <c r="C2433" s="4">
        <f t="shared" si="38"/>
        <v>-1.3333550979543947E-2</v>
      </c>
      <c r="D2433" s="46">
        <v>8.0000000000000002E-3</v>
      </c>
    </row>
    <row r="2434" spans="1:4" x14ac:dyDescent="0.2">
      <c r="A2434" s="21">
        <v>40953</v>
      </c>
      <c r="B2434" s="42">
        <v>0.36756899999999998</v>
      </c>
      <c r="C2434" s="4">
        <f t="shared" ref="C2434:C2497" si="39">(B2434-B2435)/B2435</f>
        <v>-1.3158106693156613E-2</v>
      </c>
      <c r="D2434" s="46">
        <v>3.0099999999999998E-2</v>
      </c>
    </row>
    <row r="2435" spans="1:4" x14ac:dyDescent="0.2">
      <c r="A2435" s="21">
        <v>40952</v>
      </c>
      <c r="B2435" s="42">
        <v>0.37247000000000002</v>
      </c>
      <c r="C2435" s="4">
        <f t="shared" si="39"/>
        <v>0</v>
      </c>
      <c r="D2435" s="46">
        <v>-3.5999999999999997E-2</v>
      </c>
    </row>
    <row r="2436" spans="1:4" x14ac:dyDescent="0.2">
      <c r="A2436" s="21">
        <v>40949</v>
      </c>
      <c r="B2436" s="42">
        <v>0.37247000000000002</v>
      </c>
      <c r="C2436" s="4">
        <f t="shared" si="39"/>
        <v>0</v>
      </c>
      <c r="D2436" s="46">
        <v>-1.9800000000000002E-2</v>
      </c>
    </row>
    <row r="2437" spans="1:4" x14ac:dyDescent="0.2">
      <c r="A2437" s="21">
        <v>40948</v>
      </c>
      <c r="B2437" s="42">
        <v>0.37247000000000002</v>
      </c>
      <c r="C2437" s="4">
        <f t="shared" si="39"/>
        <v>0</v>
      </c>
      <c r="D2437" s="46">
        <v>-2.86E-2</v>
      </c>
    </row>
    <row r="2438" spans="1:4" x14ac:dyDescent="0.2">
      <c r="A2438" s="21">
        <v>40947</v>
      </c>
      <c r="B2438" s="42">
        <v>0.37247000000000002</v>
      </c>
      <c r="C2438" s="4">
        <f t="shared" si="39"/>
        <v>0</v>
      </c>
      <c r="D2438" s="46">
        <v>-1.0200000000000001E-2</v>
      </c>
    </row>
    <row r="2439" spans="1:4" x14ac:dyDescent="0.2">
      <c r="A2439" s="21">
        <v>40946</v>
      </c>
      <c r="B2439" s="42">
        <v>0.37247000000000002</v>
      </c>
      <c r="C2439" s="4">
        <f t="shared" si="39"/>
        <v>1.3333550979544098E-2</v>
      </c>
      <c r="D2439" s="46">
        <v>-1.04E-2</v>
      </c>
    </row>
    <row r="2440" spans="1:4" x14ac:dyDescent="0.2">
      <c r="A2440" s="21">
        <v>40945</v>
      </c>
      <c r="B2440" s="42">
        <v>0.36756899999999998</v>
      </c>
      <c r="C2440" s="4">
        <f t="shared" si="39"/>
        <v>0</v>
      </c>
      <c r="D2440" s="46">
        <v>1.1999999999999999E-3</v>
      </c>
    </row>
    <row r="2441" spans="1:4" x14ac:dyDescent="0.2">
      <c r="A2441" s="21">
        <v>40942</v>
      </c>
      <c r="B2441" s="42">
        <v>0.36756899999999998</v>
      </c>
      <c r="C2441" s="4">
        <f t="shared" si="39"/>
        <v>1.3513737081848934E-2</v>
      </c>
      <c r="D2441" s="46">
        <v>-3.04E-2</v>
      </c>
    </row>
    <row r="2442" spans="1:4" x14ac:dyDescent="0.2">
      <c r="A2442" s="21">
        <v>40941</v>
      </c>
      <c r="B2442" s="42">
        <v>0.36266799999999999</v>
      </c>
      <c r="C2442" s="4">
        <f t="shared" si="39"/>
        <v>0</v>
      </c>
      <c r="D2442" s="46">
        <v>-2.24E-2</v>
      </c>
    </row>
    <row r="2443" spans="1:4" x14ac:dyDescent="0.2">
      <c r="A2443" s="21">
        <v>40940</v>
      </c>
      <c r="B2443" s="42">
        <v>0.36266799999999999</v>
      </c>
      <c r="C2443" s="4">
        <f t="shared" si="39"/>
        <v>0</v>
      </c>
      <c r="D2443" s="46">
        <v>-3.6999999999999998E-2</v>
      </c>
    </row>
    <row r="2444" spans="1:4" x14ac:dyDescent="0.2">
      <c r="A2444" s="21">
        <v>40939</v>
      </c>
      <c r="B2444" s="42">
        <v>0.36266799999999999</v>
      </c>
      <c r="C2444" s="4">
        <f t="shared" si="39"/>
        <v>0</v>
      </c>
      <c r="D2444" s="46">
        <v>-4.5999999999999999E-3</v>
      </c>
    </row>
    <row r="2445" spans="1:4" x14ac:dyDescent="0.2">
      <c r="A2445" s="21">
        <v>40938</v>
      </c>
      <c r="B2445" s="42">
        <v>0.36266799999999999</v>
      </c>
      <c r="C2445" s="4">
        <f t="shared" si="39"/>
        <v>1.3698859872486811E-2</v>
      </c>
      <c r="D2445" s="46">
        <v>5.0000000000000001E-3</v>
      </c>
    </row>
    <row r="2446" spans="1:4" x14ac:dyDescent="0.2">
      <c r="A2446" s="21">
        <v>40935</v>
      </c>
      <c r="B2446" s="42">
        <v>0.357767</v>
      </c>
      <c r="C2446" s="4">
        <f t="shared" si="39"/>
        <v>1.3889125050302348E-2</v>
      </c>
      <c r="D2446" s="46">
        <v>2.5700000000000001E-2</v>
      </c>
    </row>
    <row r="2447" spans="1:4" x14ac:dyDescent="0.2">
      <c r="A2447" s="21">
        <v>40934</v>
      </c>
      <c r="B2447" s="42">
        <v>0.35286600000000001</v>
      </c>
      <c r="C2447" s="4">
        <f t="shared" si="39"/>
        <v>-1.3698859872486811E-2</v>
      </c>
      <c r="D2447" s="46">
        <v>4.7000000000000002E-3</v>
      </c>
    </row>
    <row r="2448" spans="1:4" x14ac:dyDescent="0.2">
      <c r="A2448" s="21">
        <v>40933</v>
      </c>
      <c r="B2448" s="42">
        <v>0.357767</v>
      </c>
      <c r="C2448" s="4">
        <f t="shared" si="39"/>
        <v>0</v>
      </c>
      <c r="D2448" s="46">
        <v>7.4999999999999997E-3</v>
      </c>
    </row>
    <row r="2449" spans="1:4" x14ac:dyDescent="0.2">
      <c r="A2449" s="21">
        <v>40928</v>
      </c>
      <c r="B2449" s="42">
        <v>0.357767</v>
      </c>
      <c r="C2449" s="4">
        <f t="shared" si="39"/>
        <v>0</v>
      </c>
      <c r="D2449" s="46">
        <v>-1.1900000000000001E-2</v>
      </c>
    </row>
    <row r="2450" spans="1:4" x14ac:dyDescent="0.2">
      <c r="A2450" s="21">
        <v>40927</v>
      </c>
      <c r="B2450" s="42">
        <v>0.357767</v>
      </c>
      <c r="C2450" s="4">
        <f t="shared" si="39"/>
        <v>1.3889125050302348E-2</v>
      </c>
      <c r="D2450" s="46">
        <v>2.41E-2</v>
      </c>
    </row>
    <row r="2451" spans="1:4" x14ac:dyDescent="0.2">
      <c r="A2451" s="21">
        <v>40926</v>
      </c>
      <c r="B2451" s="42">
        <v>0.35286600000000001</v>
      </c>
      <c r="C2451" s="4">
        <f t="shared" si="39"/>
        <v>0</v>
      </c>
      <c r="D2451" s="46">
        <v>1.03E-2</v>
      </c>
    </row>
    <row r="2452" spans="1:4" x14ac:dyDescent="0.2">
      <c r="A2452" s="21">
        <v>40925</v>
      </c>
      <c r="B2452" s="42">
        <v>0.35286600000000001</v>
      </c>
      <c r="C2452" s="4">
        <f t="shared" si="39"/>
        <v>1.4084749903007452E-2</v>
      </c>
      <c r="D2452" s="46">
        <v>1.9300000000000001E-2</v>
      </c>
    </row>
    <row r="2453" spans="1:4" x14ac:dyDescent="0.2">
      <c r="A2453" s="21">
        <v>40924</v>
      </c>
      <c r="B2453" s="42">
        <v>0.34796500000000002</v>
      </c>
      <c r="C2453" s="4">
        <f t="shared" si="39"/>
        <v>2.8982978673069881E-2</v>
      </c>
      <c r="D2453" s="46">
        <v>-3.0099999999999998E-2</v>
      </c>
    </row>
    <row r="2454" spans="1:4" x14ac:dyDescent="0.2">
      <c r="A2454" s="21">
        <v>40921</v>
      </c>
      <c r="B2454" s="42">
        <v>0.33816400000000002</v>
      </c>
      <c r="C2454" s="4">
        <f t="shared" si="39"/>
        <v>0</v>
      </c>
      <c r="D2454" s="46">
        <v>-5.0000000000000001E-3</v>
      </c>
    </row>
    <row r="2455" spans="1:4" x14ac:dyDescent="0.2">
      <c r="A2455" s="21">
        <v>40920</v>
      </c>
      <c r="B2455" s="42">
        <v>0.33816400000000002</v>
      </c>
      <c r="C2455" s="4">
        <f t="shared" si="39"/>
        <v>0</v>
      </c>
      <c r="D2455" s="46">
        <v>-2.12E-2</v>
      </c>
    </row>
    <row r="2456" spans="1:4" x14ac:dyDescent="0.2">
      <c r="A2456" s="21">
        <v>40919</v>
      </c>
      <c r="B2456" s="42">
        <v>0.33816400000000002</v>
      </c>
      <c r="C2456" s="4">
        <f t="shared" si="39"/>
        <v>1.4706102987730545E-2</v>
      </c>
      <c r="D2456" s="46">
        <v>-1E-3</v>
      </c>
    </row>
    <row r="2457" spans="1:4" x14ac:dyDescent="0.2">
      <c r="A2457" s="21">
        <v>40918</v>
      </c>
      <c r="B2457" s="42">
        <v>0.33326299999999998</v>
      </c>
      <c r="C2457" s="4">
        <f t="shared" si="39"/>
        <v>1.4925600404431661E-2</v>
      </c>
      <c r="D2457" s="46">
        <v>-1.9400000000000001E-2</v>
      </c>
    </row>
    <row r="2458" spans="1:4" x14ac:dyDescent="0.2">
      <c r="A2458" s="21">
        <v>40917</v>
      </c>
      <c r="B2458" s="42">
        <v>0.32836199999999999</v>
      </c>
      <c r="C2458" s="4">
        <f t="shared" si="39"/>
        <v>-1.4706102987730379E-2</v>
      </c>
      <c r="D2458" s="46">
        <v>-2.07E-2</v>
      </c>
    </row>
    <row r="2459" spans="1:4" x14ac:dyDescent="0.2">
      <c r="A2459" s="21">
        <v>40914</v>
      </c>
      <c r="B2459" s="42">
        <v>0.33326299999999998</v>
      </c>
      <c r="C2459" s="4">
        <f t="shared" si="39"/>
        <v>0</v>
      </c>
      <c r="D2459" s="46">
        <v>-2.5000000000000001E-2</v>
      </c>
    </row>
    <row r="2460" spans="1:4" x14ac:dyDescent="0.2">
      <c r="A2460" s="21">
        <v>40913</v>
      </c>
      <c r="B2460" s="42">
        <v>0.33326299999999998</v>
      </c>
      <c r="C2460" s="4">
        <f t="shared" si="39"/>
        <v>-1.4492967909062005E-2</v>
      </c>
      <c r="D2460" s="46">
        <v>-4.4000000000000003E-3</v>
      </c>
    </row>
    <row r="2461" spans="1:4" x14ac:dyDescent="0.2">
      <c r="A2461" s="21">
        <v>40912</v>
      </c>
      <c r="B2461" s="42">
        <v>0.33816400000000002</v>
      </c>
      <c r="C2461" s="4">
        <f t="shared" si="39"/>
        <v>0</v>
      </c>
      <c r="D2461" s="46">
        <v>-1.4800000000000001E-2</v>
      </c>
    </row>
    <row r="2462" spans="1:4" x14ac:dyDescent="0.2">
      <c r="A2462" s="21">
        <v>40911</v>
      </c>
      <c r="B2462" s="42">
        <v>0.33816400000000002</v>
      </c>
      <c r="C2462" s="4">
        <f t="shared" si="39"/>
        <v>2.9851200808863491E-2</v>
      </c>
      <c r="D2462" s="46">
        <v>-1.34E-2</v>
      </c>
    </row>
    <row r="2463" spans="1:4" x14ac:dyDescent="0.2">
      <c r="A2463" s="21">
        <v>40907</v>
      </c>
      <c r="B2463" s="42">
        <v>0.32836199999999999</v>
      </c>
      <c r="C2463" s="4">
        <f t="shared" si="39"/>
        <v>1.5151749360819353E-2</v>
      </c>
      <c r="D2463" s="46">
        <v>1.1999999999999999E-3</v>
      </c>
    </row>
    <row r="2464" spans="1:4" x14ac:dyDescent="0.2">
      <c r="A2464" s="21">
        <v>40906</v>
      </c>
      <c r="B2464" s="42">
        <v>0.323461</v>
      </c>
      <c r="C2464" s="4">
        <f t="shared" si="39"/>
        <v>0</v>
      </c>
      <c r="D2464" s="46">
        <v>7.4000000000000003E-3</v>
      </c>
    </row>
    <row r="2465" spans="1:4" x14ac:dyDescent="0.2">
      <c r="A2465" s="21">
        <v>40905</v>
      </c>
      <c r="B2465" s="42">
        <v>0.323461</v>
      </c>
      <c r="C2465" s="4">
        <f t="shared" si="39"/>
        <v>0</v>
      </c>
      <c r="D2465" s="46">
        <v>1.2200000000000001E-2</v>
      </c>
    </row>
    <row r="2466" spans="1:4" x14ac:dyDescent="0.2">
      <c r="A2466" s="21">
        <v>40904</v>
      </c>
      <c r="B2466" s="42">
        <v>0.323461</v>
      </c>
      <c r="C2466" s="4">
        <f t="shared" si="39"/>
        <v>0</v>
      </c>
      <c r="D2466" s="46">
        <v>-3.8999999999999998E-3</v>
      </c>
    </row>
    <row r="2467" spans="1:4" x14ac:dyDescent="0.2">
      <c r="A2467" s="21">
        <v>40900</v>
      </c>
      <c r="B2467" s="42">
        <v>0.323461</v>
      </c>
      <c r="C2467" s="4">
        <f t="shared" si="39"/>
        <v>1.5384856855851295E-2</v>
      </c>
      <c r="D2467" s="46">
        <v>-9.4000000000000004E-3</v>
      </c>
    </row>
    <row r="2468" spans="1:4" x14ac:dyDescent="0.2">
      <c r="A2468" s="21">
        <v>40899</v>
      </c>
      <c r="B2468" s="42">
        <v>0.31856000000000001</v>
      </c>
      <c r="C2468" s="4">
        <f t="shared" si="39"/>
        <v>1.5625249076226054E-2</v>
      </c>
      <c r="D2468" s="46">
        <v>-3.5999999999999999E-3</v>
      </c>
    </row>
    <row r="2469" spans="1:4" x14ac:dyDescent="0.2">
      <c r="A2469" s="21">
        <v>40898</v>
      </c>
      <c r="B2469" s="42">
        <v>0.31365900000000002</v>
      </c>
      <c r="C2469" s="4">
        <f t="shared" si="39"/>
        <v>0</v>
      </c>
      <c r="D2469" s="46">
        <v>2.86E-2</v>
      </c>
    </row>
    <row r="2470" spans="1:4" x14ac:dyDescent="0.2">
      <c r="A2470" s="21">
        <v>40897</v>
      </c>
      <c r="B2470" s="42">
        <v>0.31365900000000002</v>
      </c>
      <c r="C2470" s="4">
        <f t="shared" si="39"/>
        <v>0</v>
      </c>
      <c r="D2470" s="46">
        <v>7.7999999999999996E-3</v>
      </c>
    </row>
    <row r="2471" spans="1:4" x14ac:dyDescent="0.2">
      <c r="A2471" s="21">
        <v>40896</v>
      </c>
      <c r="B2471" s="42">
        <v>0.31365900000000002</v>
      </c>
      <c r="C2471" s="4">
        <f t="shared" si="39"/>
        <v>3.2258595326091002E-2</v>
      </c>
      <c r="D2471" s="46">
        <v>1.8100000000000002E-2</v>
      </c>
    </row>
    <row r="2472" spans="1:4" x14ac:dyDescent="0.2">
      <c r="A2472" s="21">
        <v>40893</v>
      </c>
      <c r="B2472" s="42">
        <v>0.30385699999999999</v>
      </c>
      <c r="C2472" s="4">
        <f t="shared" si="39"/>
        <v>-1.5873272919244161E-2</v>
      </c>
      <c r="D2472" s="46">
        <v>-1.5E-3</v>
      </c>
    </row>
    <row r="2473" spans="1:4" x14ac:dyDescent="0.2">
      <c r="A2473" s="21">
        <v>40892</v>
      </c>
      <c r="B2473" s="42">
        <v>0.30875799999999998</v>
      </c>
      <c r="C2473" s="4">
        <f t="shared" si="39"/>
        <v>-3.0769713711702763E-2</v>
      </c>
      <c r="D2473" s="46">
        <v>-1.7899999999999999E-2</v>
      </c>
    </row>
    <row r="2474" spans="1:4" x14ac:dyDescent="0.2">
      <c r="A2474" s="21">
        <v>40891</v>
      </c>
      <c r="B2474" s="42">
        <v>0.31856000000000001</v>
      </c>
      <c r="C2474" s="4">
        <f t="shared" si="39"/>
        <v>-1.5151749360819353E-2</v>
      </c>
      <c r="D2474" s="46">
        <v>-8.2000000000000007E-3</v>
      </c>
    </row>
    <row r="2475" spans="1:4" x14ac:dyDescent="0.2">
      <c r="A2475" s="21">
        <v>40890</v>
      </c>
      <c r="B2475" s="42">
        <v>0.323461</v>
      </c>
      <c r="C2475" s="4">
        <f t="shared" si="39"/>
        <v>0</v>
      </c>
      <c r="D2475" s="46">
        <v>1.9400000000000001E-2</v>
      </c>
    </row>
    <row r="2476" spans="1:4" x14ac:dyDescent="0.2">
      <c r="A2476" s="21">
        <v>40889</v>
      </c>
      <c r="B2476" s="42">
        <v>0.323461</v>
      </c>
      <c r="C2476" s="4">
        <f t="shared" si="39"/>
        <v>0</v>
      </c>
      <c r="D2476" s="46">
        <v>-1.54E-2</v>
      </c>
    </row>
    <row r="2477" spans="1:4" x14ac:dyDescent="0.2">
      <c r="A2477" s="21">
        <v>40886</v>
      </c>
      <c r="B2477" s="42">
        <v>0.323461</v>
      </c>
      <c r="C2477" s="4">
        <f t="shared" si="39"/>
        <v>0</v>
      </c>
      <c r="D2477" s="46">
        <v>-1.2500000000000001E-2</v>
      </c>
    </row>
    <row r="2478" spans="1:4" x14ac:dyDescent="0.2">
      <c r="A2478" s="21">
        <v>40885</v>
      </c>
      <c r="B2478" s="42">
        <v>0.323461</v>
      </c>
      <c r="C2478" s="4">
        <f t="shared" si="39"/>
        <v>-1.4925600404431661E-2</v>
      </c>
      <c r="D2478" s="46">
        <v>4.7999999999999996E-3</v>
      </c>
    </row>
    <row r="2479" spans="1:4" x14ac:dyDescent="0.2">
      <c r="A2479" s="21">
        <v>40884</v>
      </c>
      <c r="B2479" s="42">
        <v>0.32836199999999999</v>
      </c>
      <c r="C2479" s="4">
        <f t="shared" si="39"/>
        <v>1.5151749360819353E-2</v>
      </c>
      <c r="D2479" s="46">
        <v>-1.04E-2</v>
      </c>
    </row>
    <row r="2480" spans="1:4" x14ac:dyDescent="0.2">
      <c r="A2480" s="21">
        <v>40883</v>
      </c>
      <c r="B2480" s="42">
        <v>0.323461</v>
      </c>
      <c r="C2480" s="4">
        <f t="shared" si="39"/>
        <v>-2.9412205975460758E-2</v>
      </c>
      <c r="D2480" s="46">
        <v>1.4E-2</v>
      </c>
    </row>
    <row r="2481" spans="1:4" x14ac:dyDescent="0.2">
      <c r="A2481" s="21">
        <v>40882</v>
      </c>
      <c r="B2481" s="42">
        <v>0.33326299999999998</v>
      </c>
      <c r="C2481" s="4">
        <f t="shared" si="39"/>
        <v>1.4925600404431661E-2</v>
      </c>
      <c r="D2481" s="46">
        <v>1.3299999999999999E-2</v>
      </c>
    </row>
    <row r="2482" spans="1:4" x14ac:dyDescent="0.2">
      <c r="A2482" s="21">
        <v>40879</v>
      </c>
      <c r="B2482" s="42">
        <v>0.32836199999999999</v>
      </c>
      <c r="C2482" s="4">
        <f t="shared" si="39"/>
        <v>-1.4706102987730379E-2</v>
      </c>
      <c r="D2482" s="46">
        <v>1.1900000000000001E-2</v>
      </c>
    </row>
    <row r="2483" spans="1:4" x14ac:dyDescent="0.2">
      <c r="A2483" s="21">
        <v>40878</v>
      </c>
      <c r="B2483" s="42">
        <v>0.33326299999999998</v>
      </c>
      <c r="C2483" s="4">
        <f t="shared" si="39"/>
        <v>1.4925600404431661E-2</v>
      </c>
      <c r="D2483" s="46">
        <v>1.47E-2</v>
      </c>
    </row>
    <row r="2484" spans="1:4" x14ac:dyDescent="0.2">
      <c r="A2484" s="21">
        <v>40877</v>
      </c>
      <c r="B2484" s="42">
        <v>0.32836199999999999</v>
      </c>
      <c r="C2484" s="4">
        <f t="shared" si="39"/>
        <v>0</v>
      </c>
      <c r="D2484" s="46">
        <v>-8.9999999999999998E-4</v>
      </c>
    </row>
    <row r="2485" spans="1:4" x14ac:dyDescent="0.2">
      <c r="A2485" s="21">
        <v>40876</v>
      </c>
      <c r="B2485" s="42">
        <v>0.32836199999999999</v>
      </c>
      <c r="C2485" s="4">
        <f t="shared" si="39"/>
        <v>1.5151749360819353E-2</v>
      </c>
      <c r="D2485" s="46">
        <v>-4.1999999999999997E-3</v>
      </c>
    </row>
    <row r="2486" spans="1:4" x14ac:dyDescent="0.2">
      <c r="A2486" s="21">
        <v>40875</v>
      </c>
      <c r="B2486" s="42">
        <v>0.323461</v>
      </c>
      <c r="C2486" s="4">
        <f t="shared" si="39"/>
        <v>-1.4925600404431661E-2</v>
      </c>
      <c r="D2486" s="46">
        <v>-2.1000000000000001E-2</v>
      </c>
    </row>
    <row r="2487" spans="1:4" x14ac:dyDescent="0.2">
      <c r="A2487" s="21">
        <v>40872</v>
      </c>
      <c r="B2487" s="42">
        <v>0.32836199999999999</v>
      </c>
      <c r="C2487" s="4">
        <f t="shared" si="39"/>
        <v>0</v>
      </c>
      <c r="D2487" s="46">
        <v>-0.01</v>
      </c>
    </row>
    <row r="2488" spans="1:4" x14ac:dyDescent="0.2">
      <c r="A2488" s="21">
        <v>40871</v>
      </c>
      <c r="B2488" s="42">
        <v>0.32836199999999999</v>
      </c>
      <c r="C2488" s="4">
        <f t="shared" si="39"/>
        <v>-1.4706102987730379E-2</v>
      </c>
      <c r="D2488" s="46">
        <v>-2.5000000000000001E-3</v>
      </c>
    </row>
    <row r="2489" spans="1:4" x14ac:dyDescent="0.2">
      <c r="A2489" s="21">
        <v>40870</v>
      </c>
      <c r="B2489" s="42">
        <v>0.33326299999999998</v>
      </c>
      <c r="C2489" s="4">
        <f t="shared" si="39"/>
        <v>0</v>
      </c>
      <c r="D2489" s="46">
        <v>-1.5299999999999999E-2</v>
      </c>
    </row>
    <row r="2490" spans="1:4" x14ac:dyDescent="0.2">
      <c r="A2490" s="21">
        <v>40869</v>
      </c>
      <c r="B2490" s="42">
        <v>0.33326299999999998</v>
      </c>
      <c r="C2490" s="4">
        <f t="shared" si="39"/>
        <v>-1.4492967909062005E-2</v>
      </c>
      <c r="D2490" s="46">
        <v>2.3900000000000001E-2</v>
      </c>
    </row>
    <row r="2491" spans="1:4" x14ac:dyDescent="0.2">
      <c r="A2491" s="21">
        <v>40868</v>
      </c>
      <c r="B2491" s="42">
        <v>0.33816400000000002</v>
      </c>
      <c r="C2491" s="4">
        <f t="shared" si="39"/>
        <v>-2.8166625953759728E-2</v>
      </c>
      <c r="D2491" s="46">
        <v>-7.4999999999999997E-3</v>
      </c>
    </row>
    <row r="2492" spans="1:4" x14ac:dyDescent="0.2">
      <c r="A2492" s="21">
        <v>40865</v>
      </c>
      <c r="B2492" s="42">
        <v>0.34796500000000002</v>
      </c>
      <c r="C2492" s="4">
        <f t="shared" si="39"/>
        <v>0</v>
      </c>
      <c r="D2492" s="46">
        <v>-5.0000000000000001E-3</v>
      </c>
    </row>
    <row r="2493" spans="1:4" x14ac:dyDescent="0.2">
      <c r="A2493" s="21">
        <v>40864</v>
      </c>
      <c r="B2493" s="42">
        <v>0.34796500000000002</v>
      </c>
      <c r="C2493" s="4">
        <f t="shared" si="39"/>
        <v>0</v>
      </c>
      <c r="D2493" s="46">
        <v>-4.5199999999999997E-2</v>
      </c>
    </row>
    <row r="2494" spans="1:4" x14ac:dyDescent="0.2">
      <c r="A2494" s="21">
        <v>40863</v>
      </c>
      <c r="B2494" s="42">
        <v>0.34796500000000002</v>
      </c>
      <c r="C2494" s="4">
        <f t="shared" si="39"/>
        <v>-1.3889125050302348E-2</v>
      </c>
      <c r="D2494" s="46">
        <v>3.5000000000000001E-3</v>
      </c>
    </row>
    <row r="2495" spans="1:4" x14ac:dyDescent="0.2">
      <c r="A2495" s="21">
        <v>40862</v>
      </c>
      <c r="B2495" s="42">
        <v>0.35286600000000001</v>
      </c>
      <c r="C2495" s="4">
        <f t="shared" si="39"/>
        <v>0</v>
      </c>
      <c r="D2495" s="46">
        <v>9.9000000000000008E-3</v>
      </c>
    </row>
    <row r="2496" spans="1:4" x14ac:dyDescent="0.2">
      <c r="A2496" s="21">
        <v>40861</v>
      </c>
      <c r="B2496" s="42">
        <v>0.35286600000000001</v>
      </c>
      <c r="C2496" s="4">
        <f t="shared" si="39"/>
        <v>0</v>
      </c>
      <c r="D2496" s="46">
        <v>-1.2999999999999999E-2</v>
      </c>
    </row>
    <row r="2497" spans="1:4" x14ac:dyDescent="0.2">
      <c r="A2497" s="21">
        <v>40858</v>
      </c>
      <c r="B2497" s="42">
        <v>0.35286600000000001</v>
      </c>
      <c r="C2497" s="4">
        <f t="shared" si="39"/>
        <v>-1.3698859872486811E-2</v>
      </c>
      <c r="D2497" s="46">
        <v>6.6E-3</v>
      </c>
    </row>
    <row r="2498" spans="1:4" x14ac:dyDescent="0.2">
      <c r="A2498" s="21">
        <v>40857</v>
      </c>
      <c r="B2498" s="42">
        <v>0.357767</v>
      </c>
      <c r="C2498" s="4">
        <f t="shared" ref="C2498:C2561" si="40">(B2498-B2499)/B2499</f>
        <v>-2.6667101959087895E-2</v>
      </c>
      <c r="D2498" s="46">
        <v>4.5999999999999999E-3</v>
      </c>
    </row>
    <row r="2499" spans="1:4" x14ac:dyDescent="0.2">
      <c r="A2499" s="21">
        <v>40856</v>
      </c>
      <c r="B2499" s="42">
        <v>0.36756899999999998</v>
      </c>
      <c r="C2499" s="4">
        <f t="shared" si="40"/>
        <v>0</v>
      </c>
      <c r="D2499" s="46">
        <v>-3.0000000000000001E-3</v>
      </c>
    </row>
    <row r="2500" spans="1:4" x14ac:dyDescent="0.2">
      <c r="A2500" s="21">
        <v>40855</v>
      </c>
      <c r="B2500" s="42">
        <v>0.36756899999999998</v>
      </c>
      <c r="C2500" s="4">
        <f t="shared" si="40"/>
        <v>0</v>
      </c>
      <c r="D2500" s="46">
        <v>-3.0000000000000001E-3</v>
      </c>
    </row>
    <row r="2501" spans="1:4" x14ac:dyDescent="0.2">
      <c r="A2501" s="21">
        <v>40851</v>
      </c>
      <c r="B2501" s="42">
        <v>0.36756899999999998</v>
      </c>
      <c r="C2501" s="4">
        <f t="shared" si="40"/>
        <v>1.3513737081848934E-2</v>
      </c>
      <c r="D2501" s="46">
        <v>-2.3900000000000001E-2</v>
      </c>
    </row>
    <row r="2502" spans="1:4" x14ac:dyDescent="0.2">
      <c r="A2502" s="21">
        <v>40850</v>
      </c>
      <c r="B2502" s="42">
        <v>0.36266799999999999</v>
      </c>
      <c r="C2502" s="4">
        <f t="shared" si="40"/>
        <v>-1.3333550979543947E-2</v>
      </c>
      <c r="D2502" s="46">
        <v>-1.61E-2</v>
      </c>
    </row>
    <row r="2503" spans="1:4" x14ac:dyDescent="0.2">
      <c r="A2503" s="21">
        <v>40849</v>
      </c>
      <c r="B2503" s="42">
        <v>0.36756899999999998</v>
      </c>
      <c r="C2503" s="4">
        <f t="shared" si="40"/>
        <v>1.3513737081848934E-2</v>
      </c>
      <c r="D2503" s="46">
        <v>3.8E-3</v>
      </c>
    </row>
    <row r="2504" spans="1:4" x14ac:dyDescent="0.2">
      <c r="A2504" s="21">
        <v>40848</v>
      </c>
      <c r="B2504" s="42">
        <v>0.36266799999999999</v>
      </c>
      <c r="C2504" s="4">
        <f t="shared" si="40"/>
        <v>-1.3333550979543947E-2</v>
      </c>
      <c r="D2504" s="46">
        <v>2.2499999999999999E-2</v>
      </c>
    </row>
    <row r="2505" spans="1:4" x14ac:dyDescent="0.2">
      <c r="A2505" s="21">
        <v>40847</v>
      </c>
      <c r="B2505" s="42">
        <v>0.36756899999999998</v>
      </c>
      <c r="C2505" s="4">
        <f t="shared" si="40"/>
        <v>-1.3158106693156613E-2</v>
      </c>
      <c r="D2505" s="46">
        <v>-1.9E-3</v>
      </c>
    </row>
    <row r="2506" spans="1:4" x14ac:dyDescent="0.2">
      <c r="A2506" s="21">
        <v>40844</v>
      </c>
      <c r="B2506" s="42">
        <v>0.37247000000000002</v>
      </c>
      <c r="C2506" s="4">
        <f t="shared" si="40"/>
        <v>0</v>
      </c>
      <c r="D2506" s="46">
        <v>1E-3</v>
      </c>
    </row>
    <row r="2507" spans="1:4" x14ac:dyDescent="0.2">
      <c r="A2507" s="21">
        <v>40843</v>
      </c>
      <c r="B2507" s="42">
        <v>0.37247000000000002</v>
      </c>
      <c r="C2507" s="4">
        <f t="shared" si="40"/>
        <v>1.3333550979544098E-2</v>
      </c>
      <c r="D2507" s="46">
        <v>1.8E-3</v>
      </c>
    </row>
    <row r="2508" spans="1:4" x14ac:dyDescent="0.2">
      <c r="A2508" s="21">
        <v>40841</v>
      </c>
      <c r="B2508" s="42">
        <v>0.36756899999999998</v>
      </c>
      <c r="C2508" s="4">
        <f t="shared" si="40"/>
        <v>1.3513737081848934E-2</v>
      </c>
      <c r="D2508" s="46">
        <v>7.6E-3</v>
      </c>
    </row>
    <row r="2509" spans="1:4" x14ac:dyDescent="0.2">
      <c r="A2509" s="21">
        <v>40840</v>
      </c>
      <c r="B2509" s="42">
        <v>0.36266799999999999</v>
      </c>
      <c r="C2509" s="4">
        <f t="shared" si="40"/>
        <v>1.3698859872486811E-2</v>
      </c>
      <c r="D2509" s="46">
        <v>3.39E-2</v>
      </c>
    </row>
    <row r="2510" spans="1:4" x14ac:dyDescent="0.2">
      <c r="A2510" s="21">
        <v>40837</v>
      </c>
      <c r="B2510" s="42">
        <v>0.357767</v>
      </c>
      <c r="C2510" s="4">
        <f t="shared" si="40"/>
        <v>-1.3513737081848934E-2</v>
      </c>
      <c r="D2510" s="46">
        <v>-1.95E-2</v>
      </c>
    </row>
    <row r="2511" spans="1:4" x14ac:dyDescent="0.2">
      <c r="A2511" s="21">
        <v>40836</v>
      </c>
      <c r="B2511" s="42">
        <v>0.36266799999999999</v>
      </c>
      <c r="C2511" s="4">
        <f t="shared" si="40"/>
        <v>0</v>
      </c>
      <c r="D2511" s="46">
        <v>-3.5000000000000001E-3</v>
      </c>
    </row>
    <row r="2512" spans="1:4" x14ac:dyDescent="0.2">
      <c r="A2512" s="21">
        <v>40835</v>
      </c>
      <c r="B2512" s="42">
        <v>0.36266799999999999</v>
      </c>
      <c r="C2512" s="4">
        <f t="shared" si="40"/>
        <v>0</v>
      </c>
      <c r="D2512" s="46">
        <v>-1.12E-2</v>
      </c>
    </row>
    <row r="2513" spans="1:4" x14ac:dyDescent="0.2">
      <c r="A2513" s="21">
        <v>40834</v>
      </c>
      <c r="B2513" s="42">
        <v>0.36266799999999999</v>
      </c>
      <c r="C2513" s="4">
        <f t="shared" si="40"/>
        <v>0</v>
      </c>
      <c r="D2513" s="46">
        <v>1.06E-2</v>
      </c>
    </row>
    <row r="2514" spans="1:4" x14ac:dyDescent="0.2">
      <c r="A2514" s="21">
        <v>40833</v>
      </c>
      <c r="B2514" s="42">
        <v>0.36266799999999999</v>
      </c>
      <c r="C2514" s="4">
        <f t="shared" si="40"/>
        <v>0</v>
      </c>
      <c r="D2514" s="46">
        <v>1.8499999999999999E-2</v>
      </c>
    </row>
    <row r="2515" spans="1:4" x14ac:dyDescent="0.2">
      <c r="A2515" s="21">
        <v>40830</v>
      </c>
      <c r="B2515" s="42">
        <v>0.36266799999999999</v>
      </c>
      <c r="C2515" s="4">
        <f t="shared" si="40"/>
        <v>0</v>
      </c>
      <c r="D2515" s="46">
        <v>-2.41E-2</v>
      </c>
    </row>
    <row r="2516" spans="1:4" x14ac:dyDescent="0.2">
      <c r="A2516" s="21">
        <v>40829</v>
      </c>
      <c r="B2516" s="42">
        <v>0.36266799999999999</v>
      </c>
      <c r="C2516" s="4">
        <f t="shared" si="40"/>
        <v>0</v>
      </c>
      <c r="D2516" s="46">
        <v>-1.0500000000000001E-2</v>
      </c>
    </row>
    <row r="2517" spans="1:4" x14ac:dyDescent="0.2">
      <c r="A2517" s="21">
        <v>40828</v>
      </c>
      <c r="B2517" s="42">
        <v>0.36266799999999999</v>
      </c>
      <c r="C2517" s="4">
        <f t="shared" si="40"/>
        <v>0</v>
      </c>
      <c r="D2517" s="46">
        <v>6.9999999999999999E-4</v>
      </c>
    </row>
    <row r="2518" spans="1:4" x14ac:dyDescent="0.2">
      <c r="A2518" s="21">
        <v>40827</v>
      </c>
      <c r="B2518" s="42">
        <v>0.36266799999999999</v>
      </c>
      <c r="C2518" s="4">
        <f t="shared" si="40"/>
        <v>-1.3333550979543947E-2</v>
      </c>
      <c r="D2518" s="46">
        <v>-1.01E-2</v>
      </c>
    </row>
    <row r="2519" spans="1:4" x14ac:dyDescent="0.2">
      <c r="A2519" s="21">
        <v>40826</v>
      </c>
      <c r="B2519" s="42">
        <v>0.36756899999999998</v>
      </c>
      <c r="C2519" s="4">
        <f t="shared" si="40"/>
        <v>0</v>
      </c>
      <c r="D2519" s="46">
        <v>-9.4999999999999998E-3</v>
      </c>
    </row>
    <row r="2520" spans="1:4" x14ac:dyDescent="0.2">
      <c r="A2520" s="21">
        <v>40823</v>
      </c>
      <c r="B2520" s="42">
        <v>0.36756899999999998</v>
      </c>
      <c r="C2520" s="4">
        <f t="shared" si="40"/>
        <v>0</v>
      </c>
      <c r="D2520" s="46">
        <v>-1.0500000000000001E-2</v>
      </c>
    </row>
    <row r="2521" spans="1:4" x14ac:dyDescent="0.2">
      <c r="A2521" s="21">
        <v>40822</v>
      </c>
      <c r="B2521" s="42">
        <v>0.36756899999999998</v>
      </c>
      <c r="C2521" s="4">
        <f t="shared" si="40"/>
        <v>1.3513737081848934E-2</v>
      </c>
      <c r="D2521" s="46">
        <v>1.9400000000000001E-2</v>
      </c>
    </row>
    <row r="2522" spans="1:4" x14ac:dyDescent="0.2">
      <c r="A2522" s="21">
        <v>40821</v>
      </c>
      <c r="B2522" s="42">
        <v>0.36266799999999999</v>
      </c>
      <c r="C2522" s="4">
        <f t="shared" si="40"/>
        <v>0</v>
      </c>
      <c r="D2522" s="46">
        <v>-1.1599999999999999E-2</v>
      </c>
    </row>
    <row r="2523" spans="1:4" x14ac:dyDescent="0.2">
      <c r="A2523" s="21">
        <v>40820</v>
      </c>
      <c r="B2523" s="42">
        <v>0.36266799999999999</v>
      </c>
      <c r="C2523" s="4">
        <f t="shared" si="40"/>
        <v>-2.6316213386313077E-2</v>
      </c>
      <c r="D2523" s="46">
        <v>-1.52E-2</v>
      </c>
    </row>
    <row r="2524" spans="1:4" x14ac:dyDescent="0.2">
      <c r="A2524" s="21">
        <v>40819</v>
      </c>
      <c r="B2524" s="42">
        <v>0.37247000000000002</v>
      </c>
      <c r="C2524" s="4">
        <f t="shared" si="40"/>
        <v>-2.5641428093085492E-2</v>
      </c>
      <c r="D2524" s="46">
        <v>-2.2700000000000001E-2</v>
      </c>
    </row>
    <row r="2525" spans="1:4" x14ac:dyDescent="0.2">
      <c r="A2525" s="21">
        <v>40816</v>
      </c>
      <c r="B2525" s="42">
        <v>0.382272</v>
      </c>
      <c r="C2525" s="4">
        <f t="shared" si="40"/>
        <v>1.2987219473674417E-2</v>
      </c>
      <c r="D2525" s="46">
        <v>-8.8000000000000005E-3</v>
      </c>
    </row>
    <row r="2526" spans="1:4" x14ac:dyDescent="0.2">
      <c r="A2526" s="21">
        <v>40815</v>
      </c>
      <c r="B2526" s="42">
        <v>0.37737100000000001</v>
      </c>
      <c r="C2526" s="4">
        <f t="shared" si="40"/>
        <v>0</v>
      </c>
      <c r="D2526" s="46">
        <v>-1.54E-2</v>
      </c>
    </row>
    <row r="2527" spans="1:4" x14ac:dyDescent="0.2">
      <c r="A2527" s="21">
        <v>40814</v>
      </c>
      <c r="B2527" s="42">
        <v>0.37737100000000001</v>
      </c>
      <c r="C2527" s="4">
        <f t="shared" si="40"/>
        <v>-1.2820714046542746E-2</v>
      </c>
      <c r="D2527" s="46">
        <v>-1.21E-2</v>
      </c>
    </row>
    <row r="2528" spans="1:4" x14ac:dyDescent="0.2">
      <c r="A2528" s="21">
        <v>40813</v>
      </c>
      <c r="B2528" s="42">
        <v>0.382272</v>
      </c>
      <c r="C2528" s="4">
        <f t="shared" si="40"/>
        <v>1.2987219473674417E-2</v>
      </c>
      <c r="D2528" s="46">
        <v>1.0699999999999999E-2</v>
      </c>
    </row>
    <row r="2529" spans="1:4" x14ac:dyDescent="0.2">
      <c r="A2529" s="21">
        <v>40812</v>
      </c>
      <c r="B2529" s="42">
        <v>0.37737100000000001</v>
      </c>
      <c r="C2529" s="4">
        <f t="shared" si="40"/>
        <v>-1.2820714046542746E-2</v>
      </c>
      <c r="D2529" s="46">
        <v>-3.8E-3</v>
      </c>
    </row>
    <row r="2530" spans="1:4" x14ac:dyDescent="0.2">
      <c r="A2530" s="21">
        <v>40809</v>
      </c>
      <c r="B2530" s="42">
        <v>0.382272</v>
      </c>
      <c r="C2530" s="4">
        <f t="shared" si="40"/>
        <v>-1.265842401200494E-2</v>
      </c>
      <c r="D2530" s="46">
        <v>-9.4000000000000004E-3</v>
      </c>
    </row>
    <row r="2531" spans="1:4" x14ac:dyDescent="0.2">
      <c r="A2531" s="21">
        <v>40808</v>
      </c>
      <c r="B2531" s="42">
        <v>0.38717299999999999</v>
      </c>
      <c r="C2531" s="4">
        <f t="shared" si="40"/>
        <v>-1.2500191290419637E-2</v>
      </c>
      <c r="D2531" s="46">
        <v>-8.0999999999999996E-3</v>
      </c>
    </row>
    <row r="2532" spans="1:4" x14ac:dyDescent="0.2">
      <c r="A2532" s="21">
        <v>40807</v>
      </c>
      <c r="B2532" s="42">
        <v>0.39207399999999998</v>
      </c>
      <c r="C2532" s="4">
        <f t="shared" si="40"/>
        <v>0</v>
      </c>
      <c r="D2532" s="46">
        <v>-2.7099999999999999E-2</v>
      </c>
    </row>
    <row r="2533" spans="1:4" x14ac:dyDescent="0.2">
      <c r="A2533" s="21">
        <v>40806</v>
      </c>
      <c r="B2533" s="42">
        <v>0.39207399999999998</v>
      </c>
      <c r="C2533" s="4">
        <f t="shared" si="40"/>
        <v>0</v>
      </c>
      <c r="D2533" s="46">
        <v>1.9699999999999999E-2</v>
      </c>
    </row>
    <row r="2534" spans="1:4" x14ac:dyDescent="0.2">
      <c r="A2534" s="21">
        <v>40805</v>
      </c>
      <c r="B2534" s="42">
        <v>0.39207399999999998</v>
      </c>
      <c r="C2534" s="4">
        <f t="shared" si="40"/>
        <v>0</v>
      </c>
      <c r="D2534" s="46">
        <v>1.9E-2</v>
      </c>
    </row>
    <row r="2535" spans="1:4" x14ac:dyDescent="0.2">
      <c r="A2535" s="21">
        <v>40802</v>
      </c>
      <c r="B2535" s="42">
        <v>0.39207399999999998</v>
      </c>
      <c r="C2535" s="4">
        <f t="shared" si="40"/>
        <v>1.265842401200494E-2</v>
      </c>
      <c r="D2535" s="46">
        <v>-5.4999999999999997E-3</v>
      </c>
    </row>
    <row r="2536" spans="1:4" x14ac:dyDescent="0.2">
      <c r="A2536" s="21">
        <v>40801</v>
      </c>
      <c r="B2536" s="42">
        <v>0.38717299999999999</v>
      </c>
      <c r="C2536" s="4">
        <f t="shared" si="40"/>
        <v>-1.2500191290419637E-2</v>
      </c>
      <c r="D2536" s="46">
        <v>-1.2800000000000001E-2</v>
      </c>
    </row>
    <row r="2537" spans="1:4" x14ac:dyDescent="0.2">
      <c r="A2537" s="21">
        <v>40800</v>
      </c>
      <c r="B2537" s="42">
        <v>0.39207399999999998</v>
      </c>
      <c r="C2537" s="4">
        <f t="shared" si="40"/>
        <v>1.265842401200494E-2</v>
      </c>
      <c r="D2537" s="46">
        <v>6.6E-3</v>
      </c>
    </row>
    <row r="2538" spans="1:4" x14ac:dyDescent="0.2">
      <c r="A2538" s="21">
        <v>40799</v>
      </c>
      <c r="B2538" s="42">
        <v>0.38717299999999999</v>
      </c>
      <c r="C2538" s="4">
        <f t="shared" si="40"/>
        <v>1.2820714046542746E-2</v>
      </c>
      <c r="D2538" s="46">
        <v>-2.3999999999999998E-3</v>
      </c>
    </row>
    <row r="2539" spans="1:4" x14ac:dyDescent="0.2">
      <c r="A2539" s="21">
        <v>40798</v>
      </c>
      <c r="B2539" s="42">
        <v>0.382272</v>
      </c>
      <c r="C2539" s="4">
        <f t="shared" si="40"/>
        <v>-2.5000382580839274E-2</v>
      </c>
      <c r="D2539" s="46">
        <v>-1.6000000000000001E-3</v>
      </c>
    </row>
    <row r="2540" spans="1:4" x14ac:dyDescent="0.2">
      <c r="A2540" s="21">
        <v>40795</v>
      </c>
      <c r="B2540" s="42">
        <v>0.39207399999999998</v>
      </c>
      <c r="C2540" s="4">
        <f t="shared" si="40"/>
        <v>0</v>
      </c>
      <c r="D2540" s="46">
        <v>4.1000000000000003E-3</v>
      </c>
    </row>
    <row r="2541" spans="1:4" x14ac:dyDescent="0.2">
      <c r="A2541" s="21">
        <v>40794</v>
      </c>
      <c r="B2541" s="42">
        <v>0.39207399999999998</v>
      </c>
      <c r="C2541" s="4">
        <f t="shared" si="40"/>
        <v>0</v>
      </c>
      <c r="D2541" s="46">
        <v>1.11E-2</v>
      </c>
    </row>
    <row r="2542" spans="1:4" x14ac:dyDescent="0.2">
      <c r="A2542" s="21">
        <v>40793</v>
      </c>
      <c r="B2542" s="42">
        <v>0.39207399999999998</v>
      </c>
      <c r="C2542" s="4">
        <f t="shared" si="40"/>
        <v>1.265842401200494E-2</v>
      </c>
      <c r="D2542" s="46">
        <v>-1.8800000000000001E-2</v>
      </c>
    </row>
    <row r="2543" spans="1:4" x14ac:dyDescent="0.2">
      <c r="A2543" s="21">
        <v>40792</v>
      </c>
      <c r="B2543" s="42">
        <v>0.38717299999999999</v>
      </c>
      <c r="C2543" s="4">
        <f t="shared" si="40"/>
        <v>0</v>
      </c>
      <c r="D2543" s="46">
        <v>-9.1999999999999998E-3</v>
      </c>
    </row>
    <row r="2544" spans="1:4" x14ac:dyDescent="0.2">
      <c r="A2544" s="21">
        <v>40791</v>
      </c>
      <c r="B2544" s="42">
        <v>0.38717299999999999</v>
      </c>
      <c r="C2544" s="4">
        <f t="shared" si="40"/>
        <v>1.2820714046542746E-2</v>
      </c>
      <c r="D2544" s="46">
        <v>-7.1000000000000004E-3</v>
      </c>
    </row>
    <row r="2545" spans="1:4" x14ac:dyDescent="0.2">
      <c r="A2545" s="21">
        <v>40788</v>
      </c>
      <c r="B2545" s="42">
        <v>0.382272</v>
      </c>
      <c r="C2545" s="4">
        <f t="shared" si="40"/>
        <v>0</v>
      </c>
      <c r="D2545" s="46">
        <v>2.3699999999999999E-2</v>
      </c>
    </row>
    <row r="2546" spans="1:4" x14ac:dyDescent="0.2">
      <c r="A2546" s="21">
        <v>40787</v>
      </c>
      <c r="B2546" s="42">
        <v>0.382272</v>
      </c>
      <c r="C2546" s="4">
        <f t="shared" si="40"/>
        <v>-1.265842401200494E-2</v>
      </c>
      <c r="D2546" s="46">
        <v>1.1999999999999999E-3</v>
      </c>
    </row>
    <row r="2547" spans="1:4" x14ac:dyDescent="0.2">
      <c r="A2547" s="21">
        <v>40786</v>
      </c>
      <c r="B2547" s="42">
        <v>0.38717299999999999</v>
      </c>
      <c r="C2547" s="4">
        <f t="shared" si="40"/>
        <v>1.2820714046542746E-2</v>
      </c>
      <c r="D2547" s="46">
        <v>-8.0000000000000002E-3</v>
      </c>
    </row>
    <row r="2548" spans="1:4" x14ac:dyDescent="0.2">
      <c r="A2548" s="21">
        <v>40784</v>
      </c>
      <c r="B2548" s="42">
        <v>0.382272</v>
      </c>
      <c r="C2548" s="4">
        <f t="shared" si="40"/>
        <v>0</v>
      </c>
      <c r="D2548" s="46">
        <v>4.0000000000000001E-3</v>
      </c>
    </row>
    <row r="2549" spans="1:4" x14ac:dyDescent="0.2">
      <c r="A2549" s="21">
        <v>40781</v>
      </c>
      <c r="B2549" s="42">
        <v>0.382272</v>
      </c>
      <c r="C2549" s="4">
        <f t="shared" si="40"/>
        <v>-1.265842401200494E-2</v>
      </c>
      <c r="D2549" s="46">
        <v>-2.3999999999999998E-3</v>
      </c>
    </row>
    <row r="2550" spans="1:4" x14ac:dyDescent="0.2">
      <c r="A2550" s="21">
        <v>40780</v>
      </c>
      <c r="B2550" s="42">
        <v>0.38717299999999999</v>
      </c>
      <c r="C2550" s="4">
        <f t="shared" si="40"/>
        <v>0</v>
      </c>
      <c r="D2550" s="46">
        <v>5.4000000000000003E-3</v>
      </c>
    </row>
    <row r="2551" spans="1:4" x14ac:dyDescent="0.2">
      <c r="A2551" s="21">
        <v>40779</v>
      </c>
      <c r="B2551" s="42">
        <v>0.38717299999999999</v>
      </c>
      <c r="C2551" s="4">
        <f t="shared" si="40"/>
        <v>0</v>
      </c>
      <c r="D2551" s="46">
        <v>4.0000000000000001E-3</v>
      </c>
    </row>
    <row r="2552" spans="1:4" x14ac:dyDescent="0.2">
      <c r="A2552" s="21">
        <v>40778</v>
      </c>
      <c r="B2552" s="42">
        <v>0.38717299999999999</v>
      </c>
      <c r="C2552" s="4">
        <f t="shared" si="40"/>
        <v>1.2820714046542746E-2</v>
      </c>
      <c r="D2552" s="46">
        <v>7.7000000000000002E-3</v>
      </c>
    </row>
    <row r="2553" spans="1:4" x14ac:dyDescent="0.2">
      <c r="A2553" s="21">
        <v>40777</v>
      </c>
      <c r="B2553" s="42">
        <v>0.382272</v>
      </c>
      <c r="C2553" s="4">
        <f t="shared" si="40"/>
        <v>-1.265842401200494E-2</v>
      </c>
      <c r="D2553" s="46">
        <v>1.4500000000000001E-2</v>
      </c>
    </row>
    <row r="2554" spans="1:4" x14ac:dyDescent="0.2">
      <c r="A2554" s="21">
        <v>40774</v>
      </c>
      <c r="B2554" s="42">
        <v>0.38717299999999999</v>
      </c>
      <c r="C2554" s="4">
        <f t="shared" si="40"/>
        <v>0</v>
      </c>
      <c r="D2554" s="46">
        <v>2.98E-2</v>
      </c>
    </row>
    <row r="2555" spans="1:4" x14ac:dyDescent="0.2">
      <c r="A2555" s="21">
        <v>40773</v>
      </c>
      <c r="B2555" s="42">
        <v>0.38717299999999999</v>
      </c>
      <c r="C2555" s="4">
        <f t="shared" si="40"/>
        <v>-1.2500191290419637E-2</v>
      </c>
      <c r="D2555" s="46">
        <v>3.2000000000000002E-3</v>
      </c>
    </row>
    <row r="2556" spans="1:4" x14ac:dyDescent="0.2">
      <c r="A2556" s="21">
        <v>40772</v>
      </c>
      <c r="B2556" s="42">
        <v>0.39207399999999998</v>
      </c>
      <c r="C2556" s="4">
        <f t="shared" si="40"/>
        <v>-1.2345865608665643E-2</v>
      </c>
      <c r="D2556" s="46">
        <v>-2.5999999999999999E-3</v>
      </c>
    </row>
    <row r="2557" spans="1:4" x14ac:dyDescent="0.2">
      <c r="A2557" s="21">
        <v>40771</v>
      </c>
      <c r="B2557" s="42">
        <v>0.39697500000000002</v>
      </c>
      <c r="C2557" s="4">
        <f t="shared" si="40"/>
        <v>0</v>
      </c>
      <c r="D2557" s="46">
        <v>-6.3E-3</v>
      </c>
    </row>
    <row r="2558" spans="1:4" x14ac:dyDescent="0.2">
      <c r="A2558" s="21">
        <v>40770</v>
      </c>
      <c r="B2558" s="42">
        <v>0.39697500000000002</v>
      </c>
      <c r="C2558" s="4">
        <f t="shared" si="40"/>
        <v>1.2500191290419779E-2</v>
      </c>
      <c r="D2558" s="46">
        <v>-1.4999999999999999E-2</v>
      </c>
    </row>
    <row r="2559" spans="1:4" x14ac:dyDescent="0.2">
      <c r="A2559" s="21">
        <v>40767</v>
      </c>
      <c r="B2559" s="42">
        <v>0.39207399999999998</v>
      </c>
      <c r="C2559" s="4">
        <f t="shared" si="40"/>
        <v>-1.2345865608665643E-2</v>
      </c>
      <c r="D2559" s="46">
        <v>5.5999999999999999E-3</v>
      </c>
    </row>
    <row r="2560" spans="1:4" x14ac:dyDescent="0.2">
      <c r="A2560" s="21">
        <v>40766</v>
      </c>
      <c r="B2560" s="42">
        <v>0.39697500000000002</v>
      </c>
      <c r="C2560" s="4">
        <f t="shared" si="40"/>
        <v>-2.5993144719053687E-2</v>
      </c>
      <c r="D2560" s="46">
        <v>-1.12E-2</v>
      </c>
    </row>
    <row r="2561" spans="1:4" x14ac:dyDescent="0.2">
      <c r="A2561" s="21">
        <v>40765</v>
      </c>
      <c r="B2561" s="42">
        <v>0.40756900000000001</v>
      </c>
      <c r="C2561" s="4">
        <f t="shared" si="40"/>
        <v>-2.2726455291609785E-2</v>
      </c>
      <c r="D2561" s="46">
        <v>-8.9999999999999993E-3</v>
      </c>
    </row>
    <row r="2562" spans="1:4" x14ac:dyDescent="0.2">
      <c r="A2562" s="21">
        <v>40763</v>
      </c>
      <c r="B2562" s="42">
        <v>0.417047</v>
      </c>
      <c r="C2562" s="4">
        <f t="shared" ref="C2562:C2625" si="41">(B2562-B2563)/B2563</f>
        <v>-6.3831840945670237E-2</v>
      </c>
      <c r="D2562" s="46">
        <v>9.1000000000000004E-3</v>
      </c>
    </row>
    <row r="2563" spans="1:4" x14ac:dyDescent="0.2">
      <c r="A2563" s="21">
        <v>40760</v>
      </c>
      <c r="B2563" s="42">
        <v>0.44548300000000002</v>
      </c>
      <c r="C2563" s="4">
        <f t="shared" si="41"/>
        <v>-3.092669132042632E-2</v>
      </c>
      <c r="D2563" s="46">
        <v>8.3999999999999995E-3</v>
      </c>
    </row>
    <row r="2564" spans="1:4" x14ac:dyDescent="0.2">
      <c r="A2564" s="21">
        <v>40759</v>
      </c>
      <c r="B2564" s="42">
        <v>0.4597</v>
      </c>
      <c r="C2564" s="4">
        <f t="shared" si="41"/>
        <v>-1.0203708129592893E-2</v>
      </c>
      <c r="D2564" s="46">
        <v>-1.03E-2</v>
      </c>
    </row>
    <row r="2565" spans="1:4" x14ac:dyDescent="0.2">
      <c r="A2565" s="21">
        <v>40758</v>
      </c>
      <c r="B2565" s="42">
        <v>0.46443899999999999</v>
      </c>
      <c r="C2565" s="4">
        <f t="shared" si="41"/>
        <v>1.0308897106808773E-2</v>
      </c>
      <c r="D2565" s="46">
        <v>4.4999999999999997E-3</v>
      </c>
    </row>
    <row r="2566" spans="1:4" x14ac:dyDescent="0.2">
      <c r="A2566" s="21">
        <v>40757</v>
      </c>
      <c r="B2566" s="42">
        <v>0.4597</v>
      </c>
      <c r="C2566" s="4">
        <f t="shared" si="41"/>
        <v>0</v>
      </c>
      <c r="D2566" s="46">
        <v>-5.0000000000000001E-4</v>
      </c>
    </row>
    <row r="2567" spans="1:4" x14ac:dyDescent="0.2">
      <c r="A2567" s="21">
        <v>40756</v>
      </c>
      <c r="B2567" s="42">
        <v>0.4597</v>
      </c>
      <c r="C2567" s="4">
        <f t="shared" si="41"/>
        <v>-1.0203708129592893E-2</v>
      </c>
      <c r="D2567" s="46">
        <v>-3.3999999999999998E-3</v>
      </c>
    </row>
    <row r="2568" spans="1:4" x14ac:dyDescent="0.2">
      <c r="A2568" s="21">
        <v>40753</v>
      </c>
      <c r="B2568" s="42">
        <v>0.46443899999999999</v>
      </c>
      <c r="C2568" s="4">
        <f t="shared" si="41"/>
        <v>1.0308897106808773E-2</v>
      </c>
      <c r="D2568" s="46">
        <v>2E-3</v>
      </c>
    </row>
    <row r="2569" spans="1:4" x14ac:dyDescent="0.2">
      <c r="A2569" s="21">
        <v>40752</v>
      </c>
      <c r="B2569" s="42">
        <v>0.4597</v>
      </c>
      <c r="C2569" s="4">
        <f t="shared" si="41"/>
        <v>-1.0203708129592893E-2</v>
      </c>
      <c r="D2569" s="46">
        <v>3.0999999999999999E-3</v>
      </c>
    </row>
    <row r="2570" spans="1:4" x14ac:dyDescent="0.2">
      <c r="A2570" s="21">
        <v>40751</v>
      </c>
      <c r="B2570" s="42">
        <v>0.46443899999999999</v>
      </c>
      <c r="C2570" s="4">
        <f t="shared" si="41"/>
        <v>0</v>
      </c>
      <c r="D2570" s="46">
        <v>-7.6E-3</v>
      </c>
    </row>
    <row r="2571" spans="1:4" x14ac:dyDescent="0.2">
      <c r="A2571" s="21">
        <v>40750</v>
      </c>
      <c r="B2571" s="42">
        <v>0.46443899999999999</v>
      </c>
      <c r="C2571" s="4">
        <f t="shared" si="41"/>
        <v>2.08325548783302E-2</v>
      </c>
      <c r="D2571" s="46">
        <v>1.66E-2</v>
      </c>
    </row>
    <row r="2572" spans="1:4" x14ac:dyDescent="0.2">
      <c r="A2572" s="21">
        <v>40749</v>
      </c>
      <c r="B2572" s="42">
        <v>0.454961</v>
      </c>
      <c r="C2572" s="4">
        <f t="shared" si="41"/>
        <v>-1.0308897106808773E-2</v>
      </c>
      <c r="D2572" s="46">
        <v>1.4999999999999999E-2</v>
      </c>
    </row>
    <row r="2573" spans="1:4" x14ac:dyDescent="0.2">
      <c r="A2573" s="21">
        <v>40746</v>
      </c>
      <c r="B2573" s="42">
        <v>0.4597</v>
      </c>
      <c r="C2573" s="4">
        <f t="shared" si="41"/>
        <v>1.04162774391651E-2</v>
      </c>
      <c r="D2573" s="46">
        <v>8.9999999999999998E-4</v>
      </c>
    </row>
    <row r="2574" spans="1:4" x14ac:dyDescent="0.2">
      <c r="A2574" s="21">
        <v>40745</v>
      </c>
      <c r="B2574" s="42">
        <v>0.454961</v>
      </c>
      <c r="C2574" s="4">
        <f t="shared" si="41"/>
        <v>0</v>
      </c>
      <c r="D2574" s="46">
        <v>1.0200000000000001E-2</v>
      </c>
    </row>
    <row r="2575" spans="1:4" x14ac:dyDescent="0.2">
      <c r="A2575" s="21">
        <v>40744</v>
      </c>
      <c r="B2575" s="42">
        <v>0.454961</v>
      </c>
      <c r="C2575" s="4">
        <f t="shared" si="41"/>
        <v>0</v>
      </c>
      <c r="D2575" s="46">
        <v>8.3000000000000001E-3</v>
      </c>
    </row>
    <row r="2576" spans="1:4" x14ac:dyDescent="0.2">
      <c r="A2576" s="21">
        <v>40743</v>
      </c>
      <c r="B2576" s="42">
        <v>0.454961</v>
      </c>
      <c r="C2576" s="4">
        <f t="shared" si="41"/>
        <v>0</v>
      </c>
      <c r="D2576" s="46">
        <v>-1.1599999999999999E-2</v>
      </c>
    </row>
    <row r="2577" spans="1:4" x14ac:dyDescent="0.2">
      <c r="A2577" s="21">
        <v>40742</v>
      </c>
      <c r="B2577" s="42">
        <v>0.454961</v>
      </c>
      <c r="C2577" s="4">
        <f t="shared" si="41"/>
        <v>0</v>
      </c>
      <c r="D2577" s="46">
        <v>5.7000000000000002E-3</v>
      </c>
    </row>
    <row r="2578" spans="1:4" x14ac:dyDescent="0.2">
      <c r="A2578" s="21">
        <v>40739</v>
      </c>
      <c r="B2578" s="42">
        <v>0.454961</v>
      </c>
      <c r="C2578" s="4">
        <f t="shared" si="41"/>
        <v>0</v>
      </c>
      <c r="D2578" s="46">
        <v>-2.5499999999999998E-2</v>
      </c>
    </row>
    <row r="2579" spans="1:4" x14ac:dyDescent="0.2">
      <c r="A2579" s="21">
        <v>40738</v>
      </c>
      <c r="B2579" s="42">
        <v>0.454961</v>
      </c>
      <c r="C2579" s="4">
        <f t="shared" si="41"/>
        <v>-1.0308897106808773E-2</v>
      </c>
      <c r="D2579" s="46">
        <v>2.1299999999999999E-2</v>
      </c>
    </row>
    <row r="2580" spans="1:4" x14ac:dyDescent="0.2">
      <c r="A2580" s="21">
        <v>40737</v>
      </c>
      <c r="B2580" s="42">
        <v>0.4597</v>
      </c>
      <c r="C2580" s="4">
        <f t="shared" si="41"/>
        <v>-1.0203708129592893E-2</v>
      </c>
      <c r="D2580" s="46">
        <v>5.0000000000000001E-3</v>
      </c>
    </row>
    <row r="2581" spans="1:4" x14ac:dyDescent="0.2">
      <c r="A2581" s="21">
        <v>40736</v>
      </c>
      <c r="B2581" s="42">
        <v>0.46443899999999999</v>
      </c>
      <c r="C2581" s="4">
        <f t="shared" si="41"/>
        <v>-1.0100644105222311E-2</v>
      </c>
      <c r="D2581" s="46">
        <v>-1.4E-3</v>
      </c>
    </row>
    <row r="2582" spans="1:4" x14ac:dyDescent="0.2">
      <c r="A2582" s="21">
        <v>40735</v>
      </c>
      <c r="B2582" s="42">
        <v>0.46917799999999998</v>
      </c>
      <c r="C2582" s="4">
        <f t="shared" si="41"/>
        <v>0</v>
      </c>
      <c r="D2582" s="46">
        <v>-5.3E-3</v>
      </c>
    </row>
    <row r="2583" spans="1:4" x14ac:dyDescent="0.2">
      <c r="A2583" s="21">
        <v>40732</v>
      </c>
      <c r="B2583" s="42">
        <v>0.46917799999999998</v>
      </c>
      <c r="C2583" s="4">
        <f t="shared" si="41"/>
        <v>0</v>
      </c>
      <c r="D2583" s="46">
        <v>-4.4000000000000003E-3</v>
      </c>
    </row>
    <row r="2584" spans="1:4" x14ac:dyDescent="0.2">
      <c r="A2584" s="21">
        <v>40731</v>
      </c>
      <c r="B2584" s="42">
        <v>0.46917799999999998</v>
      </c>
      <c r="C2584" s="4">
        <f t="shared" si="41"/>
        <v>0</v>
      </c>
      <c r="D2584" s="46">
        <v>1.1299999999999999E-2</v>
      </c>
    </row>
    <row r="2585" spans="1:4" x14ac:dyDescent="0.2">
      <c r="A2585" s="21">
        <v>40730</v>
      </c>
      <c r="B2585" s="42">
        <v>0.46917799999999998</v>
      </c>
      <c r="C2585" s="4">
        <f t="shared" si="41"/>
        <v>0</v>
      </c>
      <c r="D2585" s="46">
        <v>-1.0999999999999999E-2</v>
      </c>
    </row>
    <row r="2586" spans="1:4" x14ac:dyDescent="0.2">
      <c r="A2586" s="21">
        <v>40729</v>
      </c>
      <c r="B2586" s="42">
        <v>0.46917799999999998</v>
      </c>
      <c r="C2586" s="4">
        <f t="shared" si="41"/>
        <v>-1.9803324718953269E-2</v>
      </c>
      <c r="D2586" s="46">
        <v>5.0000000000000001E-4</v>
      </c>
    </row>
    <row r="2587" spans="1:4" x14ac:dyDescent="0.2">
      <c r="A2587" s="21">
        <v>40728</v>
      </c>
      <c r="B2587" s="42">
        <v>0.478657</v>
      </c>
      <c r="C2587" s="4">
        <f t="shared" si="41"/>
        <v>-9.803556504398037E-3</v>
      </c>
      <c r="D2587" s="46">
        <v>2.3999999999999998E-3</v>
      </c>
    </row>
    <row r="2588" spans="1:4" x14ac:dyDescent="0.2">
      <c r="A2588" s="21">
        <v>40725</v>
      </c>
      <c r="B2588" s="42">
        <v>0.48339599999999999</v>
      </c>
      <c r="C2588" s="4">
        <f t="shared" si="41"/>
        <v>-4.6729193124718973E-2</v>
      </c>
      <c r="D2588" s="46">
        <v>3.7000000000000002E-3</v>
      </c>
    </row>
    <row r="2589" spans="1:4" x14ac:dyDescent="0.2">
      <c r="A2589" s="21">
        <v>40724</v>
      </c>
      <c r="B2589" s="42">
        <v>0.50709199999999999</v>
      </c>
      <c r="C2589" s="4">
        <f t="shared" si="41"/>
        <v>-9.2589155404812305E-3</v>
      </c>
      <c r="D2589" s="46">
        <v>5.7000000000000002E-3</v>
      </c>
    </row>
    <row r="2590" spans="1:4" x14ac:dyDescent="0.2">
      <c r="A2590" s="21">
        <v>40723</v>
      </c>
      <c r="B2590" s="42">
        <v>0.51183100000000004</v>
      </c>
      <c r="C2590" s="4">
        <f t="shared" si="41"/>
        <v>0</v>
      </c>
      <c r="D2590" s="46">
        <v>-2.1600000000000001E-2</v>
      </c>
    </row>
    <row r="2591" spans="1:4" x14ac:dyDescent="0.2">
      <c r="A2591" s="21">
        <v>40722</v>
      </c>
      <c r="B2591" s="42">
        <v>0.51183100000000004</v>
      </c>
      <c r="C2591" s="4">
        <f t="shared" si="41"/>
        <v>9.345444219195035E-3</v>
      </c>
      <c r="D2591" s="46">
        <v>-3.7000000000000002E-3</v>
      </c>
    </row>
    <row r="2592" spans="1:4" x14ac:dyDescent="0.2">
      <c r="A2592" s="21">
        <v>40721</v>
      </c>
      <c r="B2592" s="42">
        <v>0.50709199999999999</v>
      </c>
      <c r="C2592" s="4">
        <f t="shared" si="41"/>
        <v>9.433605452739283E-3</v>
      </c>
      <c r="D2592" s="46">
        <v>-2.52E-2</v>
      </c>
    </row>
    <row r="2593" spans="1:4" x14ac:dyDescent="0.2">
      <c r="A2593" s="21">
        <v>40718</v>
      </c>
      <c r="B2593" s="42">
        <v>0.50235300000000005</v>
      </c>
      <c r="C2593" s="4">
        <f t="shared" si="41"/>
        <v>0</v>
      </c>
      <c r="D2593" s="46">
        <v>5.3E-3</v>
      </c>
    </row>
    <row r="2594" spans="1:4" x14ac:dyDescent="0.2">
      <c r="A2594" s="21">
        <v>40717</v>
      </c>
      <c r="B2594" s="42">
        <v>0.50235300000000005</v>
      </c>
      <c r="C2594" s="4">
        <f t="shared" si="41"/>
        <v>0</v>
      </c>
      <c r="D2594" s="46">
        <v>-1.8100000000000002E-2</v>
      </c>
    </row>
    <row r="2595" spans="1:4" x14ac:dyDescent="0.2">
      <c r="A2595" s="21">
        <v>40716</v>
      </c>
      <c r="B2595" s="42">
        <v>0.50235300000000005</v>
      </c>
      <c r="C2595" s="4">
        <f t="shared" si="41"/>
        <v>-9.3454442191948164E-3</v>
      </c>
      <c r="D2595" s="46">
        <v>-1.12E-2</v>
      </c>
    </row>
    <row r="2596" spans="1:4" x14ac:dyDescent="0.2">
      <c r="A2596" s="21">
        <v>40715</v>
      </c>
      <c r="B2596" s="42">
        <v>0.50709199999999999</v>
      </c>
      <c r="C2596" s="4">
        <f t="shared" si="41"/>
        <v>9.433605452739283E-3</v>
      </c>
      <c r="D2596" s="46">
        <v>-9.2999999999999992E-3</v>
      </c>
    </row>
    <row r="2597" spans="1:4" x14ac:dyDescent="0.2">
      <c r="A2597" s="21">
        <v>40714</v>
      </c>
      <c r="B2597" s="42">
        <v>0.50235300000000005</v>
      </c>
      <c r="C2597" s="4">
        <f t="shared" si="41"/>
        <v>0</v>
      </c>
      <c r="D2597" s="46">
        <v>2.9999999999999997E-4</v>
      </c>
    </row>
    <row r="2598" spans="1:4" x14ac:dyDescent="0.2">
      <c r="A2598" s="21">
        <v>40711</v>
      </c>
      <c r="B2598" s="42">
        <v>0.50235300000000005</v>
      </c>
      <c r="C2598" s="4">
        <f t="shared" si="41"/>
        <v>0</v>
      </c>
      <c r="D2598" s="46">
        <v>5.0000000000000001E-4</v>
      </c>
    </row>
    <row r="2599" spans="1:4" x14ac:dyDescent="0.2">
      <c r="A2599" s="21">
        <v>40710</v>
      </c>
      <c r="B2599" s="42">
        <v>0.50235300000000005</v>
      </c>
      <c r="C2599" s="4">
        <f t="shared" si="41"/>
        <v>-9.3454442191948164E-3</v>
      </c>
      <c r="D2599" s="46">
        <v>-4.7999999999999996E-3</v>
      </c>
    </row>
    <row r="2600" spans="1:4" x14ac:dyDescent="0.2">
      <c r="A2600" s="21">
        <v>40709</v>
      </c>
      <c r="B2600" s="42">
        <v>0.50709199999999999</v>
      </c>
      <c r="C2600" s="4">
        <f t="shared" si="41"/>
        <v>-9.2589155404812305E-3</v>
      </c>
      <c r="D2600" s="46">
        <v>8.2000000000000007E-3</v>
      </c>
    </row>
    <row r="2601" spans="1:4" x14ac:dyDescent="0.2">
      <c r="A2601" s="21">
        <v>40708</v>
      </c>
      <c r="B2601" s="42">
        <v>0.51183100000000004</v>
      </c>
      <c r="C2601" s="4">
        <f t="shared" si="41"/>
        <v>9.345444219195035E-3</v>
      </c>
      <c r="D2601" s="46">
        <v>3.5000000000000001E-3</v>
      </c>
    </row>
    <row r="2602" spans="1:4" x14ac:dyDescent="0.2">
      <c r="A2602" s="21">
        <v>40707</v>
      </c>
      <c r="B2602" s="42">
        <v>0.50709199999999999</v>
      </c>
      <c r="C2602" s="4">
        <f t="shared" si="41"/>
        <v>-9.2589155404812305E-3</v>
      </c>
      <c r="D2602" s="46">
        <v>-1.77E-2</v>
      </c>
    </row>
    <row r="2603" spans="1:4" x14ac:dyDescent="0.2">
      <c r="A2603" s="21">
        <v>40704</v>
      </c>
      <c r="B2603" s="42">
        <v>0.51183100000000004</v>
      </c>
      <c r="C2603" s="4">
        <f t="shared" si="41"/>
        <v>9.345444219195035E-3</v>
      </c>
      <c r="D2603" s="46">
        <v>-1.6000000000000001E-3</v>
      </c>
    </row>
    <row r="2604" spans="1:4" x14ac:dyDescent="0.2">
      <c r="A2604" s="21">
        <v>40703</v>
      </c>
      <c r="B2604" s="42">
        <v>0.50709199999999999</v>
      </c>
      <c r="C2604" s="4">
        <f t="shared" si="41"/>
        <v>0</v>
      </c>
      <c r="D2604" s="46">
        <v>2.3E-2</v>
      </c>
    </row>
    <row r="2605" spans="1:4" x14ac:dyDescent="0.2">
      <c r="A2605" s="21">
        <v>40702</v>
      </c>
      <c r="B2605" s="42">
        <v>0.50709199999999999</v>
      </c>
      <c r="C2605" s="4">
        <f t="shared" si="41"/>
        <v>-9.2589155404812305E-3</v>
      </c>
      <c r="D2605" s="46">
        <v>-9.9000000000000008E-3</v>
      </c>
    </row>
    <row r="2606" spans="1:4" x14ac:dyDescent="0.2">
      <c r="A2606" s="21">
        <v>40701</v>
      </c>
      <c r="B2606" s="42">
        <v>0.51183100000000004</v>
      </c>
      <c r="C2606" s="4">
        <f t="shared" si="41"/>
        <v>-9.1739744855487883E-3</v>
      </c>
      <c r="D2606" s="46">
        <v>-4.4999999999999997E-3</v>
      </c>
    </row>
    <row r="2607" spans="1:4" x14ac:dyDescent="0.2">
      <c r="A2607" s="21">
        <v>40700</v>
      </c>
      <c r="B2607" s="42">
        <v>0.51656999999999997</v>
      </c>
      <c r="C2607" s="4">
        <f t="shared" si="41"/>
        <v>0</v>
      </c>
      <c r="D2607" s="46">
        <v>5.1000000000000004E-3</v>
      </c>
    </row>
    <row r="2608" spans="1:4" x14ac:dyDescent="0.2">
      <c r="A2608" s="21">
        <v>40697</v>
      </c>
      <c r="B2608" s="42">
        <v>0.51656999999999997</v>
      </c>
      <c r="C2608" s="4">
        <f t="shared" si="41"/>
        <v>9.2589155404810136E-3</v>
      </c>
      <c r="D2608" s="46">
        <v>-1.4E-3</v>
      </c>
    </row>
    <row r="2609" spans="1:4" x14ac:dyDescent="0.2">
      <c r="A2609" s="21">
        <v>40696</v>
      </c>
      <c r="B2609" s="42">
        <v>0.51183100000000004</v>
      </c>
      <c r="C2609" s="4">
        <f t="shared" si="41"/>
        <v>0</v>
      </c>
      <c r="D2609" s="46">
        <v>-1E-4</v>
      </c>
    </row>
    <row r="2610" spans="1:4" x14ac:dyDescent="0.2">
      <c r="A2610" s="21">
        <v>40695</v>
      </c>
      <c r="B2610" s="42">
        <v>0.51183100000000004</v>
      </c>
      <c r="C2610" s="4">
        <f t="shared" si="41"/>
        <v>-1.8181155514291881E-2</v>
      </c>
      <c r="D2610" s="46">
        <v>1.5100000000000001E-2</v>
      </c>
    </row>
    <row r="2611" spans="1:4" x14ac:dyDescent="0.2">
      <c r="A2611" s="21">
        <v>40694</v>
      </c>
      <c r="B2611" s="42">
        <v>0.52130900000000002</v>
      </c>
      <c r="C2611" s="4">
        <f t="shared" si="41"/>
        <v>0</v>
      </c>
      <c r="D2611" s="46">
        <v>6.3E-3</v>
      </c>
    </row>
    <row r="2612" spans="1:4" x14ac:dyDescent="0.2">
      <c r="A2612" s="21">
        <v>40693</v>
      </c>
      <c r="B2612" s="42">
        <v>0.52130900000000002</v>
      </c>
      <c r="C2612" s="4">
        <f t="shared" si="41"/>
        <v>9.1739744855490035E-3</v>
      </c>
      <c r="D2612" s="46">
        <v>3.0000000000000001E-3</v>
      </c>
    </row>
    <row r="2613" spans="1:4" x14ac:dyDescent="0.2">
      <c r="A2613" s="21">
        <v>40690</v>
      </c>
      <c r="B2613" s="42">
        <v>0.51656999999999997</v>
      </c>
      <c r="C2613" s="4">
        <f t="shared" si="41"/>
        <v>-9.0905777571460462E-3</v>
      </c>
      <c r="D2613" s="46">
        <v>4.7999999999999996E-3</v>
      </c>
    </row>
    <row r="2614" spans="1:4" x14ac:dyDescent="0.2">
      <c r="A2614" s="21">
        <v>40689</v>
      </c>
      <c r="B2614" s="42">
        <v>0.52130900000000002</v>
      </c>
      <c r="C2614" s="4">
        <f t="shared" si="41"/>
        <v>2.8036332657584886E-2</v>
      </c>
      <c r="D2614" s="46">
        <v>1.12E-2</v>
      </c>
    </row>
    <row r="2615" spans="1:4" x14ac:dyDescent="0.2">
      <c r="A2615" s="21">
        <v>40688</v>
      </c>
      <c r="B2615" s="42">
        <v>0.50709199999999999</v>
      </c>
      <c r="C2615" s="4">
        <f t="shared" si="41"/>
        <v>0</v>
      </c>
      <c r="D2615" s="46">
        <v>1.0500000000000001E-2</v>
      </c>
    </row>
    <row r="2616" spans="1:4" x14ac:dyDescent="0.2">
      <c r="A2616" s="21">
        <v>40687</v>
      </c>
      <c r="B2616" s="42">
        <v>0.50709199999999999</v>
      </c>
      <c r="C2616" s="4">
        <f t="shared" si="41"/>
        <v>0</v>
      </c>
      <c r="D2616" s="46">
        <v>2.24E-2</v>
      </c>
    </row>
    <row r="2617" spans="1:4" x14ac:dyDescent="0.2">
      <c r="A2617" s="21">
        <v>40686</v>
      </c>
      <c r="B2617" s="42">
        <v>0.50709199999999999</v>
      </c>
      <c r="C2617" s="4">
        <f t="shared" si="41"/>
        <v>-9.2589155404812305E-3</v>
      </c>
      <c r="D2617" s="46">
        <v>1.1299999999999999E-2</v>
      </c>
    </row>
    <row r="2618" spans="1:4" x14ac:dyDescent="0.2">
      <c r="A2618" s="21">
        <v>40683</v>
      </c>
      <c r="B2618" s="42">
        <v>0.51183100000000004</v>
      </c>
      <c r="C2618" s="4">
        <f t="shared" si="41"/>
        <v>0</v>
      </c>
      <c r="D2618" s="46">
        <v>1.0699999999999999E-2</v>
      </c>
    </row>
    <row r="2619" spans="1:4" x14ac:dyDescent="0.2">
      <c r="A2619" s="21">
        <v>40682</v>
      </c>
      <c r="B2619" s="42">
        <v>0.51183100000000004</v>
      </c>
      <c r="C2619" s="4">
        <f t="shared" si="41"/>
        <v>0</v>
      </c>
      <c r="D2619" s="46">
        <v>1.2800000000000001E-2</v>
      </c>
    </row>
    <row r="2620" spans="1:4" x14ac:dyDescent="0.2">
      <c r="A2620" s="21">
        <v>40681</v>
      </c>
      <c r="B2620" s="42">
        <v>0.51183100000000004</v>
      </c>
      <c r="C2620" s="4">
        <f t="shared" si="41"/>
        <v>0</v>
      </c>
      <c r="D2620" s="46">
        <v>-4.3E-3</v>
      </c>
    </row>
    <row r="2621" spans="1:4" x14ac:dyDescent="0.2">
      <c r="A2621" s="21">
        <v>40679</v>
      </c>
      <c r="B2621" s="42">
        <v>0.51183100000000004</v>
      </c>
      <c r="C2621" s="4">
        <f t="shared" si="41"/>
        <v>0</v>
      </c>
      <c r="D2621" s="46">
        <v>-7.9000000000000008E-3</v>
      </c>
    </row>
    <row r="2622" spans="1:4" x14ac:dyDescent="0.2">
      <c r="A2622" s="21">
        <v>40676</v>
      </c>
      <c r="B2622" s="42">
        <v>0.51183100000000004</v>
      </c>
      <c r="C2622" s="4">
        <f t="shared" si="41"/>
        <v>9.345444219195035E-3</v>
      </c>
      <c r="D2622" s="46">
        <v>-2E-3</v>
      </c>
    </row>
    <row r="2623" spans="1:4" x14ac:dyDescent="0.2">
      <c r="A2623" s="21">
        <v>40675</v>
      </c>
      <c r="B2623" s="42">
        <v>0.50709199999999999</v>
      </c>
      <c r="C2623" s="4">
        <f t="shared" si="41"/>
        <v>0</v>
      </c>
      <c r="D2623" s="46">
        <v>1.37E-2</v>
      </c>
    </row>
    <row r="2624" spans="1:4" x14ac:dyDescent="0.2">
      <c r="A2624" s="21">
        <v>40674</v>
      </c>
      <c r="B2624" s="42">
        <v>0.50709199999999999</v>
      </c>
      <c r="C2624" s="4">
        <f t="shared" si="41"/>
        <v>0</v>
      </c>
      <c r="D2624" s="46">
        <v>-2.2200000000000001E-2</v>
      </c>
    </row>
    <row r="2625" spans="1:4" x14ac:dyDescent="0.2">
      <c r="A2625" s="21">
        <v>40673</v>
      </c>
      <c r="B2625" s="42">
        <v>0.50709199999999999</v>
      </c>
      <c r="C2625" s="4">
        <f t="shared" si="41"/>
        <v>-9.2589155404812305E-3</v>
      </c>
      <c r="D2625" s="46">
        <v>1.2500000000000001E-2</v>
      </c>
    </row>
    <row r="2626" spans="1:4" x14ac:dyDescent="0.2">
      <c r="A2626" s="21">
        <v>40672</v>
      </c>
      <c r="B2626" s="42">
        <v>0.51183100000000004</v>
      </c>
      <c r="C2626" s="4">
        <f t="shared" ref="C2626:C2656" si="42">(B2626-B2627)/B2627</f>
        <v>1.8867210905478788E-2</v>
      </c>
      <c r="D2626" s="46">
        <v>-1.5900000000000001E-2</v>
      </c>
    </row>
    <row r="2627" spans="1:4" x14ac:dyDescent="0.2">
      <c r="A2627" s="21">
        <v>40669</v>
      </c>
      <c r="B2627" s="42">
        <v>0.50235300000000005</v>
      </c>
      <c r="C2627" s="4">
        <f t="shared" si="42"/>
        <v>-9.3454442191948164E-3</v>
      </c>
      <c r="D2627" s="46">
        <v>-3.0999999999999999E-3</v>
      </c>
    </row>
    <row r="2628" spans="1:4" x14ac:dyDescent="0.2">
      <c r="A2628" s="21">
        <v>40668</v>
      </c>
      <c r="B2628" s="42">
        <v>0.50709199999999999</v>
      </c>
      <c r="C2628" s="4">
        <f t="shared" si="42"/>
        <v>-9.2589155404812305E-3</v>
      </c>
      <c r="D2628" s="46">
        <v>5.1999999999999998E-3</v>
      </c>
    </row>
    <row r="2629" spans="1:4" x14ac:dyDescent="0.2">
      <c r="A2629" s="21">
        <v>40667</v>
      </c>
      <c r="B2629" s="42">
        <v>0.51183100000000004</v>
      </c>
      <c r="C2629" s="4">
        <f t="shared" si="42"/>
        <v>0</v>
      </c>
      <c r="D2629" s="46">
        <v>7.6E-3</v>
      </c>
    </row>
    <row r="2630" spans="1:4" x14ac:dyDescent="0.2">
      <c r="A2630" s="21">
        <v>40666</v>
      </c>
      <c r="B2630" s="42">
        <v>0.51183100000000004</v>
      </c>
      <c r="C2630" s="4">
        <f t="shared" si="42"/>
        <v>-9.1739744855487883E-3</v>
      </c>
      <c r="D2630" s="46">
        <v>-1.4E-2</v>
      </c>
    </row>
    <row r="2631" spans="1:4" x14ac:dyDescent="0.2">
      <c r="A2631" s="21">
        <v>40662</v>
      </c>
      <c r="B2631" s="42">
        <v>0.51656999999999997</v>
      </c>
      <c r="C2631" s="4">
        <f t="shared" si="42"/>
        <v>0</v>
      </c>
      <c r="D2631" s="46">
        <v>-8.9999999999999993E-3</v>
      </c>
    </row>
    <row r="2632" spans="1:4" x14ac:dyDescent="0.2">
      <c r="A2632" s="21">
        <v>40661</v>
      </c>
      <c r="B2632" s="42">
        <v>0.51656999999999997</v>
      </c>
      <c r="C2632" s="4">
        <f t="shared" si="42"/>
        <v>9.2589155404810136E-3</v>
      </c>
      <c r="D2632" s="46">
        <v>1.0500000000000001E-2</v>
      </c>
    </row>
    <row r="2633" spans="1:4" x14ac:dyDescent="0.2">
      <c r="A2633" s="21">
        <v>40660</v>
      </c>
      <c r="B2633" s="42">
        <v>0.51183100000000004</v>
      </c>
      <c r="C2633" s="4">
        <f t="shared" si="42"/>
        <v>-9.1739744855487883E-3</v>
      </c>
      <c r="D2633" s="46">
        <v>3.5000000000000003E-2</v>
      </c>
    </row>
    <row r="2634" spans="1:4" x14ac:dyDescent="0.2">
      <c r="A2634" s="21">
        <v>40659</v>
      </c>
      <c r="B2634" s="42">
        <v>0.51656999999999997</v>
      </c>
      <c r="C2634" s="4">
        <f t="shared" si="42"/>
        <v>0</v>
      </c>
      <c r="D2634" s="46">
        <v>1E-4</v>
      </c>
    </row>
    <row r="2635" spans="1:4" x14ac:dyDescent="0.2">
      <c r="A2635" s="21">
        <v>40658</v>
      </c>
      <c r="B2635" s="42">
        <v>0.51656999999999997</v>
      </c>
      <c r="C2635" s="4">
        <f t="shared" si="42"/>
        <v>0</v>
      </c>
      <c r="D2635" s="46">
        <v>-2E-3</v>
      </c>
    </row>
    <row r="2636" spans="1:4" x14ac:dyDescent="0.2">
      <c r="A2636" s="21">
        <v>40654</v>
      </c>
      <c r="B2636" s="42">
        <v>0.51656999999999997</v>
      </c>
      <c r="C2636" s="4">
        <f t="shared" si="42"/>
        <v>9.2589155404810136E-3</v>
      </c>
      <c r="D2636" s="46">
        <v>-3.0599999999999999E-2</v>
      </c>
    </row>
    <row r="2637" spans="1:4" x14ac:dyDescent="0.2">
      <c r="A2637" s="21">
        <v>40653</v>
      </c>
      <c r="B2637" s="42">
        <v>0.51183100000000004</v>
      </c>
      <c r="C2637" s="4">
        <f t="shared" si="42"/>
        <v>-9.1739744855487883E-3</v>
      </c>
      <c r="D2637" s="46">
        <v>-3.2000000000000002E-3</v>
      </c>
    </row>
    <row r="2638" spans="1:4" x14ac:dyDescent="0.2">
      <c r="A2638" s="21">
        <v>40652</v>
      </c>
      <c r="B2638" s="42">
        <v>0.51656999999999997</v>
      </c>
      <c r="C2638" s="4">
        <f t="shared" si="42"/>
        <v>-9.0905777571460462E-3</v>
      </c>
      <c r="D2638" s="46">
        <v>-1.4800000000000001E-2</v>
      </c>
    </row>
    <row r="2639" spans="1:4" x14ac:dyDescent="0.2">
      <c r="A2639" s="21">
        <v>40651</v>
      </c>
      <c r="B2639" s="42">
        <v>0.52130900000000002</v>
      </c>
      <c r="C2639" s="4">
        <f t="shared" si="42"/>
        <v>9.1739744855490035E-3</v>
      </c>
      <c r="D2639" s="46">
        <v>4.0000000000000001E-3</v>
      </c>
    </row>
    <row r="2640" spans="1:4" x14ac:dyDescent="0.2">
      <c r="A2640" s="21">
        <v>40648</v>
      </c>
      <c r="B2640" s="42">
        <v>0.51656999999999997</v>
      </c>
      <c r="C2640" s="4">
        <f t="shared" si="42"/>
        <v>0</v>
      </c>
      <c r="D2640" s="46">
        <v>-2.46E-2</v>
      </c>
    </row>
    <row r="2641" spans="1:4" x14ac:dyDescent="0.2">
      <c r="A2641" s="21">
        <v>40647</v>
      </c>
      <c r="B2641" s="42">
        <v>0.51656999999999997</v>
      </c>
      <c r="C2641" s="4">
        <f t="shared" si="42"/>
        <v>0</v>
      </c>
      <c r="D2641" s="46">
        <v>1.5100000000000001E-2</v>
      </c>
    </row>
    <row r="2642" spans="1:4" x14ac:dyDescent="0.2">
      <c r="A2642" s="21">
        <v>40646</v>
      </c>
      <c r="B2642" s="42">
        <v>0.51656999999999997</v>
      </c>
      <c r="C2642" s="4">
        <f t="shared" si="42"/>
        <v>0</v>
      </c>
      <c r="D2642" s="46">
        <v>7.1999999999999998E-3</v>
      </c>
    </row>
    <row r="2643" spans="1:4" x14ac:dyDescent="0.2">
      <c r="A2643" s="21">
        <v>40645</v>
      </c>
      <c r="B2643" s="42">
        <v>0.51656999999999997</v>
      </c>
      <c r="C2643" s="4">
        <f t="shared" si="42"/>
        <v>0</v>
      </c>
      <c r="D2643" s="46">
        <v>-7.4000000000000003E-3</v>
      </c>
    </row>
    <row r="2644" spans="1:4" x14ac:dyDescent="0.2">
      <c r="A2644" s="21">
        <v>40644</v>
      </c>
      <c r="B2644" s="42">
        <v>0.51656999999999997</v>
      </c>
      <c r="C2644" s="4">
        <f t="shared" si="42"/>
        <v>0</v>
      </c>
      <c r="D2644" s="46">
        <v>3.7900000000000003E-2</v>
      </c>
    </row>
    <row r="2645" spans="1:4" x14ac:dyDescent="0.2">
      <c r="A2645" s="21">
        <v>40641</v>
      </c>
      <c r="B2645" s="42">
        <v>0.51656999999999997</v>
      </c>
      <c r="C2645" s="4">
        <f t="shared" si="42"/>
        <v>0</v>
      </c>
      <c r="D2645" s="46">
        <v>1.77E-2</v>
      </c>
    </row>
    <row r="2646" spans="1:4" x14ac:dyDescent="0.2">
      <c r="A2646" s="21">
        <v>40640</v>
      </c>
      <c r="B2646" s="42">
        <v>0.51656999999999997</v>
      </c>
      <c r="C2646" s="4">
        <f t="shared" si="42"/>
        <v>9.2589155404810136E-3</v>
      </c>
      <c r="D2646" s="46">
        <v>3.0000000000000001E-3</v>
      </c>
    </row>
    <row r="2647" spans="1:4" x14ac:dyDescent="0.2">
      <c r="A2647" s="21">
        <v>40639</v>
      </c>
      <c r="B2647" s="42">
        <v>0.51183100000000004</v>
      </c>
      <c r="C2647" s="4">
        <f t="shared" si="42"/>
        <v>-9.1739744855487883E-3</v>
      </c>
      <c r="D2647" s="46">
        <v>-3.3500000000000002E-2</v>
      </c>
    </row>
    <row r="2648" spans="1:4" x14ac:dyDescent="0.2">
      <c r="A2648" s="21">
        <v>40638</v>
      </c>
      <c r="B2648" s="42">
        <v>0.51656999999999997</v>
      </c>
      <c r="C2648" s="4">
        <f t="shared" si="42"/>
        <v>0</v>
      </c>
      <c r="D2648" s="46">
        <v>-2.01E-2</v>
      </c>
    </row>
    <row r="2649" spans="1:4" x14ac:dyDescent="0.2">
      <c r="A2649" s="21">
        <v>40637</v>
      </c>
      <c r="B2649" s="42">
        <v>0.51656999999999997</v>
      </c>
      <c r="C2649" s="4">
        <f t="shared" si="42"/>
        <v>9.2589155404810136E-3</v>
      </c>
      <c r="D2649" s="46">
        <v>-2.2000000000000001E-3</v>
      </c>
    </row>
    <row r="2650" spans="1:4" x14ac:dyDescent="0.2">
      <c r="A2650" s="21">
        <v>40634</v>
      </c>
      <c r="B2650" s="42">
        <v>0.51183100000000004</v>
      </c>
      <c r="C2650" s="4">
        <f t="shared" si="42"/>
        <v>-9.1739744855487883E-3</v>
      </c>
      <c r="D2650" s="46">
        <v>-2.5100000000000001E-2</v>
      </c>
    </row>
    <row r="2651" spans="1:4" x14ac:dyDescent="0.2">
      <c r="A2651" s="21">
        <v>40633</v>
      </c>
      <c r="B2651" s="42">
        <v>0.51656999999999997</v>
      </c>
      <c r="C2651" s="4">
        <f t="shared" si="42"/>
        <v>0</v>
      </c>
      <c r="D2651" s="46">
        <v>2.9399999999999999E-2</v>
      </c>
    </row>
    <row r="2652" spans="1:4" x14ac:dyDescent="0.2">
      <c r="A2652" s="21">
        <v>40632</v>
      </c>
      <c r="B2652" s="42">
        <v>0.51656999999999997</v>
      </c>
      <c r="C2652" s="4">
        <f t="shared" si="42"/>
        <v>0</v>
      </c>
      <c r="D2652" s="46">
        <v>-3.3999999999999998E-3</v>
      </c>
    </row>
    <row r="2653" spans="1:4" x14ac:dyDescent="0.2">
      <c r="A2653" s="21">
        <v>40631</v>
      </c>
      <c r="B2653" s="42">
        <v>0.51656999999999997</v>
      </c>
      <c r="C2653" s="4">
        <f t="shared" si="42"/>
        <v>0</v>
      </c>
      <c r="D2653" s="46">
        <v>-2.3300000000000001E-2</v>
      </c>
    </row>
    <row r="2654" spans="1:4" x14ac:dyDescent="0.2">
      <c r="A2654" s="21">
        <v>40630</v>
      </c>
      <c r="B2654" s="42">
        <v>0.51656999999999997</v>
      </c>
      <c r="C2654" s="4">
        <f t="shared" si="42"/>
        <v>-9.0905777571460462E-3</v>
      </c>
      <c r="D2654" s="46">
        <v>7.3000000000000001E-3</v>
      </c>
    </row>
    <row r="2655" spans="1:4" x14ac:dyDescent="0.2">
      <c r="A2655" s="21">
        <v>40627</v>
      </c>
      <c r="B2655" s="42">
        <v>0.52130900000000002</v>
      </c>
      <c r="C2655" s="4">
        <f t="shared" si="42"/>
        <v>9.1739744855490035E-3</v>
      </c>
      <c r="D2655" s="46">
        <v>-2.1700000000000001E-2</v>
      </c>
    </row>
    <row r="2656" spans="1:4" x14ac:dyDescent="0.2">
      <c r="A2656" s="21">
        <v>40626</v>
      </c>
      <c r="B2656" s="42">
        <v>0.51656999999999997</v>
      </c>
      <c r="C2656" s="4">
        <f t="shared" si="42"/>
        <v>0</v>
      </c>
      <c r="D2656" s="46">
        <v>-1.8700000000000001E-2</v>
      </c>
    </row>
    <row r="2657" spans="1:4" x14ac:dyDescent="0.2">
      <c r="A2657" s="21">
        <v>40625</v>
      </c>
      <c r="B2657" s="42">
        <v>0.51656999999999997</v>
      </c>
      <c r="C2657" s="4">
        <f>(B2657-B2658)/B2658</f>
        <v>0</v>
      </c>
      <c r="D2657" s="46">
        <v>2.0999999999999999E-3</v>
      </c>
    </row>
    <row r="2658" spans="1:4" x14ac:dyDescent="0.2">
      <c r="A2658" s="21">
        <v>40624</v>
      </c>
      <c r="B2658" s="42">
        <v>0.51656999999999997</v>
      </c>
      <c r="C2658" s="2" t="s">
        <v>22</v>
      </c>
      <c r="D2658" s="46" t="s">
        <v>22</v>
      </c>
    </row>
    <row r="2661" spans="1:4" x14ac:dyDescent="0.2">
      <c r="A2661" s="60" t="s">
        <v>39</v>
      </c>
      <c r="B2661" s="60"/>
      <c r="C2661" s="4">
        <f>(B2-B2658)/B2658</f>
        <v>3.5677642913835607E-2</v>
      </c>
      <c r="D2661" s="51">
        <v>0.61639999999999995</v>
      </c>
    </row>
    <row r="2662" spans="1:4" x14ac:dyDescent="0.2">
      <c r="A2662" s="47"/>
      <c r="B2662" s="47"/>
      <c r="D2662" s="49"/>
    </row>
    <row r="2663" spans="1:4" x14ac:dyDescent="0.2">
      <c r="A2663" s="47"/>
      <c r="B2663" s="47"/>
      <c r="D2663" s="49"/>
    </row>
    <row r="2664" spans="1:4" x14ac:dyDescent="0.2">
      <c r="A2664" s="60" t="s">
        <v>40</v>
      </c>
      <c r="B2664" s="60"/>
      <c r="C2664" s="4">
        <f>(B2463-B2658)/B2658</f>
        <v>-0.36434171554677969</v>
      </c>
      <c r="D2664" s="51">
        <v>-0.32319999999999999</v>
      </c>
    </row>
    <row r="2665" spans="1:4" x14ac:dyDescent="0.2">
      <c r="A2665" s="60" t="s">
        <v>41</v>
      </c>
      <c r="B2665" s="60"/>
      <c r="C2665" s="4">
        <f>(B2212-B2462)/B2462</f>
        <v>0.27536047598206786</v>
      </c>
      <c r="D2665" s="51">
        <v>0.17749999999999999</v>
      </c>
    </row>
    <row r="2666" spans="1:4" x14ac:dyDescent="0.2">
      <c r="A2666" s="60" t="s">
        <v>42</v>
      </c>
      <c r="B2666" s="60"/>
      <c r="C2666" s="4">
        <f>(B1962-B2211)/B2211</f>
        <v>6.8182924821635973E-2</v>
      </c>
      <c r="D2666" s="51">
        <v>-5.28E-2</v>
      </c>
    </row>
    <row r="2667" spans="1:4" x14ac:dyDescent="0.2">
      <c r="A2667" s="60" t="s">
        <v>43</v>
      </c>
      <c r="B2667" s="60"/>
      <c r="C2667" s="4">
        <f>(B1710-B1961)/B1961</f>
        <v>0.12765934354561775</v>
      </c>
      <c r="D2667" s="51">
        <v>0.21940000000000001</v>
      </c>
    </row>
    <row r="2668" spans="1:4" x14ac:dyDescent="0.2">
      <c r="A2668" s="60" t="s">
        <v>44</v>
      </c>
      <c r="B2668" s="60"/>
      <c r="C2668" s="4">
        <f>(B1461-B1709)/B1709</f>
        <v>-2.1276843821475811E-2</v>
      </c>
      <c r="D2668" s="51">
        <v>-9.6500000000000002E-2</v>
      </c>
    </row>
    <row r="2669" spans="1:4" x14ac:dyDescent="0.2">
      <c r="A2669" s="60" t="s">
        <v>45</v>
      </c>
      <c r="B2669" s="60"/>
      <c r="C2669" s="4">
        <f>(B1209-B1460)/B1460</f>
        <v>-6.8627295253828047E-2</v>
      </c>
      <c r="D2669" s="51">
        <v>-2.8899999999999999E-2</v>
      </c>
    </row>
    <row r="2670" spans="1:4" x14ac:dyDescent="0.2">
      <c r="A2670" s="60" t="s">
        <v>46</v>
      </c>
      <c r="B2670" s="60"/>
      <c r="C2670" s="4">
        <f>(B959-B1208)/B1208</f>
        <v>0.19791486471092049</v>
      </c>
      <c r="D2670" s="51">
        <v>0.3291</v>
      </c>
    </row>
    <row r="2671" spans="1:4" x14ac:dyDescent="0.2">
      <c r="A2671" s="60" t="s">
        <v>47</v>
      </c>
      <c r="B2671" s="60"/>
      <c r="C2671" s="4">
        <f>(B708-B958)/B958</f>
        <v>-0.1637935248683603</v>
      </c>
      <c r="D2671" s="51">
        <v>-0.12690000000000001</v>
      </c>
    </row>
    <row r="2672" spans="1:4" x14ac:dyDescent="0.2">
      <c r="A2672" s="60" t="s">
        <v>48</v>
      </c>
      <c r="B2672" s="60"/>
      <c r="C2672" s="4">
        <f>(B455-B708)/B708</f>
        <v>0.12744514666182286</v>
      </c>
      <c r="D2672" s="51">
        <v>2.0299999999999999E-2</v>
      </c>
    </row>
    <row r="2673" spans="1:4" x14ac:dyDescent="0.2">
      <c r="A2673" s="60" t="s">
        <v>49</v>
      </c>
      <c r="B2673" s="60"/>
      <c r="C2673" s="4">
        <f>(B203-B455)/B455</f>
        <v>9.2592592592592674E-3</v>
      </c>
      <c r="D2673" s="51">
        <v>0.1062</v>
      </c>
    </row>
    <row r="2674" spans="1:4" x14ac:dyDescent="0.2">
      <c r="A2674" s="60" t="s">
        <v>50</v>
      </c>
      <c r="B2674" s="60"/>
      <c r="C2674" s="4">
        <f>(B2-B202)/B202</f>
        <v>-1.8348623853211024E-2</v>
      </c>
      <c r="D2674" s="51">
        <v>0.38129999999999997</v>
      </c>
    </row>
    <row r="2675" spans="1:4" x14ac:dyDescent="0.2">
      <c r="A2675" s="50"/>
      <c r="B2675" s="48"/>
      <c r="D2675" s="48"/>
    </row>
    <row r="2676" spans="1:4" x14ac:dyDescent="0.2">
      <c r="A2676" s="60" t="s">
        <v>51</v>
      </c>
      <c r="B2676" s="60"/>
      <c r="C2676" s="20">
        <f>AVERAGE(C2664:C2674)</f>
        <v>1.5403091967060851E-2</v>
      </c>
      <c r="D2676" s="45">
        <v>5.5E-2</v>
      </c>
    </row>
  </sheetData>
  <sortState xmlns:xlrd2="http://schemas.microsoft.com/office/spreadsheetml/2017/richdata2" ref="A2:B3488">
    <sortCondition descending="1" ref="A2:A3488"/>
  </sortState>
  <mergeCells count="13">
    <mergeCell ref="A2668:B2668"/>
    <mergeCell ref="A2661:B2661"/>
    <mergeCell ref="A2664:B2664"/>
    <mergeCell ref="A2665:B2665"/>
    <mergeCell ref="A2666:B2666"/>
    <mergeCell ref="A2667:B2667"/>
    <mergeCell ref="A2676:B2676"/>
    <mergeCell ref="A2669:B2669"/>
    <mergeCell ref="A2670:B2670"/>
    <mergeCell ref="A2671:B2671"/>
    <mergeCell ref="A2672:B2672"/>
    <mergeCell ref="A2673:B2673"/>
    <mergeCell ref="A2674:B2674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4ED5-2A5F-AB43-BB52-61BF6D142E12}">
  <sheetPr>
    <tabColor theme="4"/>
  </sheetPr>
  <dimension ref="A1:O7"/>
  <sheetViews>
    <sheetView tabSelected="1" workbookViewId="0">
      <selection activeCell="F16" sqref="F16"/>
    </sheetView>
  </sheetViews>
  <sheetFormatPr baseColWidth="10" defaultColWidth="10.83203125" defaultRowHeight="17" x14ac:dyDescent="0.2"/>
  <cols>
    <col min="1" max="1" width="12.83203125" style="5" customWidth="1"/>
    <col min="2" max="2" width="10.83203125" style="5" customWidth="1"/>
    <col min="3" max="3" width="14.83203125" style="5" customWidth="1"/>
    <col min="4" max="4" width="10.83203125" style="5" customWidth="1"/>
    <col min="5" max="5" width="12.83203125" style="5" customWidth="1"/>
    <col min="6" max="7" width="14.83203125" style="5" customWidth="1"/>
    <col min="8" max="8" width="10.83203125" style="5" customWidth="1"/>
    <col min="9" max="9" width="12.83203125" style="5" customWidth="1"/>
    <col min="10" max="11" width="14.83203125" style="5" customWidth="1"/>
    <col min="12" max="12" width="10.83203125" style="5"/>
    <col min="13" max="13" width="12.83203125" style="5" customWidth="1"/>
    <col min="14" max="15" width="14.83203125" style="5" customWidth="1"/>
    <col min="16" max="16384" width="10.83203125" style="5"/>
  </cols>
  <sheetData>
    <row r="1" spans="1:15" ht="18" thickBot="1" x14ac:dyDescent="0.25"/>
    <row r="2" spans="1:15" x14ac:dyDescent="0.2">
      <c r="A2" s="63" t="s">
        <v>0</v>
      </c>
      <c r="B2" s="61" t="s">
        <v>88</v>
      </c>
      <c r="C2" s="62"/>
      <c r="D2" s="61" t="s">
        <v>87</v>
      </c>
      <c r="E2" s="62"/>
      <c r="F2" s="62"/>
      <c r="G2" s="62"/>
      <c r="H2" s="61" t="s">
        <v>89</v>
      </c>
      <c r="I2" s="62"/>
      <c r="J2" s="62"/>
      <c r="K2" s="62"/>
      <c r="L2" s="61" t="s">
        <v>108</v>
      </c>
      <c r="M2" s="62"/>
      <c r="N2" s="62"/>
      <c r="O2" s="62"/>
    </row>
    <row r="3" spans="1:15" x14ac:dyDescent="0.2">
      <c r="A3" s="64"/>
      <c r="B3" s="29" t="s">
        <v>9</v>
      </c>
      <c r="C3" s="1" t="s">
        <v>10</v>
      </c>
      <c r="D3" s="29" t="s">
        <v>9</v>
      </c>
      <c r="E3" s="1" t="s">
        <v>107</v>
      </c>
      <c r="F3" s="1" t="s">
        <v>90</v>
      </c>
      <c r="G3" s="1" t="s">
        <v>10</v>
      </c>
      <c r="H3" s="29" t="s">
        <v>9</v>
      </c>
      <c r="I3" s="1" t="s">
        <v>107</v>
      </c>
      <c r="J3" s="1" t="s">
        <v>90</v>
      </c>
      <c r="K3" s="1" t="s">
        <v>10</v>
      </c>
      <c r="L3" s="29" t="s">
        <v>9</v>
      </c>
      <c r="M3" s="1" t="s">
        <v>107</v>
      </c>
      <c r="N3" s="1" t="s">
        <v>90</v>
      </c>
      <c r="O3" s="1" t="s">
        <v>10</v>
      </c>
    </row>
    <row r="4" spans="1:15" x14ac:dyDescent="0.2">
      <c r="A4" s="36" t="s">
        <v>109</v>
      </c>
      <c r="B4" s="34">
        <v>3674.2</v>
      </c>
      <c r="C4" s="4">
        <f>(B4-B5)/B5</f>
        <v>0.12593273576955483</v>
      </c>
      <c r="D4" s="30">
        <v>121.74</v>
      </c>
      <c r="E4" s="16">
        <f>3+3+3+3</f>
        <v>12</v>
      </c>
      <c r="F4" s="16">
        <f>D4+E4</f>
        <v>133.74</v>
      </c>
      <c r="G4" s="4">
        <f t="shared" ref="G4:G5" si="0">F4/F5 - 1</f>
        <v>0.23776029615918559</v>
      </c>
      <c r="H4" s="30">
        <v>42.01</v>
      </c>
      <c r="I4" s="16">
        <f>2.7+1.8+1.5+2</f>
        <v>8</v>
      </c>
      <c r="J4" s="16">
        <f>H4+I4</f>
        <v>50.01</v>
      </c>
      <c r="K4" s="4">
        <f t="shared" ref="K4:K5" si="1">J4/J5 - 1</f>
        <v>-0.21169609079445151</v>
      </c>
      <c r="L4" s="54">
        <v>0.54500000000000004</v>
      </c>
      <c r="M4" s="16">
        <f>0.037</f>
        <v>3.6999999999999998E-2</v>
      </c>
      <c r="N4" s="16">
        <f>L4+M4</f>
        <v>0.58200000000000007</v>
      </c>
      <c r="O4" s="4">
        <f t="shared" ref="O4:O5" si="2">N4/N5 - 1</f>
        <v>2.464788732394374E-2</v>
      </c>
    </row>
    <row r="5" spans="1:15" x14ac:dyDescent="0.2">
      <c r="A5" s="36" t="s">
        <v>110</v>
      </c>
      <c r="B5" s="34">
        <v>3263.25</v>
      </c>
      <c r="C5" s="4">
        <f t="shared" ref="C5:C6" si="3">(B5-B6)/B6</f>
        <v>2.2786040024447136E-2</v>
      </c>
      <c r="D5" s="30">
        <v>96.05</v>
      </c>
      <c r="E5" s="16">
        <f>3+3+3+3</f>
        <v>12</v>
      </c>
      <c r="F5" s="16">
        <f t="shared" ref="F5:F7" si="4">D5+E5</f>
        <v>108.05</v>
      </c>
      <c r="G5" s="4">
        <f t="shared" si="0"/>
        <v>0.11173989093528136</v>
      </c>
      <c r="H5" s="30">
        <v>54.84</v>
      </c>
      <c r="I5" s="16">
        <f>2.2+0.9+1+2+2.5</f>
        <v>8.6</v>
      </c>
      <c r="J5" s="16">
        <f t="shared" ref="J5:J7" si="5">H5+I5</f>
        <v>63.440000000000005</v>
      </c>
      <c r="K5" s="4">
        <f t="shared" si="1"/>
        <v>-0.18624935864545922</v>
      </c>
      <c r="L5" s="54">
        <v>0.54</v>
      </c>
      <c r="M5" s="16">
        <v>2.8000000000000001E-2</v>
      </c>
      <c r="N5" s="16">
        <f t="shared" ref="N5:N7" si="6">L5+M5</f>
        <v>0.56800000000000006</v>
      </c>
      <c r="O5" s="4">
        <f t="shared" si="2"/>
        <v>0.10086266544434741</v>
      </c>
    </row>
    <row r="6" spans="1:15" x14ac:dyDescent="0.2">
      <c r="A6" s="36" t="s">
        <v>111</v>
      </c>
      <c r="B6" s="34">
        <v>3190.55</v>
      </c>
      <c r="C6" s="4">
        <f t="shared" si="3"/>
        <v>-0.12266783990760725</v>
      </c>
      <c r="D6" s="30">
        <v>85.3</v>
      </c>
      <c r="E6" s="16">
        <f>2.89+3+3+2.72+0.28</f>
        <v>11.89</v>
      </c>
      <c r="F6" s="16">
        <f t="shared" si="4"/>
        <v>97.19</v>
      </c>
      <c r="G6" s="4">
        <f>F6/F7 - 1</f>
        <v>-4.9145080372683392E-3</v>
      </c>
      <c r="H6" s="30">
        <v>68.31</v>
      </c>
      <c r="I6" s="16">
        <f>2.2+2.2+2.25+3</f>
        <v>9.65</v>
      </c>
      <c r="J6" s="16">
        <f t="shared" si="5"/>
        <v>77.960000000000008</v>
      </c>
      <c r="K6" s="4">
        <f>J6/J7 - 1</f>
        <v>-0.15398806294085732</v>
      </c>
      <c r="L6" s="42">
        <v>0.47895900000000002</v>
      </c>
      <c r="M6" s="16">
        <v>3.6999999999999998E-2</v>
      </c>
      <c r="N6" s="16">
        <f t="shared" si="6"/>
        <v>0.51595900000000006</v>
      </c>
      <c r="O6" s="4">
        <f>N6/N7 - 1</f>
        <v>-0.15416557377049167</v>
      </c>
    </row>
    <row r="7" spans="1:15" ht="18" thickBot="1" x14ac:dyDescent="0.25">
      <c r="A7" s="37" t="s">
        <v>112</v>
      </c>
      <c r="B7" s="35">
        <v>3636.65</v>
      </c>
      <c r="C7" s="33" t="s">
        <v>22</v>
      </c>
      <c r="D7" s="31">
        <v>93.67</v>
      </c>
      <c r="E7" s="32">
        <f>0.92+2.75+0.33</f>
        <v>4</v>
      </c>
      <c r="F7" s="32">
        <f t="shared" si="4"/>
        <v>97.67</v>
      </c>
      <c r="G7" s="33" t="s">
        <v>22</v>
      </c>
      <c r="H7" s="31">
        <v>88.4</v>
      </c>
      <c r="I7" s="32">
        <f>1.55+2.2</f>
        <v>3.75</v>
      </c>
      <c r="J7" s="32">
        <f t="shared" si="5"/>
        <v>92.15</v>
      </c>
      <c r="K7" s="33" t="s">
        <v>22</v>
      </c>
      <c r="L7" s="55">
        <v>0.57299999999999995</v>
      </c>
      <c r="M7" s="32">
        <v>3.6999999999999998E-2</v>
      </c>
      <c r="N7" s="32">
        <f t="shared" si="6"/>
        <v>0.61</v>
      </c>
      <c r="O7" s="33" t="s">
        <v>22</v>
      </c>
    </row>
  </sheetData>
  <mergeCells count="5">
    <mergeCell ref="L2:O2"/>
    <mergeCell ref="A2:A3"/>
    <mergeCell ref="B2:C2"/>
    <mergeCell ref="D2:G2"/>
    <mergeCell ref="H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92B4-B82C-C148-86F4-B4DA561CBA1C}">
  <sheetPr>
    <tabColor theme="4"/>
  </sheetPr>
  <dimension ref="B2:E11"/>
  <sheetViews>
    <sheetView zoomScale="110" zoomScaleNormal="110" workbookViewId="0">
      <selection activeCell="E8" sqref="E8"/>
    </sheetView>
  </sheetViews>
  <sheetFormatPr baseColWidth="10" defaultColWidth="10.83203125" defaultRowHeight="17" x14ac:dyDescent="0.2"/>
  <cols>
    <col min="1" max="1" width="10.83203125" style="5"/>
    <col min="2" max="5" width="25.83203125" style="5" customWidth="1"/>
    <col min="6" max="16384" width="10.83203125" style="5"/>
  </cols>
  <sheetData>
    <row r="2" spans="2:5" x14ac:dyDescent="0.2">
      <c r="B2" s="1" t="s">
        <v>93</v>
      </c>
      <c r="C2" s="1" t="s">
        <v>87</v>
      </c>
      <c r="D2" s="1" t="s">
        <v>89</v>
      </c>
      <c r="E2" s="1" t="s">
        <v>113</v>
      </c>
    </row>
    <row r="3" spans="2:5" x14ac:dyDescent="0.2">
      <c r="B3" s="40" t="s">
        <v>94</v>
      </c>
      <c r="C3" s="41">
        <v>8.8510163051873264E-5</v>
      </c>
      <c r="D3" s="41">
        <v>2.138430125081941E-4</v>
      </c>
      <c r="E3" s="41">
        <v>1.4055919000000001E-4</v>
      </c>
    </row>
    <row r="4" spans="2:5" x14ac:dyDescent="0.2">
      <c r="B4" s="40" t="s">
        <v>95</v>
      </c>
      <c r="C4" s="41">
        <v>3.8500423149717225E-6</v>
      </c>
      <c r="D4" s="41">
        <v>1.2426282927598627E-5</v>
      </c>
      <c r="E4" s="41">
        <v>-1.2394200000000001E-5</v>
      </c>
    </row>
    <row r="5" spans="2:5" x14ac:dyDescent="0.2">
      <c r="B5" s="40" t="s">
        <v>96</v>
      </c>
      <c r="C5" s="42">
        <v>2.239832649452592E-2</v>
      </c>
      <c r="D5" s="42">
        <v>7.3289751545391843E-2</v>
      </c>
      <c r="E5" s="42">
        <v>-7.0000000000000007E-2</v>
      </c>
    </row>
    <row r="6" spans="2:5" x14ac:dyDescent="0.2">
      <c r="B6" s="40" t="s">
        <v>5</v>
      </c>
      <c r="C6" s="4">
        <v>9.4079840057194643E-3</v>
      </c>
      <c r="D6" s="4">
        <v>1.4623372131905626E-2</v>
      </c>
      <c r="E6" s="4">
        <v>1.1900000000000001E-2</v>
      </c>
    </row>
    <row r="7" spans="2:5" x14ac:dyDescent="0.2">
      <c r="B7" s="40" t="s">
        <v>97</v>
      </c>
      <c r="C7" s="4">
        <v>4.6280873413428646E-2</v>
      </c>
      <c r="D7" s="4">
        <v>4.7345737782507891E-2</v>
      </c>
      <c r="E7" s="4">
        <v>4.3200000000000002E-2</v>
      </c>
    </row>
    <row r="8" spans="2:5" x14ac:dyDescent="0.2">
      <c r="B8" s="40" t="s">
        <v>98</v>
      </c>
      <c r="C8" s="4">
        <v>3.4702244196918704E-2</v>
      </c>
      <c r="D8" s="4">
        <v>-0.12864839321976793</v>
      </c>
      <c r="E8" s="4">
        <v>-2.7799999999999998E-2</v>
      </c>
    </row>
    <row r="9" spans="2:5" x14ac:dyDescent="0.2">
      <c r="B9" s="40" t="s">
        <v>99</v>
      </c>
      <c r="C9" s="4">
        <v>3.695311761034735E-2</v>
      </c>
      <c r="D9" s="4">
        <v>-0.12533265543726002</v>
      </c>
      <c r="E9" s="4">
        <v>-2.86E-2</v>
      </c>
    </row>
    <row r="10" spans="2:5" x14ac:dyDescent="0.2">
      <c r="B10" s="40" t="s">
        <v>100</v>
      </c>
      <c r="C10" s="42">
        <v>3.9278465596755026</v>
      </c>
      <c r="D10" s="42">
        <v>-8.57070819963654</v>
      </c>
      <c r="E10" s="42">
        <v>-2.41</v>
      </c>
    </row>
    <row r="11" spans="2:5" x14ac:dyDescent="0.2">
      <c r="B11" s="40" t="s">
        <v>101</v>
      </c>
      <c r="C11" s="42">
        <v>1.6498160083244868</v>
      </c>
      <c r="D11" s="42">
        <v>-1.7100979713328066</v>
      </c>
      <c r="E11" s="42">
        <v>0.41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D81F-EACF-6642-89DD-AF754D347CEF}">
  <sheetPr>
    <tabColor theme="4"/>
  </sheetPr>
  <dimension ref="A1:E1043"/>
  <sheetViews>
    <sheetView workbookViewId="0">
      <selection activeCell="G33" sqref="G33"/>
    </sheetView>
  </sheetViews>
  <sheetFormatPr baseColWidth="10" defaultColWidth="8.83203125" defaultRowHeight="17" x14ac:dyDescent="0.2"/>
  <cols>
    <col min="1" max="1" width="13.5" style="3" bestFit="1" customWidth="1"/>
    <col min="2" max="5" width="12.83203125" style="3" customWidth="1"/>
    <col min="6" max="16384" width="8.83203125" style="3"/>
  </cols>
  <sheetData>
    <row r="1" spans="1:5" x14ac:dyDescent="0.2">
      <c r="A1" s="38"/>
      <c r="B1" s="38"/>
      <c r="C1" s="38"/>
      <c r="D1" s="38"/>
      <c r="E1" s="56"/>
    </row>
    <row r="2" spans="1:5" x14ac:dyDescent="0.2">
      <c r="A2" s="38"/>
      <c r="B2" s="38"/>
      <c r="C2" s="38"/>
      <c r="D2" s="38"/>
      <c r="E2" s="56"/>
    </row>
    <row r="3" spans="1:5" x14ac:dyDescent="0.2">
      <c r="A3" s="38"/>
      <c r="B3" s="38"/>
      <c r="C3" s="38"/>
      <c r="D3" s="38"/>
      <c r="E3" s="56"/>
    </row>
    <row r="4" spans="1:5" x14ac:dyDescent="0.2">
      <c r="A4" s="38"/>
      <c r="B4" s="38"/>
      <c r="C4" s="38"/>
      <c r="D4" s="38"/>
      <c r="E4" s="56"/>
    </row>
    <row r="5" spans="1:5" x14ac:dyDescent="0.2">
      <c r="A5" s="38"/>
      <c r="B5" s="38"/>
      <c r="C5" s="38"/>
      <c r="D5" s="38"/>
      <c r="E5" s="56"/>
    </row>
    <row r="6" spans="1:5" x14ac:dyDescent="0.2">
      <c r="A6" s="38"/>
      <c r="B6" s="38"/>
      <c r="C6" s="38"/>
      <c r="D6" s="38"/>
      <c r="E6" s="56"/>
    </row>
    <row r="7" spans="1:5" x14ac:dyDescent="0.2">
      <c r="A7" s="38"/>
      <c r="B7" s="38"/>
      <c r="C7" s="38"/>
      <c r="D7" s="38"/>
      <c r="E7" s="56"/>
    </row>
    <row r="8" spans="1:5" x14ac:dyDescent="0.2">
      <c r="A8" s="38"/>
      <c r="B8" s="38"/>
      <c r="C8" s="38"/>
      <c r="D8" s="38"/>
      <c r="E8" s="56"/>
    </row>
    <row r="9" spans="1:5" x14ac:dyDescent="0.2">
      <c r="A9" s="38"/>
      <c r="B9" s="38"/>
      <c r="C9" s="38"/>
      <c r="D9" s="38"/>
      <c r="E9" s="56"/>
    </row>
    <row r="10" spans="1:5" x14ac:dyDescent="0.2">
      <c r="A10" s="38"/>
      <c r="B10" s="38"/>
      <c r="C10" s="38"/>
      <c r="D10" s="38"/>
      <c r="E10" s="56"/>
    </row>
    <row r="11" spans="1:5" x14ac:dyDescent="0.2">
      <c r="A11" s="38"/>
      <c r="B11" s="38"/>
      <c r="C11" s="38"/>
      <c r="D11" s="38"/>
      <c r="E11" s="56"/>
    </row>
    <row r="12" spans="1:5" x14ac:dyDescent="0.2">
      <c r="A12" s="38"/>
      <c r="B12" s="38"/>
      <c r="C12" s="38"/>
      <c r="D12" s="38"/>
      <c r="E12" s="56"/>
    </row>
    <row r="13" spans="1:5" x14ac:dyDescent="0.2">
      <c r="A13" s="38"/>
      <c r="B13" s="38"/>
      <c r="C13" s="38"/>
      <c r="D13" s="38"/>
      <c r="E13" s="56"/>
    </row>
    <row r="14" spans="1:5" x14ac:dyDescent="0.2">
      <c r="A14" s="38"/>
      <c r="B14" s="38"/>
      <c r="C14" s="38"/>
      <c r="D14" s="38"/>
      <c r="E14" s="56"/>
    </row>
    <row r="15" spans="1:5" x14ac:dyDescent="0.2">
      <c r="A15" s="38"/>
      <c r="B15" s="38"/>
      <c r="C15" s="38"/>
      <c r="D15" s="38"/>
      <c r="E15" s="56"/>
    </row>
    <row r="16" spans="1:5" x14ac:dyDescent="0.2">
      <c r="A16" s="38"/>
      <c r="B16" s="38"/>
      <c r="C16" s="38"/>
      <c r="D16" s="38"/>
      <c r="E16" s="56"/>
    </row>
    <row r="17" spans="1:5" x14ac:dyDescent="0.2">
      <c r="A17" s="38"/>
      <c r="B17" s="38"/>
      <c r="C17" s="38"/>
      <c r="D17" s="38"/>
      <c r="E17" s="56"/>
    </row>
    <row r="18" spans="1:5" x14ac:dyDescent="0.2">
      <c r="A18" s="38"/>
      <c r="B18" s="38"/>
      <c r="C18" s="38"/>
      <c r="D18" s="38"/>
      <c r="E18" s="56"/>
    </row>
    <row r="19" spans="1:5" x14ac:dyDescent="0.2">
      <c r="A19" s="38"/>
      <c r="B19" s="38"/>
      <c r="C19" s="38"/>
      <c r="D19" s="38"/>
      <c r="E19" s="56"/>
    </row>
    <row r="20" spans="1:5" x14ac:dyDescent="0.2">
      <c r="A20" s="38"/>
      <c r="B20" s="38"/>
      <c r="C20" s="38"/>
      <c r="D20" s="38"/>
      <c r="E20" s="56"/>
    </row>
    <row r="21" spans="1:5" x14ac:dyDescent="0.2">
      <c r="A21" s="38"/>
      <c r="B21" s="38"/>
      <c r="C21" s="38"/>
      <c r="D21" s="38"/>
      <c r="E21" s="56"/>
    </row>
    <row r="22" spans="1:5" x14ac:dyDescent="0.2">
      <c r="A22" s="38"/>
      <c r="B22" s="38"/>
      <c r="C22" s="38"/>
      <c r="D22" s="38"/>
      <c r="E22" s="56"/>
    </row>
    <row r="23" spans="1:5" x14ac:dyDescent="0.2">
      <c r="A23" s="38"/>
      <c r="B23" s="38"/>
      <c r="C23" s="38"/>
      <c r="D23" s="38"/>
      <c r="E23" s="56"/>
    </row>
    <row r="24" spans="1:5" x14ac:dyDescent="0.2">
      <c r="A24" s="38"/>
      <c r="B24" s="38"/>
      <c r="C24" s="38"/>
      <c r="D24" s="38"/>
      <c r="E24" s="56"/>
    </row>
    <row r="25" spans="1:5" x14ac:dyDescent="0.2">
      <c r="A25" s="38"/>
      <c r="B25" s="38"/>
      <c r="C25" s="38"/>
      <c r="D25" s="38"/>
      <c r="E25" s="56"/>
    </row>
    <row r="26" spans="1:5" x14ac:dyDescent="0.2">
      <c r="A26" s="38"/>
      <c r="B26" s="38"/>
      <c r="C26" s="38"/>
      <c r="D26" s="38"/>
      <c r="E26" s="56"/>
    </row>
    <row r="27" spans="1:5" x14ac:dyDescent="0.2">
      <c r="A27" s="38"/>
      <c r="B27" s="38"/>
      <c r="C27" s="38"/>
      <c r="D27" s="38"/>
      <c r="E27" s="56"/>
    </row>
    <row r="28" spans="1:5" x14ac:dyDescent="0.2">
      <c r="A28" s="38"/>
      <c r="B28" s="38"/>
      <c r="C28" s="38"/>
      <c r="D28" s="38"/>
      <c r="E28" s="56"/>
    </row>
    <row r="29" spans="1:5" x14ac:dyDescent="0.2">
      <c r="A29" s="38"/>
      <c r="B29" s="38"/>
      <c r="C29" s="38"/>
      <c r="D29" s="38"/>
      <c r="E29" s="56"/>
    </row>
    <row r="30" spans="1:5" x14ac:dyDescent="0.2">
      <c r="A30" s="38"/>
      <c r="B30" s="38"/>
      <c r="C30" s="38"/>
      <c r="D30" s="38"/>
      <c r="E30" s="56"/>
    </row>
    <row r="31" spans="1:5" x14ac:dyDescent="0.2">
      <c r="A31" s="38"/>
      <c r="B31" s="38"/>
      <c r="C31" s="38"/>
      <c r="D31" s="38"/>
      <c r="E31" s="56"/>
    </row>
    <row r="32" spans="1:5" x14ac:dyDescent="0.2">
      <c r="A32" s="38"/>
      <c r="B32" s="38"/>
      <c r="C32" s="38"/>
      <c r="D32" s="38"/>
      <c r="E32" s="56"/>
    </row>
    <row r="33" spans="1:5" x14ac:dyDescent="0.2">
      <c r="A33" s="1" t="s">
        <v>0</v>
      </c>
      <c r="B33" s="1" t="s">
        <v>61</v>
      </c>
      <c r="C33" s="1" t="s">
        <v>86</v>
      </c>
      <c r="D33" s="1" t="s">
        <v>62</v>
      </c>
      <c r="E33" s="43" t="s">
        <v>104</v>
      </c>
    </row>
    <row r="34" spans="1:5" x14ac:dyDescent="0.2">
      <c r="A34" s="21">
        <v>44488</v>
      </c>
      <c r="B34" s="16">
        <v>153.83882644313204</v>
      </c>
      <c r="C34" s="16">
        <v>141.03605891315388</v>
      </c>
      <c r="D34" s="16">
        <v>58.633890791859756</v>
      </c>
      <c r="E34" s="16">
        <v>98.499493694191301</v>
      </c>
    </row>
    <row r="35" spans="1:5" x14ac:dyDescent="0.2">
      <c r="A35" s="21">
        <v>44487</v>
      </c>
      <c r="B35" s="16">
        <v>155.22517109486057</v>
      </c>
      <c r="C35" s="16">
        <v>140.52818689690196</v>
      </c>
      <c r="D35" s="16">
        <v>58.694338101954457</v>
      </c>
      <c r="E35" s="16">
        <v>98.499493694191301</v>
      </c>
    </row>
    <row r="36" spans="1:5" x14ac:dyDescent="0.2">
      <c r="A36" s="21">
        <v>44483</v>
      </c>
      <c r="B36" s="16">
        <v>154.45725925817371</v>
      </c>
      <c r="C36" s="16">
        <v>141.21889283900458</v>
      </c>
      <c r="D36" s="16">
        <v>58.31150513802136</v>
      </c>
      <c r="E36" s="16">
        <v>98.499493694191301</v>
      </c>
    </row>
    <row r="37" spans="1:5" x14ac:dyDescent="0.2">
      <c r="A37" s="21">
        <v>44482</v>
      </c>
      <c r="B37" s="16">
        <v>152.85109251579053</v>
      </c>
      <c r="C37" s="16">
        <v>142.02133062468255</v>
      </c>
      <c r="D37" s="16">
        <v>58.654039895224649</v>
      </c>
      <c r="E37" s="16">
        <v>97.578937678357718</v>
      </c>
    </row>
    <row r="38" spans="1:5" x14ac:dyDescent="0.2">
      <c r="A38" s="21">
        <v>44481</v>
      </c>
      <c r="B38" s="16">
        <v>150.94450224951274</v>
      </c>
      <c r="C38" s="16">
        <v>140.82275266632806</v>
      </c>
      <c r="D38" s="16">
        <v>58.633890791859756</v>
      </c>
      <c r="E38" s="16">
        <v>98.499493694191301</v>
      </c>
    </row>
    <row r="39" spans="1:5" x14ac:dyDescent="0.2">
      <c r="A39" s="21">
        <v>44480</v>
      </c>
      <c r="B39" s="16">
        <v>150.86243533566829</v>
      </c>
      <c r="C39" s="16">
        <v>140.76180802437784</v>
      </c>
      <c r="D39" s="16">
        <v>58.583518033447504</v>
      </c>
      <c r="E39" s="16">
        <v>98.499493694191301</v>
      </c>
    </row>
    <row r="40" spans="1:5" x14ac:dyDescent="0.2">
      <c r="A40" s="21">
        <v>44477</v>
      </c>
      <c r="B40" s="16">
        <v>150.14874628134294</v>
      </c>
      <c r="C40" s="16">
        <v>139.49212798374811</v>
      </c>
      <c r="D40" s="16">
        <v>58.633890791859756</v>
      </c>
      <c r="E40" s="16">
        <v>97.578937678357718</v>
      </c>
    </row>
    <row r="41" spans="1:5" x14ac:dyDescent="0.2">
      <c r="A41" s="21">
        <v>44476</v>
      </c>
      <c r="B41" s="16">
        <v>149.11851341647491</v>
      </c>
      <c r="C41" s="16">
        <v>137.87709497206703</v>
      </c>
      <c r="D41" s="16">
        <v>58.623816240177305</v>
      </c>
      <c r="E41" s="16">
        <v>100.34060572585841</v>
      </c>
    </row>
    <row r="42" spans="1:5" x14ac:dyDescent="0.2">
      <c r="A42" s="21">
        <v>44475</v>
      </c>
      <c r="B42" s="16">
        <v>148.31982648709644</v>
      </c>
      <c r="C42" s="16">
        <v>138.66937531742002</v>
      </c>
      <c r="D42" s="16">
        <v>58.694338101954457</v>
      </c>
      <c r="E42" s="16">
        <v>100.34060572585841</v>
      </c>
    </row>
    <row r="43" spans="1:5" x14ac:dyDescent="0.2">
      <c r="A43" s="21">
        <v>44474</v>
      </c>
      <c r="B43" s="16">
        <v>150.22055483095679</v>
      </c>
      <c r="C43" s="16">
        <v>138.31386490604368</v>
      </c>
      <c r="D43" s="16">
        <v>58.502921619987902</v>
      </c>
      <c r="E43" s="16">
        <v>100.34060572585841</v>
      </c>
    </row>
    <row r="44" spans="1:5" x14ac:dyDescent="0.2">
      <c r="A44" s="21">
        <v>44473</v>
      </c>
      <c r="B44" s="16">
        <v>148.56895818983833</v>
      </c>
      <c r="C44" s="16">
        <v>138.08024377856779</v>
      </c>
      <c r="D44" s="16">
        <v>58.492847068305444</v>
      </c>
      <c r="E44" s="16">
        <v>101.26116174169199</v>
      </c>
    </row>
    <row r="45" spans="1:5" x14ac:dyDescent="0.2">
      <c r="A45" s="21">
        <v>44470</v>
      </c>
      <c r="B45" s="16">
        <v>147.22218151442766</v>
      </c>
      <c r="C45" s="16">
        <v>138.12087353986794</v>
      </c>
      <c r="D45" s="16">
        <v>58.633890791859756</v>
      </c>
      <c r="E45" s="16">
        <v>100.34060572585841</v>
      </c>
    </row>
    <row r="46" spans="1:5" x14ac:dyDescent="0.2">
      <c r="A46" s="21">
        <v>44469</v>
      </c>
      <c r="B46" s="16">
        <v>147.29105910283278</v>
      </c>
      <c r="C46" s="16">
        <v>137.13560182833925</v>
      </c>
      <c r="D46" s="16">
        <v>58.523070723352809</v>
      </c>
      <c r="E46" s="16">
        <v>101.26116174169199</v>
      </c>
    </row>
    <row r="47" spans="1:5" x14ac:dyDescent="0.2">
      <c r="A47" s="21">
        <v>44468</v>
      </c>
      <c r="B47" s="16">
        <v>147.83475240705187</v>
      </c>
      <c r="C47" s="16">
        <v>136.39410868461147</v>
      </c>
      <c r="D47" s="16">
        <v>58.835381825508762</v>
      </c>
      <c r="E47" s="16">
        <v>100.34060572585841</v>
      </c>
    </row>
    <row r="48" spans="1:5" x14ac:dyDescent="0.2">
      <c r="A48" s="21">
        <v>44467</v>
      </c>
      <c r="B48" s="16">
        <v>147.26614593255857</v>
      </c>
      <c r="C48" s="16">
        <v>136.21127475876079</v>
      </c>
      <c r="D48" s="16">
        <v>58.714487205319358</v>
      </c>
      <c r="E48" s="16">
        <v>101.26116174169199</v>
      </c>
    </row>
    <row r="49" spans="1:5" x14ac:dyDescent="0.2">
      <c r="A49" s="21">
        <v>44466</v>
      </c>
      <c r="B49" s="16">
        <v>147.18114805750545</v>
      </c>
      <c r="C49" s="16">
        <v>135.51041137633314</v>
      </c>
      <c r="D49" s="16">
        <v>58.331654241386246</v>
      </c>
      <c r="E49" s="16">
        <v>101.26116174169199</v>
      </c>
    </row>
    <row r="50" spans="1:5" x14ac:dyDescent="0.2">
      <c r="A50" s="21">
        <v>44463</v>
      </c>
      <c r="B50" s="16">
        <v>146.50849246010227</v>
      </c>
      <c r="C50" s="16">
        <v>134.87049263585575</v>
      </c>
      <c r="D50" s="16">
        <v>58.422325206528292</v>
      </c>
      <c r="E50" s="16">
        <v>101.26116174169199</v>
      </c>
    </row>
    <row r="51" spans="1:5" x14ac:dyDescent="0.2">
      <c r="A51" s="21">
        <v>44462</v>
      </c>
      <c r="B51" s="16">
        <v>147.14011460058325</v>
      </c>
      <c r="C51" s="16">
        <v>135.15490096495682</v>
      </c>
      <c r="D51" s="16">
        <v>59.238363892806753</v>
      </c>
      <c r="E51" s="16">
        <v>100.34060572585841</v>
      </c>
    </row>
    <row r="52" spans="1:5" x14ac:dyDescent="0.2">
      <c r="A52" s="21">
        <v>44461</v>
      </c>
      <c r="B52" s="16">
        <v>144.69129651069065</v>
      </c>
      <c r="C52" s="16">
        <v>136.08938547486031</v>
      </c>
      <c r="D52" s="16">
        <v>58.835381825508762</v>
      </c>
      <c r="E52" s="16">
        <v>100.34060572585841</v>
      </c>
    </row>
    <row r="53" spans="1:5" x14ac:dyDescent="0.2">
      <c r="A53" s="21">
        <v>44460</v>
      </c>
      <c r="B53" s="16">
        <v>143.90579890675147</v>
      </c>
      <c r="C53" s="16">
        <v>137.51142712036565</v>
      </c>
      <c r="D53" s="16">
        <v>58.613741688494848</v>
      </c>
      <c r="E53" s="16">
        <v>99.420049710024855</v>
      </c>
    </row>
    <row r="54" spans="1:5" x14ac:dyDescent="0.2">
      <c r="A54" s="21">
        <v>44459</v>
      </c>
      <c r="B54" s="16">
        <v>142.92685786303616</v>
      </c>
      <c r="C54" s="16">
        <v>137.63331640426614</v>
      </c>
      <c r="D54" s="16">
        <v>58.412250654845842</v>
      </c>
      <c r="E54" s="16">
        <v>99.420049710024855</v>
      </c>
    </row>
    <row r="55" spans="1:5" x14ac:dyDescent="0.2">
      <c r="A55" s="21">
        <v>44456</v>
      </c>
      <c r="B55" s="16">
        <v>144.53009364421058</v>
      </c>
      <c r="C55" s="16">
        <v>137.89740985271709</v>
      </c>
      <c r="D55" s="16">
        <v>58.684263550272</v>
      </c>
      <c r="E55" s="16">
        <v>100.34060572585841</v>
      </c>
    </row>
    <row r="56" spans="1:5" x14ac:dyDescent="0.2">
      <c r="A56" s="21">
        <v>44455</v>
      </c>
      <c r="B56" s="16">
        <v>145.20861116403123</v>
      </c>
      <c r="C56" s="16">
        <v>137.09497206703912</v>
      </c>
      <c r="D56" s="16">
        <v>58.392101551480948</v>
      </c>
      <c r="E56" s="16">
        <v>100.34060572585841</v>
      </c>
    </row>
    <row r="57" spans="1:5" x14ac:dyDescent="0.2">
      <c r="A57" s="21">
        <v>44454</v>
      </c>
      <c r="B57" s="16">
        <v>144.54621393085861</v>
      </c>
      <c r="C57" s="16">
        <v>137.15591670898931</v>
      </c>
      <c r="D57" s="16">
        <v>58.382026999798512</v>
      </c>
      <c r="E57" s="16">
        <v>99.420049710024855</v>
      </c>
    </row>
    <row r="58" spans="1:5" x14ac:dyDescent="0.2">
      <c r="A58" s="21">
        <v>44453</v>
      </c>
      <c r="B58" s="16">
        <v>142.5033339683749</v>
      </c>
      <c r="C58" s="16">
        <v>137.5723717623159</v>
      </c>
      <c r="D58" s="16">
        <v>57.98911948418295</v>
      </c>
      <c r="E58" s="16">
        <v>100.34060572585841</v>
      </c>
    </row>
    <row r="59" spans="1:5" x14ac:dyDescent="0.2">
      <c r="A59" s="21">
        <v>44452</v>
      </c>
      <c r="B59" s="16">
        <v>141.93472749388164</v>
      </c>
      <c r="C59" s="16">
        <v>138.14118842051803</v>
      </c>
      <c r="D59" s="16">
        <v>57.606286520249824</v>
      </c>
      <c r="E59" s="16">
        <v>99.420049710024855</v>
      </c>
    </row>
    <row r="60" spans="1:5" x14ac:dyDescent="0.2">
      <c r="A60" s="21">
        <v>44448</v>
      </c>
      <c r="B60" s="16">
        <v>142.2131688087108</v>
      </c>
      <c r="C60" s="16">
        <v>138.131030980193</v>
      </c>
      <c r="D60" s="16">
        <v>57.42494458996574</v>
      </c>
      <c r="E60" s="16">
        <v>101.26116174169199</v>
      </c>
    </row>
    <row r="61" spans="1:5" x14ac:dyDescent="0.2">
      <c r="A61" s="21">
        <v>44447</v>
      </c>
      <c r="B61" s="16">
        <v>141.65335521784368</v>
      </c>
      <c r="C61" s="16">
        <v>138.12087353986794</v>
      </c>
      <c r="D61" s="16">
        <v>57.122708039492231</v>
      </c>
      <c r="E61" s="16">
        <v>100.34060572585841</v>
      </c>
    </row>
    <row r="62" spans="1:5" x14ac:dyDescent="0.2">
      <c r="A62" s="21">
        <v>44446</v>
      </c>
      <c r="B62" s="16">
        <v>142.05196594223077</v>
      </c>
      <c r="C62" s="16">
        <v>137.93803961401727</v>
      </c>
      <c r="D62" s="16">
        <v>57.132782591174681</v>
      </c>
      <c r="E62" s="16">
        <v>100.34060572585841</v>
      </c>
    </row>
    <row r="63" spans="1:5" x14ac:dyDescent="0.2">
      <c r="A63" s="21">
        <v>44445</v>
      </c>
      <c r="B63" s="16">
        <v>141.8819701921245</v>
      </c>
      <c r="C63" s="16">
        <v>136.18080243778567</v>
      </c>
      <c r="D63" s="16">
        <v>57.062260729397529</v>
      </c>
      <c r="E63" s="16">
        <v>99.420049710024855</v>
      </c>
    </row>
    <row r="64" spans="1:5" x14ac:dyDescent="0.2">
      <c r="A64" s="21">
        <v>44442</v>
      </c>
      <c r="B64" s="16">
        <v>141.58594311004293</v>
      </c>
      <c r="C64" s="16">
        <v>136.19095987811073</v>
      </c>
      <c r="D64" s="16">
        <v>56.870844247430973</v>
      </c>
      <c r="E64" s="16">
        <v>100.34060572585841</v>
      </c>
    </row>
    <row r="65" spans="1:5" x14ac:dyDescent="0.2">
      <c r="A65" s="21">
        <v>44441</v>
      </c>
      <c r="B65" s="16">
        <v>139.91529522106777</v>
      </c>
      <c r="C65" s="16">
        <v>136.30269172168613</v>
      </c>
      <c r="D65" s="16">
        <v>56.729800523876669</v>
      </c>
      <c r="E65" s="16">
        <v>101.26116174169199</v>
      </c>
    </row>
    <row r="66" spans="1:5" x14ac:dyDescent="0.2">
      <c r="A66" s="21">
        <v>44440</v>
      </c>
      <c r="B66" s="16">
        <v>138.56851854565704</v>
      </c>
      <c r="C66" s="16">
        <v>136.20111731843576</v>
      </c>
      <c r="D66" s="16">
        <v>56.971589764255484</v>
      </c>
      <c r="E66" s="16">
        <v>101.26116174169199</v>
      </c>
    </row>
    <row r="67" spans="1:5" x14ac:dyDescent="0.2">
      <c r="A67" s="21">
        <v>44439</v>
      </c>
      <c r="B67" s="16">
        <v>138.04387648929466</v>
      </c>
      <c r="C67" s="16">
        <v>136.00812595226003</v>
      </c>
      <c r="D67" s="16">
        <v>56.447713076768068</v>
      </c>
      <c r="E67" s="16">
        <v>101.26116174169199</v>
      </c>
    </row>
    <row r="68" spans="1:5" x14ac:dyDescent="0.2">
      <c r="A68" s="21">
        <v>44438</v>
      </c>
      <c r="B68" s="16">
        <v>136.01565133285462</v>
      </c>
      <c r="C68" s="16">
        <v>136.60741493143729</v>
      </c>
      <c r="D68" s="16">
        <v>56.941366109208126</v>
      </c>
      <c r="E68" s="16">
        <v>99.420049710024855</v>
      </c>
    </row>
    <row r="69" spans="1:5" x14ac:dyDescent="0.2">
      <c r="A69" s="21">
        <v>44435</v>
      </c>
      <c r="B69" s="16">
        <v>133.74855283790319</v>
      </c>
      <c r="C69" s="16">
        <v>135.93702386998476</v>
      </c>
      <c r="D69" s="16">
        <v>56.417489421720724</v>
      </c>
      <c r="E69" s="16">
        <v>99.420049710024855</v>
      </c>
    </row>
    <row r="70" spans="1:5" x14ac:dyDescent="0.2">
      <c r="A70" s="21">
        <v>44434</v>
      </c>
      <c r="B70" s="16">
        <v>132.17169570760728</v>
      </c>
      <c r="C70" s="16">
        <v>135.7846622651092</v>
      </c>
      <c r="D70" s="16">
        <v>55.823090872456163</v>
      </c>
      <c r="E70" s="16">
        <v>100.34060572585841</v>
      </c>
    </row>
    <row r="71" spans="1:5" x14ac:dyDescent="0.2">
      <c r="A71" s="21">
        <v>44433</v>
      </c>
      <c r="B71" s="16">
        <v>132.65530430704749</v>
      </c>
      <c r="C71" s="16">
        <v>136.01828339258506</v>
      </c>
      <c r="D71" s="16">
        <v>55.00705218617771</v>
      </c>
      <c r="E71" s="16">
        <v>101.26116174169199</v>
      </c>
    </row>
    <row r="72" spans="1:5" x14ac:dyDescent="0.2">
      <c r="A72" s="21">
        <v>44432</v>
      </c>
      <c r="B72" s="16">
        <v>132.66116622946492</v>
      </c>
      <c r="C72" s="16">
        <v>137.14575926866431</v>
      </c>
      <c r="D72" s="16">
        <v>55.097723151319755</v>
      </c>
      <c r="E72" s="16">
        <v>100.34060572585841</v>
      </c>
    </row>
    <row r="73" spans="1:5" x14ac:dyDescent="0.2">
      <c r="A73" s="21">
        <v>44431</v>
      </c>
      <c r="B73" s="16">
        <v>131.10629130823449</v>
      </c>
      <c r="C73" s="16">
        <v>137.78567800914169</v>
      </c>
      <c r="D73" s="16">
        <v>55.309288736651219</v>
      </c>
      <c r="E73" s="16">
        <v>101.26116174169199</v>
      </c>
    </row>
    <row r="74" spans="1:5" x14ac:dyDescent="0.2">
      <c r="A74" s="21">
        <v>44428</v>
      </c>
      <c r="B74" s="16">
        <v>131.6265369227838</v>
      </c>
      <c r="C74" s="16">
        <v>138.41543930929407</v>
      </c>
      <c r="D74" s="16">
        <v>55.460407011887959</v>
      </c>
      <c r="E74" s="16">
        <v>100.34060572585841</v>
      </c>
    </row>
    <row r="75" spans="1:5" x14ac:dyDescent="0.2">
      <c r="A75" s="21">
        <v>44426</v>
      </c>
      <c r="B75" s="16">
        <v>134.04457991998476</v>
      </c>
      <c r="C75" s="16">
        <v>140.17267648552564</v>
      </c>
      <c r="D75" s="16">
        <v>56.528309490227677</v>
      </c>
      <c r="E75" s="16">
        <v>100.34060572585841</v>
      </c>
    </row>
    <row r="76" spans="1:5" x14ac:dyDescent="0.2">
      <c r="A76" s="21">
        <v>44425</v>
      </c>
      <c r="B76" s="16">
        <v>133.90975570438323</v>
      </c>
      <c r="C76" s="16">
        <v>139.95937023869985</v>
      </c>
      <c r="D76" s="16">
        <v>56.477936731815426</v>
      </c>
      <c r="E76" s="16">
        <v>99.420049710024855</v>
      </c>
    </row>
    <row r="77" spans="1:5" x14ac:dyDescent="0.2">
      <c r="A77" s="21">
        <v>44424</v>
      </c>
      <c r="B77" s="16">
        <v>133.9390653164705</v>
      </c>
      <c r="C77" s="16">
        <v>140.16251904520061</v>
      </c>
      <c r="D77" s="16">
        <v>56.367116663308479</v>
      </c>
      <c r="E77" s="16">
        <v>99.420049710024855</v>
      </c>
    </row>
    <row r="78" spans="1:5" x14ac:dyDescent="0.2">
      <c r="A78" s="21">
        <v>44421</v>
      </c>
      <c r="B78" s="16">
        <v>133.81449946509954</v>
      </c>
      <c r="C78" s="16">
        <v>140.02031488065006</v>
      </c>
      <c r="D78" s="16">
        <v>55.913761837598209</v>
      </c>
      <c r="E78" s="16">
        <v>100.34060572585841</v>
      </c>
    </row>
    <row r="79" spans="1:5" x14ac:dyDescent="0.2">
      <c r="A79" s="21">
        <v>44420</v>
      </c>
      <c r="B79" s="16">
        <v>132.73590574028754</v>
      </c>
      <c r="C79" s="16">
        <v>139.66480446927375</v>
      </c>
      <c r="D79" s="16">
        <v>56.649204110417074</v>
      </c>
      <c r="E79" s="16">
        <v>99.420049710024855</v>
      </c>
    </row>
    <row r="80" spans="1:5" x14ac:dyDescent="0.2">
      <c r="A80" s="21">
        <v>44419</v>
      </c>
      <c r="B80" s="16">
        <v>131.57084865981795</v>
      </c>
      <c r="C80" s="16">
        <v>141.17826307770443</v>
      </c>
      <c r="D80" s="16">
        <v>57.838001208946189</v>
      </c>
      <c r="E80" s="16">
        <v>99.420049710024855</v>
      </c>
    </row>
    <row r="81" spans="1:5" x14ac:dyDescent="0.2">
      <c r="A81" s="21">
        <v>44418</v>
      </c>
      <c r="B81" s="16">
        <v>130.84690124126206</v>
      </c>
      <c r="C81" s="16">
        <v>141.08684611477909</v>
      </c>
      <c r="D81" s="16">
        <v>58.34172879306869</v>
      </c>
      <c r="E81" s="16">
        <v>99.420049710024855</v>
      </c>
    </row>
    <row r="82" spans="1:5" x14ac:dyDescent="0.2">
      <c r="A82" s="21">
        <v>44417</v>
      </c>
      <c r="B82" s="16">
        <v>131.19422014449634</v>
      </c>
      <c r="C82" s="16">
        <v>141.18842051802943</v>
      </c>
      <c r="D82" s="16">
        <v>59.520451339915368</v>
      </c>
      <c r="E82" s="16">
        <v>99.420049710024855</v>
      </c>
    </row>
    <row r="83" spans="1:5" x14ac:dyDescent="0.2">
      <c r="A83" s="21">
        <v>44414</v>
      </c>
      <c r="B83" s="16">
        <v>132.42229289095357</v>
      </c>
      <c r="C83" s="16">
        <v>142.62061960385981</v>
      </c>
      <c r="D83" s="16">
        <v>59.500302236550461</v>
      </c>
      <c r="E83" s="16">
        <v>100.34060572585841</v>
      </c>
    </row>
    <row r="84" spans="1:5" x14ac:dyDescent="0.2">
      <c r="A84" s="21">
        <v>44413</v>
      </c>
      <c r="B84" s="16">
        <v>133.1623605961575</v>
      </c>
      <c r="C84" s="16">
        <v>142.71203656678517</v>
      </c>
      <c r="D84" s="16">
        <v>59.147692927664707</v>
      </c>
      <c r="E84" s="16">
        <v>99.420049710024855</v>
      </c>
    </row>
    <row r="85" spans="1:5" x14ac:dyDescent="0.2">
      <c r="A85" s="21">
        <v>44412</v>
      </c>
      <c r="B85" s="16">
        <v>132.48970499875435</v>
      </c>
      <c r="C85" s="16">
        <v>143.00660233621124</v>
      </c>
      <c r="D85" s="16">
        <v>59.157767479347157</v>
      </c>
      <c r="E85" s="16">
        <v>100.34060572585841</v>
      </c>
    </row>
    <row r="86" spans="1:5" x14ac:dyDescent="0.2">
      <c r="A86" s="21">
        <v>44411</v>
      </c>
      <c r="B86" s="16">
        <v>133.40856133769068</v>
      </c>
      <c r="C86" s="16">
        <v>145.34281361097004</v>
      </c>
      <c r="D86" s="16">
        <v>59.238363892806753</v>
      </c>
      <c r="E86" s="16">
        <v>99.420049710024855</v>
      </c>
    </row>
    <row r="87" spans="1:5" x14ac:dyDescent="0.2">
      <c r="A87" s="21">
        <v>44410</v>
      </c>
      <c r="B87" s="16">
        <v>131.89325439277809</v>
      </c>
      <c r="C87" s="16">
        <v>145.7592686642966</v>
      </c>
      <c r="D87" s="16">
        <v>59.429780374773308</v>
      </c>
      <c r="E87" s="16">
        <v>100.34060572585841</v>
      </c>
    </row>
    <row r="88" spans="1:5" x14ac:dyDescent="0.2">
      <c r="A88" s="21">
        <v>44407</v>
      </c>
      <c r="B88" s="16">
        <v>129.90899365446899</v>
      </c>
      <c r="C88" s="16">
        <v>143.47384459116302</v>
      </c>
      <c r="D88" s="16">
        <v>58.815232722143854</v>
      </c>
      <c r="E88" s="16">
        <v>102.18171775752556</v>
      </c>
    </row>
    <row r="89" spans="1:5" x14ac:dyDescent="0.2">
      <c r="A89" s="21">
        <v>44406</v>
      </c>
      <c r="B89" s="16">
        <v>129.55434734821281</v>
      </c>
      <c r="C89" s="16">
        <v>142.76282376841036</v>
      </c>
      <c r="D89" s="16">
        <v>59.147692927664707</v>
      </c>
      <c r="E89" s="16">
        <v>102.18171775752556</v>
      </c>
    </row>
    <row r="90" spans="1:5" x14ac:dyDescent="0.2">
      <c r="A90" s="21">
        <v>44405</v>
      </c>
      <c r="B90" s="16">
        <v>129.47521139557719</v>
      </c>
      <c r="C90" s="16">
        <v>143.16912138141186</v>
      </c>
      <c r="D90" s="16">
        <v>58.805158170461404</v>
      </c>
      <c r="E90" s="16">
        <v>101.26116174169199</v>
      </c>
    </row>
    <row r="91" spans="1:5" x14ac:dyDescent="0.2">
      <c r="A91" s="21">
        <v>44404</v>
      </c>
      <c r="B91" s="16">
        <v>129.43124697744625</v>
      </c>
      <c r="C91" s="16">
        <v>142.10259014728288</v>
      </c>
      <c r="D91" s="16">
        <v>58.734636308684237</v>
      </c>
      <c r="E91" s="16">
        <v>102.18171775752556</v>
      </c>
    </row>
    <row r="92" spans="1:5" x14ac:dyDescent="0.2">
      <c r="A92" s="21">
        <v>44403</v>
      </c>
      <c r="B92" s="16">
        <v>130.32519014610838</v>
      </c>
      <c r="C92" s="16">
        <v>142.20416455053325</v>
      </c>
      <c r="D92" s="16">
        <v>59.651420511787215</v>
      </c>
      <c r="E92" s="16">
        <v>101.26116174169199</v>
      </c>
    </row>
    <row r="93" spans="1:5" x14ac:dyDescent="0.2">
      <c r="A93" s="21">
        <v>44400</v>
      </c>
      <c r="B93" s="16">
        <v>130.61388982516817</v>
      </c>
      <c r="C93" s="16">
        <v>141.64550533265617</v>
      </c>
      <c r="D93" s="16">
        <v>59.560749546645162</v>
      </c>
      <c r="E93" s="16">
        <v>100.34060572585841</v>
      </c>
    </row>
    <row r="94" spans="1:5" x14ac:dyDescent="0.2">
      <c r="A94" s="21">
        <v>44399</v>
      </c>
      <c r="B94" s="16">
        <v>131.44042088602956</v>
      </c>
      <c r="C94" s="16">
        <v>139.66480446927375</v>
      </c>
      <c r="D94" s="16">
        <v>59.943582510578274</v>
      </c>
      <c r="E94" s="16">
        <v>100.34060572585841</v>
      </c>
    </row>
    <row r="95" spans="1:5" x14ac:dyDescent="0.2">
      <c r="A95" s="21">
        <v>44397</v>
      </c>
      <c r="B95" s="16">
        <v>129.32866333514076</v>
      </c>
      <c r="C95" s="16">
        <v>140.26409344845098</v>
      </c>
      <c r="D95" s="16">
        <v>59.046947410840211</v>
      </c>
      <c r="E95" s="16">
        <v>101.26116174169199</v>
      </c>
    </row>
    <row r="96" spans="1:5" x14ac:dyDescent="0.2">
      <c r="A96" s="21">
        <v>44396</v>
      </c>
      <c r="B96" s="16">
        <v>130.09071324941016</v>
      </c>
      <c r="C96" s="16">
        <v>140.17267648552564</v>
      </c>
      <c r="D96" s="16">
        <v>58.079790449324989</v>
      </c>
      <c r="E96" s="16">
        <v>101.26116174169199</v>
      </c>
    </row>
    <row r="97" spans="1:5" x14ac:dyDescent="0.2">
      <c r="A97" s="21">
        <v>44393</v>
      </c>
      <c r="B97" s="16">
        <v>130.62561367000308</v>
      </c>
      <c r="C97" s="16">
        <v>139.10614525139664</v>
      </c>
      <c r="D97" s="16">
        <v>56.719725972194233</v>
      </c>
      <c r="E97" s="16">
        <v>101.26116174169199</v>
      </c>
    </row>
    <row r="98" spans="1:5" x14ac:dyDescent="0.2">
      <c r="A98" s="21">
        <v>44392</v>
      </c>
      <c r="B98" s="16">
        <v>129.57632955727826</v>
      </c>
      <c r="C98" s="16">
        <v>138.5373285931945</v>
      </c>
      <c r="D98" s="16">
        <v>55.96413459601046</v>
      </c>
      <c r="E98" s="16">
        <v>101.26116174169199</v>
      </c>
    </row>
    <row r="99" spans="1:5" x14ac:dyDescent="0.2">
      <c r="A99" s="21">
        <v>44391</v>
      </c>
      <c r="B99" s="16">
        <v>129.02530885003733</v>
      </c>
      <c r="C99" s="16">
        <v>137.83646521076687</v>
      </c>
      <c r="D99" s="16">
        <v>55.873463630868429</v>
      </c>
      <c r="E99" s="16">
        <v>101.26116174169199</v>
      </c>
    </row>
    <row r="100" spans="1:5" x14ac:dyDescent="0.2">
      <c r="A100" s="21">
        <v>44390</v>
      </c>
      <c r="B100" s="16">
        <v>128.91100136289694</v>
      </c>
      <c r="C100" s="16">
        <v>136.85119349923818</v>
      </c>
      <c r="D100" s="16">
        <v>55.913761837598209</v>
      </c>
      <c r="E100" s="16">
        <v>102.18171775752556</v>
      </c>
    </row>
    <row r="101" spans="1:5" x14ac:dyDescent="0.2">
      <c r="A101" s="21">
        <v>44389</v>
      </c>
      <c r="B101" s="16">
        <v>128.21636355642832</v>
      </c>
      <c r="C101" s="16">
        <v>137.02386998476385</v>
      </c>
      <c r="D101" s="16">
        <v>56.06488011283497</v>
      </c>
      <c r="E101" s="16">
        <v>101.26116174169199</v>
      </c>
    </row>
    <row r="102" spans="1:5" x14ac:dyDescent="0.2">
      <c r="A102" s="21">
        <v>44386</v>
      </c>
      <c r="B102" s="16">
        <v>127.74447880182302</v>
      </c>
      <c r="C102" s="16">
        <v>135.69324530218384</v>
      </c>
      <c r="D102" s="16">
        <v>55.913761837598209</v>
      </c>
      <c r="E102" s="16">
        <v>102.18171775752556</v>
      </c>
    </row>
    <row r="103" spans="1:5" x14ac:dyDescent="0.2">
      <c r="A103" s="21">
        <v>44385</v>
      </c>
      <c r="B103" s="16">
        <v>127.52758767237715</v>
      </c>
      <c r="C103" s="16">
        <v>135.69324530218384</v>
      </c>
      <c r="D103" s="16">
        <v>55.762643562361461</v>
      </c>
      <c r="E103" s="16">
        <v>101.26116174169199</v>
      </c>
    </row>
    <row r="104" spans="1:5" x14ac:dyDescent="0.2">
      <c r="A104" s="21">
        <v>44384</v>
      </c>
      <c r="B104" s="16">
        <v>128.29256854785527</v>
      </c>
      <c r="C104" s="16">
        <v>135.50025393600814</v>
      </c>
      <c r="D104" s="16">
        <v>56.06488011283497</v>
      </c>
      <c r="E104" s="16">
        <v>102.18171775752556</v>
      </c>
    </row>
    <row r="105" spans="1:5" x14ac:dyDescent="0.2">
      <c r="A105" s="21">
        <v>44383</v>
      </c>
      <c r="B105" s="16">
        <v>128.1269692395621</v>
      </c>
      <c r="C105" s="16">
        <v>135.63230066023362</v>
      </c>
      <c r="D105" s="16">
        <v>55.994358251057818</v>
      </c>
      <c r="E105" s="16">
        <v>101.26116174169199</v>
      </c>
    </row>
    <row r="106" spans="1:5" x14ac:dyDescent="0.2">
      <c r="A106" s="21">
        <v>44382</v>
      </c>
      <c r="B106" s="16">
        <v>128.13869308439703</v>
      </c>
      <c r="C106" s="16">
        <v>136.1097003555104</v>
      </c>
      <c r="D106" s="16">
        <v>56.054805561152534</v>
      </c>
      <c r="E106" s="16">
        <v>102.18171775752556</v>
      </c>
    </row>
    <row r="107" spans="1:5" x14ac:dyDescent="0.2">
      <c r="A107" s="21">
        <v>44379</v>
      </c>
      <c r="B107" s="16">
        <v>127.15389011826429</v>
      </c>
      <c r="C107" s="16">
        <v>135.86592178770948</v>
      </c>
      <c r="D107" s="16">
        <v>55.994358251057818</v>
      </c>
      <c r="E107" s="16">
        <v>102.18171775752556</v>
      </c>
    </row>
    <row r="108" spans="1:5" x14ac:dyDescent="0.2">
      <c r="A108" s="21">
        <v>44378</v>
      </c>
      <c r="B108" s="16">
        <v>126.83294986590852</v>
      </c>
      <c r="C108" s="16">
        <v>134.80954799390551</v>
      </c>
      <c r="D108" s="16">
        <v>56.175700181341917</v>
      </c>
      <c r="E108" s="16">
        <v>102.18171775752556</v>
      </c>
    </row>
    <row r="109" spans="1:5" x14ac:dyDescent="0.2">
      <c r="A109" s="21">
        <v>44377</v>
      </c>
      <c r="B109" s="16">
        <v>127.18173424974719</v>
      </c>
      <c r="C109" s="16">
        <v>135.08379888268155</v>
      </c>
      <c r="D109" s="16">
        <v>56.054805561152534</v>
      </c>
      <c r="E109" s="16">
        <v>102.18171775752556</v>
      </c>
    </row>
    <row r="110" spans="1:5" x14ac:dyDescent="0.2">
      <c r="A110" s="21">
        <v>44376</v>
      </c>
      <c r="B110" s="16">
        <v>127.49827806028983</v>
      </c>
      <c r="C110" s="16">
        <v>134.128999492128</v>
      </c>
      <c r="D110" s="16">
        <v>55.913761837598209</v>
      </c>
      <c r="E110" s="16">
        <v>102.18171775752556</v>
      </c>
    </row>
    <row r="111" spans="1:5" x14ac:dyDescent="0.2">
      <c r="A111" s="21">
        <v>44375</v>
      </c>
      <c r="B111" s="16">
        <v>127.85145888594162</v>
      </c>
      <c r="C111" s="16">
        <v>134.31183341797865</v>
      </c>
      <c r="D111" s="16">
        <v>56.588756800322379</v>
      </c>
      <c r="E111" s="16">
        <v>102.18171775752556</v>
      </c>
    </row>
    <row r="112" spans="1:5" x14ac:dyDescent="0.2">
      <c r="A112" s="21">
        <v>44372</v>
      </c>
      <c r="B112" s="16">
        <v>128.1269692395621</v>
      </c>
      <c r="C112" s="16">
        <v>133.97663788725239</v>
      </c>
      <c r="D112" s="16">
        <v>57.273826314728979</v>
      </c>
      <c r="E112" s="16">
        <v>102.18171775752556</v>
      </c>
    </row>
    <row r="113" spans="1:5" x14ac:dyDescent="0.2">
      <c r="A113" s="21">
        <v>44371</v>
      </c>
      <c r="B113" s="16">
        <v>127.99800694637807</v>
      </c>
      <c r="C113" s="16">
        <v>133.19451498222449</v>
      </c>
      <c r="D113" s="16">
        <v>56.921217005843225</v>
      </c>
      <c r="E113" s="16">
        <v>101.26116174169199</v>
      </c>
    </row>
    <row r="114" spans="1:5" x14ac:dyDescent="0.2">
      <c r="A114" s="21">
        <v>44370</v>
      </c>
      <c r="B114" s="16">
        <v>128.74686753520814</v>
      </c>
      <c r="C114" s="16">
        <v>133.84459116302691</v>
      </c>
      <c r="D114" s="16">
        <v>57.223453556316741</v>
      </c>
      <c r="E114" s="16">
        <v>102.18171775752556</v>
      </c>
    </row>
    <row r="115" spans="1:5" x14ac:dyDescent="0.2">
      <c r="A115" s="21">
        <v>44369</v>
      </c>
      <c r="B115" s="16">
        <v>129.71848117590164</v>
      </c>
      <c r="C115" s="16">
        <v>133.6515997968512</v>
      </c>
      <c r="D115" s="16">
        <v>57.42494458996574</v>
      </c>
      <c r="E115" s="16">
        <v>102.18171775752556</v>
      </c>
    </row>
    <row r="116" spans="1:5" x14ac:dyDescent="0.2">
      <c r="A116" s="21">
        <v>44368</v>
      </c>
      <c r="B116" s="16">
        <v>129.17039142986943</v>
      </c>
      <c r="C116" s="16">
        <v>133.88522092432706</v>
      </c>
      <c r="D116" s="16">
        <v>57.626435623614746</v>
      </c>
      <c r="E116" s="16">
        <v>102.18171775752556</v>
      </c>
    </row>
    <row r="117" spans="1:5" x14ac:dyDescent="0.2">
      <c r="A117" s="21">
        <v>44365</v>
      </c>
      <c r="B117" s="16">
        <v>128.2779137418116</v>
      </c>
      <c r="C117" s="16">
        <v>133.98679532757745</v>
      </c>
      <c r="D117" s="16">
        <v>57.42494458996574</v>
      </c>
      <c r="E117" s="16">
        <v>101.26116174169199</v>
      </c>
    </row>
    <row r="118" spans="1:5" x14ac:dyDescent="0.2">
      <c r="A118" s="21">
        <v>44364</v>
      </c>
      <c r="B118" s="16">
        <v>128.69997215586849</v>
      </c>
      <c r="C118" s="16">
        <v>133.87506348400206</v>
      </c>
      <c r="D118" s="16">
        <v>56.538384041910128</v>
      </c>
      <c r="E118" s="16">
        <v>101.26116174169199</v>
      </c>
    </row>
    <row r="119" spans="1:5" x14ac:dyDescent="0.2">
      <c r="A119" s="21">
        <v>44363</v>
      </c>
      <c r="B119" s="16">
        <v>129.61882849480483</v>
      </c>
      <c r="C119" s="16">
        <v>133.88522092432706</v>
      </c>
      <c r="D119" s="16">
        <v>56.417489421720724</v>
      </c>
      <c r="E119" s="16">
        <v>102.18171775752556</v>
      </c>
    </row>
    <row r="120" spans="1:5" x14ac:dyDescent="0.2">
      <c r="A120" s="21">
        <v>44362</v>
      </c>
      <c r="B120" s="16">
        <v>131.18689274147454</v>
      </c>
      <c r="C120" s="16">
        <v>134.07821229050279</v>
      </c>
      <c r="D120" s="16">
        <v>56.447713076768068</v>
      </c>
      <c r="E120" s="16">
        <v>102.18171775752556</v>
      </c>
    </row>
    <row r="121" spans="1:5" x14ac:dyDescent="0.2">
      <c r="A121" s="21">
        <v>44361</v>
      </c>
      <c r="B121" s="16">
        <v>131.08284361856471</v>
      </c>
      <c r="C121" s="16">
        <v>134.02742508887761</v>
      </c>
      <c r="D121" s="16">
        <v>56.417489421720724</v>
      </c>
      <c r="E121" s="16">
        <v>101.26116174169199</v>
      </c>
    </row>
    <row r="122" spans="1:5" x14ac:dyDescent="0.2">
      <c r="A122" s="21">
        <v>44358</v>
      </c>
      <c r="B122" s="16">
        <v>131.06965429312544</v>
      </c>
      <c r="C122" s="16">
        <v>134.04773996952767</v>
      </c>
      <c r="D122" s="16">
        <v>56.629055007052173</v>
      </c>
      <c r="E122" s="16">
        <v>103.10227377335912</v>
      </c>
    </row>
    <row r="123" spans="1:5" x14ac:dyDescent="0.2">
      <c r="A123" s="21">
        <v>44357</v>
      </c>
      <c r="B123" s="16">
        <v>131.10336034702578</v>
      </c>
      <c r="C123" s="16">
        <v>133.062468257999</v>
      </c>
      <c r="D123" s="16">
        <v>56.215998388071718</v>
      </c>
      <c r="E123" s="16">
        <v>103.10227377335912</v>
      </c>
    </row>
    <row r="124" spans="1:5" x14ac:dyDescent="0.2">
      <c r="A124" s="21">
        <v>44356</v>
      </c>
      <c r="B124" s="16">
        <v>130.59483857731144</v>
      </c>
      <c r="C124" s="16">
        <v>133.79380396140172</v>
      </c>
      <c r="D124" s="16">
        <v>56.306669353213771</v>
      </c>
      <c r="E124" s="16">
        <v>103.10227377335912</v>
      </c>
    </row>
    <row r="125" spans="1:5" x14ac:dyDescent="0.2">
      <c r="A125" s="21">
        <v>44355</v>
      </c>
      <c r="B125" s="16">
        <v>132.07790494892797</v>
      </c>
      <c r="C125" s="16">
        <v>135.09395632300661</v>
      </c>
      <c r="D125" s="16">
        <v>55.863389079185978</v>
      </c>
      <c r="E125" s="16">
        <v>103.10227377335912</v>
      </c>
    </row>
    <row r="126" spans="1:5" x14ac:dyDescent="0.2">
      <c r="A126" s="21">
        <v>44354</v>
      </c>
      <c r="B126" s="16">
        <v>132.04419889502762</v>
      </c>
      <c r="C126" s="16">
        <v>135.65261554088372</v>
      </c>
      <c r="D126" s="16">
        <v>55.359661495063463</v>
      </c>
      <c r="E126" s="16">
        <v>103.10227377335912</v>
      </c>
    </row>
    <row r="127" spans="1:5" x14ac:dyDescent="0.2">
      <c r="A127" s="21">
        <v>44351</v>
      </c>
      <c r="B127" s="16">
        <v>129.91925201869952</v>
      </c>
      <c r="C127" s="16">
        <v>135.49009649568308</v>
      </c>
      <c r="D127" s="16">
        <v>55.208543219826701</v>
      </c>
      <c r="E127" s="16">
        <v>103.10227377335912</v>
      </c>
    </row>
    <row r="128" spans="1:5" x14ac:dyDescent="0.2">
      <c r="A128" s="21">
        <v>44350</v>
      </c>
      <c r="B128" s="16">
        <v>129.38581707871094</v>
      </c>
      <c r="C128" s="16">
        <v>134.48450990350432</v>
      </c>
      <c r="D128" s="16">
        <v>54.543622808784995</v>
      </c>
      <c r="E128" s="16">
        <v>102.18171775752556</v>
      </c>
    </row>
    <row r="129" spans="1:5" x14ac:dyDescent="0.2">
      <c r="A129" s="21">
        <v>44349</v>
      </c>
      <c r="B129" s="16">
        <v>127.90861262951185</v>
      </c>
      <c r="C129" s="16">
        <v>133.82427628237684</v>
      </c>
      <c r="D129" s="16">
        <v>54.936530324400557</v>
      </c>
      <c r="E129" s="16">
        <v>102.18171775752556</v>
      </c>
    </row>
    <row r="130" spans="1:5" x14ac:dyDescent="0.2">
      <c r="A130" s="21">
        <v>44348</v>
      </c>
      <c r="B130" s="16">
        <v>126.98535984876239</v>
      </c>
      <c r="C130" s="16">
        <v>133.64144235652614</v>
      </c>
      <c r="D130" s="16">
        <v>54.805561152528703</v>
      </c>
      <c r="E130" s="16">
        <v>102.18171775752556</v>
      </c>
    </row>
    <row r="131" spans="1:5" x14ac:dyDescent="0.2">
      <c r="A131" s="21">
        <v>44347</v>
      </c>
      <c r="B131" s="16">
        <v>126.84907015255649</v>
      </c>
      <c r="C131" s="16">
        <v>136.93245302183848</v>
      </c>
      <c r="D131" s="16">
        <v>54.936530324400557</v>
      </c>
      <c r="E131" s="16">
        <v>102.18171775752556</v>
      </c>
    </row>
    <row r="132" spans="1:5" x14ac:dyDescent="0.2">
      <c r="A132" s="21">
        <v>44344</v>
      </c>
      <c r="B132" s="16">
        <v>125.46419098143235</v>
      </c>
      <c r="C132" s="16">
        <v>135.14474352463179</v>
      </c>
      <c r="D132" s="16">
        <v>54.906306669353214</v>
      </c>
      <c r="E132" s="16">
        <v>101.26116174169199</v>
      </c>
    </row>
    <row r="133" spans="1:5" x14ac:dyDescent="0.2">
      <c r="A133" s="21">
        <v>44343</v>
      </c>
      <c r="B133" s="16">
        <v>123.98112460981578</v>
      </c>
      <c r="C133" s="16">
        <v>133.57034027425087</v>
      </c>
      <c r="D133" s="16">
        <v>54.100342534757196</v>
      </c>
      <c r="E133" s="16">
        <v>101.26116174169199</v>
      </c>
    </row>
    <row r="134" spans="1:5" x14ac:dyDescent="0.2">
      <c r="A134" s="21">
        <v>44342</v>
      </c>
      <c r="B134" s="16">
        <v>123.61328897812038</v>
      </c>
      <c r="C134" s="16">
        <v>134.02742508887761</v>
      </c>
      <c r="D134" s="16">
        <v>54.503324602055201</v>
      </c>
      <c r="E134" s="16">
        <v>100.34060572585841</v>
      </c>
    </row>
    <row r="135" spans="1:5" x14ac:dyDescent="0.2">
      <c r="A135" s="21">
        <v>44341</v>
      </c>
      <c r="B135" s="16">
        <v>123.57665196301126</v>
      </c>
      <c r="C135" s="16">
        <v>133.062468257999</v>
      </c>
      <c r="D135" s="16">
        <v>53.89885150110819</v>
      </c>
      <c r="E135" s="16">
        <v>101.26116174169199</v>
      </c>
    </row>
    <row r="136" spans="1:5" x14ac:dyDescent="0.2">
      <c r="A136" s="21">
        <v>44340</v>
      </c>
      <c r="B136" s="16">
        <v>123.48579216554067</v>
      </c>
      <c r="C136" s="16">
        <v>132.35144743524631</v>
      </c>
      <c r="D136" s="16">
        <v>54.150715293169448</v>
      </c>
      <c r="E136" s="16">
        <v>100.34060572585841</v>
      </c>
    </row>
    <row r="137" spans="1:5" x14ac:dyDescent="0.2">
      <c r="A137" s="21">
        <v>44337</v>
      </c>
      <c r="B137" s="16">
        <v>122.94356434192591</v>
      </c>
      <c r="C137" s="16">
        <v>133.062468257999</v>
      </c>
      <c r="D137" s="16">
        <v>53.848478742695939</v>
      </c>
      <c r="E137" s="16">
        <v>100.34060572585841</v>
      </c>
    </row>
    <row r="138" spans="1:5" x14ac:dyDescent="0.2">
      <c r="A138" s="21">
        <v>44336</v>
      </c>
      <c r="B138" s="16">
        <v>122.12875712589944</v>
      </c>
      <c r="C138" s="16">
        <v>132.04672422549518</v>
      </c>
      <c r="D138" s="16">
        <v>54.130566189804533</v>
      </c>
      <c r="E138" s="16">
        <v>100.34060572585841</v>
      </c>
    </row>
    <row r="139" spans="1:5" x14ac:dyDescent="0.2">
      <c r="A139" s="21">
        <v>44335</v>
      </c>
      <c r="B139" s="16">
        <v>122.8380497384117</v>
      </c>
      <c r="C139" s="16">
        <v>131.54900964956829</v>
      </c>
      <c r="D139" s="16">
        <v>56.175700181341917</v>
      </c>
      <c r="E139" s="16">
        <v>101.26116174169199</v>
      </c>
    </row>
    <row r="140" spans="1:5" x14ac:dyDescent="0.2">
      <c r="A140" s="21">
        <v>44334</v>
      </c>
      <c r="B140" s="16">
        <v>123.04321702302272</v>
      </c>
      <c r="C140" s="16">
        <v>130.67546978161505</v>
      </c>
      <c r="D140" s="16">
        <v>55.671972597219408</v>
      </c>
      <c r="E140" s="16">
        <v>100.34060572585841</v>
      </c>
    </row>
    <row r="141" spans="1:5" x14ac:dyDescent="0.2">
      <c r="A141" s="21">
        <v>44333</v>
      </c>
      <c r="B141" s="16">
        <v>121.59825314711956</v>
      </c>
      <c r="C141" s="16">
        <v>129.53783646521075</v>
      </c>
      <c r="D141" s="16">
        <v>56.06488011283497</v>
      </c>
      <c r="E141" s="16">
        <v>101.26116174169199</v>
      </c>
    </row>
    <row r="142" spans="1:5" x14ac:dyDescent="0.2">
      <c r="A142" s="21">
        <v>44330</v>
      </c>
      <c r="B142" s="16">
        <v>120.89921889883786</v>
      </c>
      <c r="C142" s="16">
        <v>130.04570848146267</v>
      </c>
      <c r="D142" s="16">
        <v>56.074954664517421</v>
      </c>
      <c r="E142" s="16">
        <v>100.34060572585841</v>
      </c>
    </row>
    <row r="143" spans="1:5" x14ac:dyDescent="0.2">
      <c r="A143" s="21">
        <v>44328</v>
      </c>
      <c r="B143" s="16">
        <v>121.48980758239662</v>
      </c>
      <c r="C143" s="16">
        <v>128.99949212798373</v>
      </c>
      <c r="D143" s="16">
        <v>56.024581906105162</v>
      </c>
      <c r="E143" s="16">
        <v>100.34060572585841</v>
      </c>
    </row>
    <row r="144" spans="1:5" x14ac:dyDescent="0.2">
      <c r="A144" s="21">
        <v>44327</v>
      </c>
      <c r="B144" s="16">
        <v>122.68857071676655</v>
      </c>
      <c r="C144" s="16">
        <v>128.94870492635854</v>
      </c>
      <c r="D144" s="16">
        <v>55.853314527503514</v>
      </c>
      <c r="E144" s="16">
        <v>101.26116174169199</v>
      </c>
    </row>
    <row r="145" spans="1:5" x14ac:dyDescent="0.2">
      <c r="A145" s="21">
        <v>44326</v>
      </c>
      <c r="B145" s="16">
        <v>121.71256063425999</v>
      </c>
      <c r="C145" s="16">
        <v>128.99949212798373</v>
      </c>
      <c r="D145" s="16">
        <v>55.208543219826701</v>
      </c>
      <c r="E145" s="16">
        <v>101.26116174169199</v>
      </c>
    </row>
    <row r="146" spans="1:5" x14ac:dyDescent="0.2">
      <c r="A146" s="21">
        <v>44323</v>
      </c>
      <c r="B146" s="16">
        <v>120.38336972610166</v>
      </c>
      <c r="C146" s="16">
        <v>128.94870492635854</v>
      </c>
      <c r="D146" s="16">
        <v>55.067499496272397</v>
      </c>
      <c r="E146" s="16">
        <v>101.26116174169199</v>
      </c>
    </row>
    <row r="147" spans="1:5" x14ac:dyDescent="0.2">
      <c r="A147" s="21">
        <v>44322</v>
      </c>
      <c r="B147" s="16">
        <v>119.68286999721558</v>
      </c>
      <c r="C147" s="16">
        <v>128.54240731335702</v>
      </c>
      <c r="D147" s="16">
        <v>55.772718114043919</v>
      </c>
      <c r="E147" s="16">
        <v>101.26116174169199</v>
      </c>
    </row>
    <row r="148" spans="1:5" x14ac:dyDescent="0.2">
      <c r="A148" s="21">
        <v>44321</v>
      </c>
      <c r="B148" s="16">
        <v>119.12745284816151</v>
      </c>
      <c r="C148" s="16">
        <v>128.44083291010665</v>
      </c>
      <c r="D148" s="16">
        <v>55.591376183759813</v>
      </c>
      <c r="E148" s="16">
        <v>100.34060572585841</v>
      </c>
    </row>
    <row r="149" spans="1:5" x14ac:dyDescent="0.2">
      <c r="A149" s="21">
        <v>44320</v>
      </c>
      <c r="B149" s="16">
        <v>118.56324281548132</v>
      </c>
      <c r="C149" s="16">
        <v>128.52209243270696</v>
      </c>
      <c r="D149" s="16">
        <v>56.175700181341917</v>
      </c>
      <c r="E149" s="16">
        <v>100.34060572585841</v>
      </c>
    </row>
    <row r="150" spans="1:5" x14ac:dyDescent="0.2">
      <c r="A150" s="21">
        <v>44319</v>
      </c>
      <c r="B150" s="16">
        <v>119.3458094582118</v>
      </c>
      <c r="C150" s="16">
        <v>128.9893346876587</v>
      </c>
      <c r="D150" s="16">
        <v>55.510779770300203</v>
      </c>
      <c r="E150" s="16">
        <v>100.34060572585841</v>
      </c>
    </row>
    <row r="151" spans="1:5" x14ac:dyDescent="0.2">
      <c r="A151" s="21">
        <v>44316</v>
      </c>
      <c r="B151" s="16">
        <v>118.79478875097087</v>
      </c>
      <c r="C151" s="16">
        <v>128.39004570848147</v>
      </c>
      <c r="D151" s="16">
        <v>55.279065081603861</v>
      </c>
      <c r="E151" s="16">
        <v>101.26116174169199</v>
      </c>
    </row>
    <row r="152" spans="1:5" x14ac:dyDescent="0.2">
      <c r="A152" s="21">
        <v>44315</v>
      </c>
      <c r="B152" s="16">
        <v>119.21245072321467</v>
      </c>
      <c r="C152" s="16">
        <v>127.98374809547994</v>
      </c>
      <c r="D152" s="16">
        <v>54.372355430183347</v>
      </c>
      <c r="E152" s="16">
        <v>101.26116174169199</v>
      </c>
    </row>
    <row r="153" spans="1:5" x14ac:dyDescent="0.2">
      <c r="A153" s="21">
        <v>44314</v>
      </c>
      <c r="B153" s="16">
        <v>119.16262438266629</v>
      </c>
      <c r="C153" s="16">
        <v>127.49619095987809</v>
      </c>
      <c r="D153" s="16">
        <v>53.90892605279064</v>
      </c>
      <c r="E153" s="16">
        <v>102.18171775752556</v>
      </c>
    </row>
    <row r="154" spans="1:5" x14ac:dyDescent="0.2">
      <c r="A154" s="21">
        <v>44313</v>
      </c>
      <c r="B154" s="16">
        <v>118.41083283262743</v>
      </c>
      <c r="C154" s="16">
        <v>127.78059928897918</v>
      </c>
      <c r="D154" s="16">
        <v>53.89885150110819</v>
      </c>
      <c r="E154" s="16">
        <v>101.26116174169199</v>
      </c>
    </row>
    <row r="155" spans="1:5" x14ac:dyDescent="0.2">
      <c r="A155" s="21">
        <v>44312</v>
      </c>
      <c r="B155" s="16">
        <v>116.54087958145871</v>
      </c>
      <c r="C155" s="16">
        <v>130.04570848146267</v>
      </c>
      <c r="D155" s="16">
        <v>54.191013499899242</v>
      </c>
      <c r="E155" s="16">
        <v>101.26116174169199</v>
      </c>
    </row>
    <row r="156" spans="1:5" x14ac:dyDescent="0.2">
      <c r="A156" s="21">
        <v>44309</v>
      </c>
      <c r="B156" s="16">
        <v>115.26151501384881</v>
      </c>
      <c r="C156" s="16">
        <v>131.03098019299136</v>
      </c>
      <c r="D156" s="16">
        <v>51.380213580495656</v>
      </c>
      <c r="E156" s="16">
        <v>101.26116174169199</v>
      </c>
    </row>
    <row r="157" spans="1:5" x14ac:dyDescent="0.2">
      <c r="A157" s="21">
        <v>44308</v>
      </c>
      <c r="B157" s="16">
        <v>115.68357342790567</v>
      </c>
      <c r="C157" s="16">
        <v>132.71711528694766</v>
      </c>
      <c r="D157" s="16">
        <v>51.380213580495656</v>
      </c>
      <c r="E157" s="16">
        <v>101.26116174169199</v>
      </c>
    </row>
    <row r="158" spans="1:5" x14ac:dyDescent="0.2">
      <c r="A158" s="21">
        <v>44306</v>
      </c>
      <c r="B158" s="16">
        <v>115.39487374884591</v>
      </c>
      <c r="C158" s="16">
        <v>132.6968004062976</v>
      </c>
      <c r="D158" s="16">
        <v>54.049969776344945</v>
      </c>
      <c r="E158" s="16">
        <v>101.26116174169199</v>
      </c>
    </row>
    <row r="159" spans="1:5" x14ac:dyDescent="0.2">
      <c r="A159" s="21">
        <v>44305</v>
      </c>
      <c r="B159" s="16">
        <v>115.46961325966849</v>
      </c>
      <c r="C159" s="16">
        <v>132.04672422549518</v>
      </c>
      <c r="D159" s="16">
        <v>52.982067298005234</v>
      </c>
      <c r="E159" s="16">
        <v>101.26116174169199</v>
      </c>
    </row>
    <row r="160" spans="1:5" x14ac:dyDescent="0.2">
      <c r="A160" s="21">
        <v>44302</v>
      </c>
      <c r="B160" s="16">
        <v>118.49436522707623</v>
      </c>
      <c r="C160" s="16">
        <v>132.8796343321483</v>
      </c>
      <c r="D160" s="16">
        <v>52.38766874874068</v>
      </c>
      <c r="E160" s="16">
        <v>101.26116174169199</v>
      </c>
    </row>
    <row r="161" spans="1:5" x14ac:dyDescent="0.2">
      <c r="A161" s="21">
        <v>44301</v>
      </c>
      <c r="B161" s="16">
        <v>117.97118865131819</v>
      </c>
      <c r="C161" s="16">
        <v>131.62011173184359</v>
      </c>
      <c r="D161" s="16">
        <v>53.092887366512187</v>
      </c>
      <c r="E161" s="16">
        <v>99.420049710024855</v>
      </c>
    </row>
    <row r="162" spans="1:5" x14ac:dyDescent="0.2">
      <c r="A162" s="21">
        <v>44299</v>
      </c>
      <c r="B162" s="16">
        <v>117.89644914049559</v>
      </c>
      <c r="C162" s="16">
        <v>128.99949212798373</v>
      </c>
      <c r="D162" s="16">
        <v>53.092887366512187</v>
      </c>
      <c r="E162" s="16">
        <v>101.26116174169199</v>
      </c>
    </row>
    <row r="163" spans="1:5" x14ac:dyDescent="0.2">
      <c r="A163" s="21">
        <v>44298</v>
      </c>
      <c r="B163" s="16">
        <v>115.93123965004321</v>
      </c>
      <c r="C163" s="16">
        <v>129.15185373285931</v>
      </c>
      <c r="D163" s="16">
        <v>54.392504533548248</v>
      </c>
      <c r="E163" s="16">
        <v>101.26116174169199</v>
      </c>
    </row>
    <row r="164" spans="1:5" x14ac:dyDescent="0.2">
      <c r="A164" s="21">
        <v>44295</v>
      </c>
      <c r="B164" s="16">
        <v>121.57333997684539</v>
      </c>
      <c r="C164" s="16">
        <v>130.01523616048755</v>
      </c>
      <c r="D164" s="16">
        <v>54.966753979447901</v>
      </c>
      <c r="E164" s="16">
        <v>100.34060572585841</v>
      </c>
    </row>
    <row r="165" spans="1:5" x14ac:dyDescent="0.2">
      <c r="A165" s="21">
        <v>44294</v>
      </c>
      <c r="B165" s="16">
        <v>122.43357709160718</v>
      </c>
      <c r="C165" s="16">
        <v>128.60335195530726</v>
      </c>
      <c r="D165" s="16">
        <v>55.410034253475715</v>
      </c>
      <c r="E165" s="16">
        <v>100.34060572585841</v>
      </c>
    </row>
    <row r="166" spans="1:5" x14ac:dyDescent="0.2">
      <c r="A166" s="21">
        <v>44293</v>
      </c>
      <c r="B166" s="16">
        <v>121.29343318141184</v>
      </c>
      <c r="C166" s="16">
        <v>128.92839004570848</v>
      </c>
      <c r="D166" s="16">
        <v>56.115252871247222</v>
      </c>
      <c r="E166" s="16">
        <v>99.420049710024855</v>
      </c>
    </row>
    <row r="167" spans="1:5" x14ac:dyDescent="0.2">
      <c r="A167" s="21">
        <v>44292</v>
      </c>
      <c r="B167" s="16">
        <v>120.43759250846313</v>
      </c>
      <c r="C167" s="16">
        <v>131.53885220924326</v>
      </c>
      <c r="D167" s="16">
        <v>56.427563973403174</v>
      </c>
      <c r="E167" s="16">
        <v>100.34060572585841</v>
      </c>
    </row>
    <row r="168" spans="1:5" x14ac:dyDescent="0.2">
      <c r="A168" s="21">
        <v>44291</v>
      </c>
      <c r="B168" s="16">
        <v>119.9613113120448</v>
      </c>
      <c r="C168" s="16">
        <v>134.10868461147791</v>
      </c>
      <c r="D168" s="16">
        <v>56.689502317146889</v>
      </c>
      <c r="E168" s="16">
        <v>100.34060572585841</v>
      </c>
    </row>
    <row r="169" spans="1:5" x14ac:dyDescent="0.2">
      <c r="A169" s="21">
        <v>44287</v>
      </c>
      <c r="B169" s="16">
        <v>121.61290795316322</v>
      </c>
      <c r="C169" s="16">
        <v>138.39512442864395</v>
      </c>
      <c r="D169" s="16">
        <v>53.798105984283687</v>
      </c>
      <c r="E169" s="16">
        <v>100.34060572585841</v>
      </c>
    </row>
    <row r="170" spans="1:5" x14ac:dyDescent="0.2">
      <c r="A170" s="21">
        <v>44286</v>
      </c>
      <c r="B170" s="16">
        <v>119.81183229039965</v>
      </c>
      <c r="C170" s="16">
        <v>142.44794311833417</v>
      </c>
      <c r="D170" s="16">
        <v>53.657062260729383</v>
      </c>
      <c r="E170" s="16">
        <v>100.34060572585841</v>
      </c>
    </row>
    <row r="171" spans="1:5" x14ac:dyDescent="0.2">
      <c r="A171" s="21">
        <v>44285</v>
      </c>
      <c r="B171" s="16">
        <v>120.31156117648783</v>
      </c>
      <c r="C171" s="16">
        <v>138.54748603351956</v>
      </c>
      <c r="D171" s="16">
        <v>53.646987709046932</v>
      </c>
      <c r="E171" s="16">
        <v>101.26116174169199</v>
      </c>
    </row>
    <row r="172" spans="1:5" x14ac:dyDescent="0.2">
      <c r="A172" s="21">
        <v>44281</v>
      </c>
      <c r="B172" s="16">
        <v>118.50022714949367</v>
      </c>
      <c r="C172" s="16">
        <v>138.5678009141696</v>
      </c>
      <c r="D172" s="16">
        <v>54.392504533548248</v>
      </c>
      <c r="E172" s="16">
        <v>101.26116174169199</v>
      </c>
    </row>
    <row r="173" spans="1:5" x14ac:dyDescent="0.2">
      <c r="A173" s="21">
        <v>44280</v>
      </c>
      <c r="B173" s="16">
        <v>117.06259067661237</v>
      </c>
      <c r="C173" s="16">
        <v>140.59928897917723</v>
      </c>
      <c r="D173" s="16">
        <v>55.248841426556517</v>
      </c>
      <c r="E173" s="16">
        <v>101.26116174169199</v>
      </c>
    </row>
    <row r="174" spans="1:5" x14ac:dyDescent="0.2">
      <c r="A174" s="21">
        <v>44279</v>
      </c>
      <c r="B174" s="16">
        <v>119.66968067177631</v>
      </c>
      <c r="C174" s="16">
        <v>138.12087353986794</v>
      </c>
      <c r="D174" s="16">
        <v>55.692121700584316</v>
      </c>
      <c r="E174" s="16">
        <v>100.34060572585841</v>
      </c>
    </row>
    <row r="175" spans="1:5" x14ac:dyDescent="0.2">
      <c r="A175" s="21">
        <v>44278</v>
      </c>
      <c r="B175" s="16">
        <v>121.97781262364991</v>
      </c>
      <c r="C175" s="16">
        <v>138.14118842051803</v>
      </c>
      <c r="D175" s="16">
        <v>56.50816038686277</v>
      </c>
      <c r="E175" s="16">
        <v>99.420049710024855</v>
      </c>
    </row>
    <row r="176" spans="1:5" x14ac:dyDescent="0.2">
      <c r="A176" s="21">
        <v>44277</v>
      </c>
      <c r="B176" s="16">
        <v>121.15860896581032</v>
      </c>
      <c r="C176" s="16">
        <v>138.14118842051803</v>
      </c>
      <c r="D176" s="16">
        <v>56.770098730606477</v>
      </c>
      <c r="E176" s="16">
        <v>100.34060572585841</v>
      </c>
    </row>
    <row r="177" spans="1:5" x14ac:dyDescent="0.2">
      <c r="A177" s="21">
        <v>44274</v>
      </c>
      <c r="B177" s="16">
        <v>121.09266233861395</v>
      </c>
      <c r="C177" s="16">
        <v>137.7552056881666</v>
      </c>
      <c r="D177" s="16">
        <v>57.223453556316741</v>
      </c>
      <c r="E177" s="16">
        <v>99.420049710024855</v>
      </c>
    </row>
    <row r="178" spans="1:5" x14ac:dyDescent="0.2">
      <c r="A178" s="21">
        <v>44273</v>
      </c>
      <c r="B178" s="16">
        <v>119.22124360684087</v>
      </c>
      <c r="C178" s="16">
        <v>136.94261046216351</v>
      </c>
      <c r="D178" s="16">
        <v>59.187991134394515</v>
      </c>
      <c r="E178" s="16">
        <v>99.420049710024855</v>
      </c>
    </row>
    <row r="179" spans="1:5" x14ac:dyDescent="0.2">
      <c r="A179" s="21">
        <v>44272</v>
      </c>
      <c r="B179" s="16">
        <v>120.19139176692994</v>
      </c>
      <c r="C179" s="16">
        <v>138.09040121889282</v>
      </c>
      <c r="D179" s="16">
        <v>59.439854926455759</v>
      </c>
      <c r="E179" s="16">
        <v>98.499493694191301</v>
      </c>
    </row>
    <row r="180" spans="1:5" x14ac:dyDescent="0.2">
      <c r="A180" s="21">
        <v>44271</v>
      </c>
      <c r="B180" s="16">
        <v>123.04321702302272</v>
      </c>
      <c r="C180" s="16">
        <v>140.14220416455052</v>
      </c>
      <c r="D180" s="16">
        <v>58.976425549063059</v>
      </c>
      <c r="E180" s="16">
        <v>99.420049710024855</v>
      </c>
    </row>
    <row r="181" spans="1:5" x14ac:dyDescent="0.2">
      <c r="A181" s="21">
        <v>44270</v>
      </c>
      <c r="B181" s="16">
        <v>123.16924835499803</v>
      </c>
      <c r="C181" s="16">
        <v>141.47282884713053</v>
      </c>
      <c r="D181" s="16">
        <v>60.296191819464028</v>
      </c>
      <c r="E181" s="16">
        <v>99.420049710024855</v>
      </c>
    </row>
    <row r="182" spans="1:5" x14ac:dyDescent="0.2">
      <c r="A182" s="21">
        <v>44267</v>
      </c>
      <c r="B182" s="16">
        <v>124.04853671761653</v>
      </c>
      <c r="C182" s="16">
        <v>136.26206196038601</v>
      </c>
      <c r="D182" s="16">
        <v>60.14507354422728</v>
      </c>
      <c r="E182" s="16">
        <v>99.420049710024855</v>
      </c>
    </row>
    <row r="183" spans="1:5" x14ac:dyDescent="0.2">
      <c r="A183" s="21">
        <v>44265</v>
      </c>
      <c r="B183" s="16">
        <v>124.75050192710697</v>
      </c>
      <c r="C183" s="16">
        <v>134.07821229050279</v>
      </c>
      <c r="D183" s="16">
        <v>58.805158170461404</v>
      </c>
      <c r="E183" s="16">
        <v>99.420049710024855</v>
      </c>
    </row>
    <row r="184" spans="1:5" x14ac:dyDescent="0.2">
      <c r="A184" s="21">
        <v>44264</v>
      </c>
      <c r="B184" s="16">
        <v>124.49257734073889</v>
      </c>
      <c r="C184" s="16">
        <v>133.00152361604876</v>
      </c>
      <c r="D184" s="16">
        <v>57.233528107999184</v>
      </c>
      <c r="E184" s="16">
        <v>99.420049710024855</v>
      </c>
    </row>
    <row r="185" spans="1:5" x14ac:dyDescent="0.2">
      <c r="A185" s="21">
        <v>44263</v>
      </c>
      <c r="B185" s="16">
        <v>125.14911265149402</v>
      </c>
      <c r="C185" s="16">
        <v>131.74200101574402</v>
      </c>
      <c r="D185" s="16">
        <v>56.014507354422719</v>
      </c>
      <c r="E185" s="16">
        <v>99.420049710024855</v>
      </c>
    </row>
    <row r="186" spans="1:5" x14ac:dyDescent="0.2">
      <c r="A186" s="21">
        <v>44260</v>
      </c>
      <c r="B186" s="16">
        <v>124.40171754326829</v>
      </c>
      <c r="C186" s="16">
        <v>132.04672422549518</v>
      </c>
      <c r="D186" s="16">
        <v>56.014507354422719</v>
      </c>
      <c r="E186" s="16">
        <v>99.420049710024855</v>
      </c>
    </row>
    <row r="187" spans="1:5" x14ac:dyDescent="0.2">
      <c r="A187" s="21">
        <v>44259</v>
      </c>
      <c r="B187" s="16">
        <v>125.44220877236687</v>
      </c>
      <c r="C187" s="16">
        <v>131.99593702386997</v>
      </c>
      <c r="D187" s="16">
        <v>55.399959701793264</v>
      </c>
      <c r="E187" s="16">
        <v>99.420049710024855</v>
      </c>
    </row>
    <row r="188" spans="1:5" x14ac:dyDescent="0.2">
      <c r="A188" s="21">
        <v>44258</v>
      </c>
      <c r="B188" s="16">
        <v>125.51401732198073</v>
      </c>
      <c r="C188" s="16">
        <v>132.04672422549518</v>
      </c>
      <c r="D188" s="16">
        <v>55.359661495063463</v>
      </c>
      <c r="E188" s="16">
        <v>101.26116174169199</v>
      </c>
    </row>
    <row r="189" spans="1:5" x14ac:dyDescent="0.2">
      <c r="A189" s="21">
        <v>44257</v>
      </c>
      <c r="B189" s="16">
        <v>123.69535589196474</v>
      </c>
      <c r="C189" s="16">
        <v>131.64042661249366</v>
      </c>
      <c r="D189" s="16">
        <v>55.309288736651219</v>
      </c>
      <c r="E189" s="16">
        <v>101.26116174169199</v>
      </c>
    </row>
    <row r="190" spans="1:5" x14ac:dyDescent="0.2">
      <c r="A190" s="21">
        <v>44256</v>
      </c>
      <c r="B190" s="16">
        <v>122.37056142561953</v>
      </c>
      <c r="C190" s="16">
        <v>131.65058405281872</v>
      </c>
      <c r="D190" s="16">
        <v>54.775337497481345</v>
      </c>
      <c r="E190" s="16">
        <v>101.26116174169199</v>
      </c>
    </row>
    <row r="191" spans="1:5" x14ac:dyDescent="0.2">
      <c r="A191" s="21">
        <v>44253</v>
      </c>
      <c r="B191" s="16">
        <v>120.4727640429679</v>
      </c>
      <c r="C191" s="16">
        <v>132.06703910614524</v>
      </c>
      <c r="D191" s="16">
        <v>54.503324602055201</v>
      </c>
      <c r="E191" s="16">
        <v>101.26116174169199</v>
      </c>
    </row>
    <row r="192" spans="1:5" x14ac:dyDescent="0.2">
      <c r="A192" s="21">
        <v>44252</v>
      </c>
      <c r="B192" s="16">
        <v>124.91903219660887</v>
      </c>
      <c r="C192" s="16">
        <v>132.04672422549518</v>
      </c>
      <c r="D192" s="16">
        <v>55.158170461414457</v>
      </c>
      <c r="E192" s="16">
        <v>100.34060572585841</v>
      </c>
    </row>
    <row r="193" spans="1:5" x14ac:dyDescent="0.2">
      <c r="A193" s="21">
        <v>44251</v>
      </c>
      <c r="B193" s="16">
        <v>122.58159063264797</v>
      </c>
      <c r="C193" s="16">
        <v>133.57034027425087</v>
      </c>
      <c r="D193" s="16">
        <v>54.352206326818454</v>
      </c>
      <c r="E193" s="16">
        <v>101.26116174169199</v>
      </c>
    </row>
    <row r="194" spans="1:5" x14ac:dyDescent="0.2">
      <c r="A194" s="21">
        <v>44250</v>
      </c>
      <c r="B194" s="16">
        <v>120.84499611647639</v>
      </c>
      <c r="C194" s="16">
        <v>132.04672422549518</v>
      </c>
      <c r="D194" s="16">
        <v>53.89885150110819</v>
      </c>
      <c r="E194" s="16">
        <v>100.34060572585841</v>
      </c>
    </row>
    <row r="195" spans="1:5" x14ac:dyDescent="0.2">
      <c r="A195" s="21">
        <v>44249</v>
      </c>
      <c r="B195" s="16">
        <v>119.49968492167005</v>
      </c>
      <c r="C195" s="16">
        <v>129.82224479431184</v>
      </c>
      <c r="D195" s="16">
        <v>53.244005641748934</v>
      </c>
      <c r="E195" s="16">
        <v>101.26116174169199</v>
      </c>
    </row>
    <row r="196" spans="1:5" x14ac:dyDescent="0.2">
      <c r="A196" s="21">
        <v>44246</v>
      </c>
      <c r="B196" s="16">
        <v>121.92358984128843</v>
      </c>
      <c r="C196" s="16">
        <v>137.78567800914169</v>
      </c>
      <c r="D196" s="16">
        <v>51.73282288938141</v>
      </c>
      <c r="E196" s="16">
        <v>100.34060572585841</v>
      </c>
    </row>
    <row r="197" spans="1:5" x14ac:dyDescent="0.2">
      <c r="A197" s="21">
        <v>44245</v>
      </c>
      <c r="B197" s="16">
        <v>123.22493661796385</v>
      </c>
      <c r="C197" s="16">
        <v>138.14118842051803</v>
      </c>
      <c r="D197" s="16">
        <v>50.574249445899653</v>
      </c>
      <c r="E197" s="16">
        <v>101.26116174169199</v>
      </c>
    </row>
    <row r="198" spans="1:5" x14ac:dyDescent="0.2">
      <c r="A198" s="21">
        <v>44244</v>
      </c>
      <c r="B198" s="16">
        <v>122.96408107038704</v>
      </c>
      <c r="C198" s="16">
        <v>139.15693245302182</v>
      </c>
      <c r="D198" s="16">
        <v>50.322385653838396</v>
      </c>
      <c r="E198" s="16">
        <v>100.34060572585841</v>
      </c>
    </row>
    <row r="199" spans="1:5" x14ac:dyDescent="0.2">
      <c r="A199" s="21">
        <v>44243</v>
      </c>
      <c r="B199" s="16">
        <v>122.44383545583774</v>
      </c>
      <c r="C199" s="16">
        <v>139.66480446927375</v>
      </c>
      <c r="D199" s="16">
        <v>50.846262341325797</v>
      </c>
      <c r="E199" s="16">
        <v>100.34060572585841</v>
      </c>
    </row>
    <row r="200" spans="1:5" x14ac:dyDescent="0.2">
      <c r="A200" s="21">
        <v>44242</v>
      </c>
      <c r="B200" s="16">
        <v>121.16153992701908</v>
      </c>
      <c r="C200" s="16">
        <v>139.15693245302182</v>
      </c>
      <c r="D200" s="16">
        <v>49.879105379810582</v>
      </c>
      <c r="E200" s="16">
        <v>101.26116174169199</v>
      </c>
    </row>
    <row r="201" spans="1:5" x14ac:dyDescent="0.2">
      <c r="A201" s="21">
        <v>44239</v>
      </c>
      <c r="B201" s="16">
        <v>120.40681741577149</v>
      </c>
      <c r="C201" s="16">
        <v>139.25850685627222</v>
      </c>
      <c r="D201" s="16">
        <v>49.768285311303643</v>
      </c>
      <c r="E201" s="16">
        <v>100.34060572585841</v>
      </c>
    </row>
    <row r="202" spans="1:5" x14ac:dyDescent="0.2">
      <c r="A202" s="21">
        <v>44238</v>
      </c>
      <c r="B202" s="16">
        <v>121.1717982912496</v>
      </c>
      <c r="C202" s="16">
        <v>138.2427628237684</v>
      </c>
      <c r="D202" s="16">
        <v>49.375377795688088</v>
      </c>
      <c r="E202" s="16">
        <v>100.34060572585841</v>
      </c>
    </row>
    <row r="203" spans="1:5" x14ac:dyDescent="0.2">
      <c r="A203" s="21">
        <v>44237</v>
      </c>
      <c r="B203" s="16">
        <v>120.28225156440055</v>
      </c>
      <c r="C203" s="16">
        <v>138.14118842051803</v>
      </c>
      <c r="D203" s="16">
        <v>49.012693935119884</v>
      </c>
      <c r="E203" s="16">
        <v>100.34060572585841</v>
      </c>
    </row>
    <row r="204" spans="1:5" x14ac:dyDescent="0.2">
      <c r="A204" s="21">
        <v>44236</v>
      </c>
      <c r="B204" s="16">
        <v>120.5694857628559</v>
      </c>
      <c r="C204" s="16">
        <v>138.2427628237684</v>
      </c>
      <c r="D204" s="16">
        <v>49.627241587749332</v>
      </c>
      <c r="E204" s="16">
        <v>101.26116174169199</v>
      </c>
    </row>
    <row r="205" spans="1:5" x14ac:dyDescent="0.2">
      <c r="A205" s="21">
        <v>44235</v>
      </c>
      <c r="B205" s="16">
        <v>120.18846080572123</v>
      </c>
      <c r="C205" s="16">
        <v>138.59827323514475</v>
      </c>
      <c r="D205" s="16">
        <v>49.365303244005631</v>
      </c>
      <c r="E205" s="16">
        <v>99.420049710024855</v>
      </c>
    </row>
    <row r="206" spans="1:5" x14ac:dyDescent="0.2">
      <c r="A206" s="21">
        <v>44232</v>
      </c>
      <c r="B206" s="16">
        <v>117.84515731934286</v>
      </c>
      <c r="C206" s="16">
        <v>138.64906043676993</v>
      </c>
      <c r="D206" s="16">
        <v>49.869030828128139</v>
      </c>
      <c r="E206" s="16">
        <v>100.34060572585841</v>
      </c>
    </row>
    <row r="207" spans="1:5" x14ac:dyDescent="0.2">
      <c r="A207" s="21">
        <v>44231</v>
      </c>
      <c r="B207" s="16">
        <v>118.65703357416064</v>
      </c>
      <c r="C207" s="16">
        <v>141.88928390045709</v>
      </c>
      <c r="D207" s="16">
        <v>50.332460205520846</v>
      </c>
      <c r="E207" s="16">
        <v>99.420049710024855</v>
      </c>
    </row>
    <row r="208" spans="1:5" x14ac:dyDescent="0.2">
      <c r="A208" s="21">
        <v>44230</v>
      </c>
      <c r="B208" s="16">
        <v>117.74403915764174</v>
      </c>
      <c r="C208" s="16">
        <v>141.87912646013206</v>
      </c>
      <c r="D208" s="16">
        <v>50.36268386056819</v>
      </c>
      <c r="E208" s="16">
        <v>99.420049710024855</v>
      </c>
    </row>
    <row r="209" spans="1:5" x14ac:dyDescent="0.2">
      <c r="A209" s="21">
        <v>44229</v>
      </c>
      <c r="B209" s="16">
        <v>116.91604261617596</v>
      </c>
      <c r="C209" s="16">
        <v>139.15693245302182</v>
      </c>
      <c r="D209" s="16">
        <v>50.352609308885746</v>
      </c>
      <c r="E209" s="16">
        <v>98.499493694191301</v>
      </c>
    </row>
    <row r="210" spans="1:5" x14ac:dyDescent="0.2">
      <c r="A210" s="21">
        <v>44228</v>
      </c>
      <c r="B210" s="16">
        <v>112.94165921714028</v>
      </c>
      <c r="C210" s="16">
        <v>136.92229558151348</v>
      </c>
      <c r="D210" s="16">
        <v>50.523876687487387</v>
      </c>
      <c r="E210" s="16">
        <v>99.420049710024855</v>
      </c>
    </row>
    <row r="211" spans="1:5" x14ac:dyDescent="0.2">
      <c r="A211" s="21">
        <v>44225</v>
      </c>
      <c r="B211" s="16">
        <v>107.62049914269383</v>
      </c>
      <c r="C211" s="16">
        <v>137.12544438801422</v>
      </c>
      <c r="D211" s="16">
        <v>48.357848075760614</v>
      </c>
      <c r="E211" s="16">
        <v>99.420049710024855</v>
      </c>
    </row>
    <row r="212" spans="1:5" x14ac:dyDescent="0.2">
      <c r="A212" s="21">
        <v>44224</v>
      </c>
      <c r="B212" s="16">
        <v>109.71173996512154</v>
      </c>
      <c r="C212" s="16">
        <v>135.29710512950734</v>
      </c>
      <c r="D212" s="16">
        <v>47.954866008462609</v>
      </c>
      <c r="E212" s="16">
        <v>99.420049710024855</v>
      </c>
    </row>
    <row r="213" spans="1:5" x14ac:dyDescent="0.2">
      <c r="A213" s="21">
        <v>44223</v>
      </c>
      <c r="B213" s="16">
        <v>109.86708090918415</v>
      </c>
      <c r="C213" s="16">
        <v>134.21025901472828</v>
      </c>
      <c r="D213" s="16">
        <v>48.06568607696957</v>
      </c>
      <c r="E213" s="16">
        <v>102.18171775752556</v>
      </c>
    </row>
    <row r="214" spans="1:5" x14ac:dyDescent="0.2">
      <c r="A214" s="21">
        <v>44221</v>
      </c>
      <c r="B214" s="16">
        <v>111.42781775283204</v>
      </c>
      <c r="C214" s="16">
        <v>135.09395632300661</v>
      </c>
      <c r="D214" s="16">
        <v>49.607092484384438</v>
      </c>
      <c r="E214" s="16">
        <v>102.18171775752556</v>
      </c>
    </row>
    <row r="215" spans="1:5" x14ac:dyDescent="0.2">
      <c r="A215" s="21">
        <v>44218</v>
      </c>
      <c r="B215" s="16">
        <v>113.25087562466109</v>
      </c>
      <c r="C215" s="16">
        <v>133.50939563230065</v>
      </c>
      <c r="D215" s="16">
        <v>50.423131170662892</v>
      </c>
      <c r="E215" s="16">
        <v>102.18171775752556</v>
      </c>
    </row>
    <row r="216" spans="1:5" x14ac:dyDescent="0.2">
      <c r="A216" s="21">
        <v>44217</v>
      </c>
      <c r="B216" s="16">
        <v>114.46869000688775</v>
      </c>
      <c r="C216" s="16">
        <v>133.11325545962418</v>
      </c>
      <c r="D216" s="16">
        <v>51.380213580495656</v>
      </c>
      <c r="E216" s="16">
        <v>100.34060572585841</v>
      </c>
    </row>
    <row r="217" spans="1:5" x14ac:dyDescent="0.2">
      <c r="A217" s="21">
        <v>44216</v>
      </c>
      <c r="B217" s="16">
        <v>115.53555988686487</v>
      </c>
      <c r="C217" s="16">
        <v>133.47892331132553</v>
      </c>
      <c r="D217" s="16">
        <v>52.38766874874068</v>
      </c>
      <c r="E217" s="16">
        <v>100.34060572585841</v>
      </c>
    </row>
    <row r="218" spans="1:5" x14ac:dyDescent="0.2">
      <c r="A218" s="21">
        <v>44215</v>
      </c>
      <c r="B218" s="16">
        <v>114.68411565572929</v>
      </c>
      <c r="C218" s="16">
        <v>134.08836973082782</v>
      </c>
      <c r="D218" s="16">
        <v>50.261938343743694</v>
      </c>
      <c r="E218" s="16">
        <v>100.34060572585841</v>
      </c>
    </row>
    <row r="219" spans="1:5" x14ac:dyDescent="0.2">
      <c r="A219" s="21">
        <v>44214</v>
      </c>
      <c r="B219" s="16">
        <v>112.55477233758808</v>
      </c>
      <c r="C219" s="16">
        <v>132.04672422549518</v>
      </c>
      <c r="D219" s="16">
        <v>48.337698972395714</v>
      </c>
      <c r="E219" s="16">
        <v>99.420049710024855</v>
      </c>
    </row>
    <row r="220" spans="1:5" x14ac:dyDescent="0.2">
      <c r="A220" s="21">
        <v>44211</v>
      </c>
      <c r="B220" s="16">
        <v>114.02758034497411</v>
      </c>
      <c r="C220" s="16">
        <v>130.01523616048755</v>
      </c>
      <c r="D220" s="16">
        <v>48.095909732016921</v>
      </c>
      <c r="E220" s="16">
        <v>99.420049710024855</v>
      </c>
    </row>
    <row r="221" spans="1:5" x14ac:dyDescent="0.2">
      <c r="A221" s="21">
        <v>44210</v>
      </c>
      <c r="B221" s="16">
        <v>114.96988437358031</v>
      </c>
      <c r="C221" s="16">
        <v>128.43067546978162</v>
      </c>
      <c r="D221" s="16">
        <v>47.844045939955663</v>
      </c>
      <c r="E221" s="16">
        <v>99.420049710024855</v>
      </c>
    </row>
    <row r="222" spans="1:5" x14ac:dyDescent="0.2">
      <c r="A222" s="21">
        <v>44209</v>
      </c>
      <c r="B222" s="16">
        <v>114.15214619634509</v>
      </c>
      <c r="C222" s="16">
        <v>129.45657694261047</v>
      </c>
      <c r="D222" s="16">
        <v>47.813822284908312</v>
      </c>
      <c r="E222" s="16">
        <v>99.420049710024855</v>
      </c>
    </row>
    <row r="223" spans="1:5" x14ac:dyDescent="0.2">
      <c r="A223" s="21">
        <v>44208</v>
      </c>
      <c r="B223" s="16">
        <v>113.67000307750925</v>
      </c>
      <c r="C223" s="16">
        <v>129.58862366683596</v>
      </c>
      <c r="D223" s="16">
        <v>47.59218214789442</v>
      </c>
      <c r="E223" s="16">
        <v>99.420049710024855</v>
      </c>
    </row>
    <row r="224" spans="1:5" x14ac:dyDescent="0.2">
      <c r="A224" s="21">
        <v>44207</v>
      </c>
      <c r="B224" s="16">
        <v>111.94366692556824</v>
      </c>
      <c r="C224" s="16">
        <v>129.50736414423565</v>
      </c>
      <c r="D224" s="16">
        <v>45.919806568607683</v>
      </c>
      <c r="E224" s="16">
        <v>99.420049710024855</v>
      </c>
    </row>
    <row r="225" spans="1:5" x14ac:dyDescent="0.2">
      <c r="A225" s="21">
        <v>44204</v>
      </c>
      <c r="B225" s="16">
        <v>112.35693245599893</v>
      </c>
      <c r="C225" s="16">
        <v>129.51752158456068</v>
      </c>
      <c r="D225" s="16">
        <v>45.637719121499089</v>
      </c>
      <c r="E225" s="16">
        <v>99.420049710024855</v>
      </c>
    </row>
    <row r="226" spans="1:5" x14ac:dyDescent="0.2">
      <c r="A226" s="21">
        <v>44203</v>
      </c>
      <c r="B226" s="16">
        <v>110.41223969400764</v>
      </c>
      <c r="C226" s="16">
        <v>127.93296089385476</v>
      </c>
      <c r="D226" s="16">
        <v>44.851904090267979</v>
      </c>
      <c r="E226" s="16">
        <v>98.499493694191301</v>
      </c>
    </row>
    <row r="227" spans="1:5" x14ac:dyDescent="0.2">
      <c r="A227" s="21">
        <v>44202</v>
      </c>
      <c r="B227" s="16">
        <v>109.29261251227341</v>
      </c>
      <c r="C227" s="16">
        <v>127.47587607922803</v>
      </c>
      <c r="D227" s="16">
        <v>43.995567197259717</v>
      </c>
      <c r="E227" s="16">
        <v>99.420049710024855</v>
      </c>
    </row>
    <row r="228" spans="1:5" x14ac:dyDescent="0.2">
      <c r="A228" s="21">
        <v>44201</v>
      </c>
      <c r="B228" s="16">
        <v>108.64193912393567</v>
      </c>
      <c r="C228" s="16">
        <v>126.83595733875063</v>
      </c>
      <c r="D228" s="16">
        <v>43.693330646786208</v>
      </c>
      <c r="E228" s="16">
        <v>98.499493694191301</v>
      </c>
    </row>
    <row r="229" spans="1:5" x14ac:dyDescent="0.2">
      <c r="A229" s="21">
        <v>44200</v>
      </c>
      <c r="B229" s="16">
        <v>108.91744947755618</v>
      </c>
      <c r="C229" s="16">
        <v>126.04367699339767</v>
      </c>
      <c r="D229" s="16">
        <v>42.323191617972995</v>
      </c>
      <c r="E229" s="16">
        <v>99.420049710024855</v>
      </c>
    </row>
    <row r="230" spans="1:5" x14ac:dyDescent="0.2">
      <c r="A230" s="21">
        <v>44197</v>
      </c>
      <c r="B230" s="16">
        <v>107.68937673109895</v>
      </c>
      <c r="C230" s="16">
        <v>123.6566785170137</v>
      </c>
      <c r="D230" s="16">
        <v>41.547451138424343</v>
      </c>
      <c r="E230" s="16">
        <v>99.420049710024855</v>
      </c>
    </row>
    <row r="231" spans="1:5" x14ac:dyDescent="0.2">
      <c r="A231" s="21">
        <v>44196</v>
      </c>
      <c r="B231" s="16">
        <v>107.0079282500696</v>
      </c>
      <c r="C231" s="16">
        <v>124.3981716607415</v>
      </c>
      <c r="D231" s="16">
        <v>42.665726375176305</v>
      </c>
      <c r="E231" s="16">
        <v>100.34060572585841</v>
      </c>
    </row>
    <row r="232" spans="1:5" x14ac:dyDescent="0.2">
      <c r="A232" s="21">
        <v>44195</v>
      </c>
      <c r="B232" s="16">
        <v>107.5442941512669</v>
      </c>
      <c r="C232" s="16">
        <v>125.69832402234637</v>
      </c>
      <c r="D232" s="16">
        <v>42.575055410034246</v>
      </c>
      <c r="E232" s="16">
        <v>100.34060572585841</v>
      </c>
    </row>
    <row r="233" spans="1:5" x14ac:dyDescent="0.2">
      <c r="A233" s="21">
        <v>44194</v>
      </c>
      <c r="B233" s="16">
        <v>106.84672538358953</v>
      </c>
      <c r="C233" s="16">
        <v>125.11934992381921</v>
      </c>
      <c r="D233" s="16">
        <v>42.978037477332251</v>
      </c>
      <c r="E233" s="16">
        <v>100.34060572585841</v>
      </c>
    </row>
    <row r="234" spans="1:5" x14ac:dyDescent="0.2">
      <c r="A234" s="21">
        <v>44193</v>
      </c>
      <c r="B234" s="16">
        <v>107.16620015534095</v>
      </c>
      <c r="C234" s="16">
        <v>125.19045200609446</v>
      </c>
      <c r="D234" s="16">
        <v>42.313117066290538</v>
      </c>
      <c r="E234" s="16">
        <v>100.34060572585841</v>
      </c>
    </row>
    <row r="235" spans="1:5" x14ac:dyDescent="0.2">
      <c r="A235" s="21">
        <v>44189</v>
      </c>
      <c r="B235" s="16">
        <v>106.12863988745107</v>
      </c>
      <c r="C235" s="16">
        <v>122.28542407313357</v>
      </c>
      <c r="D235" s="16">
        <v>42.373564376385247</v>
      </c>
      <c r="E235" s="16">
        <v>100.34060572585841</v>
      </c>
    </row>
    <row r="236" spans="1:5" x14ac:dyDescent="0.2">
      <c r="A236" s="21">
        <v>44188</v>
      </c>
      <c r="B236" s="16">
        <v>105.07056289110012</v>
      </c>
      <c r="C236" s="16">
        <v>120.68054850177754</v>
      </c>
      <c r="D236" s="16">
        <v>42.313117066290538</v>
      </c>
      <c r="E236" s="16">
        <v>100.34060572585841</v>
      </c>
    </row>
    <row r="237" spans="1:5" x14ac:dyDescent="0.2">
      <c r="A237" s="21">
        <v>44187</v>
      </c>
      <c r="B237" s="16">
        <v>104.41402758034496</v>
      </c>
      <c r="C237" s="16">
        <v>120.51802945657695</v>
      </c>
      <c r="D237" s="16">
        <v>42.192222446101155</v>
      </c>
      <c r="E237" s="16">
        <v>100.34060572585841</v>
      </c>
    </row>
    <row r="238" spans="1:5" x14ac:dyDescent="0.2">
      <c r="A238" s="21">
        <v>44186</v>
      </c>
      <c r="B238" s="16">
        <v>102.92070284449785</v>
      </c>
      <c r="C238" s="16">
        <v>119.45149822244794</v>
      </c>
      <c r="D238" s="16">
        <v>42.464235341527292</v>
      </c>
      <c r="E238" s="16">
        <v>101.26116174169199</v>
      </c>
    </row>
    <row r="239" spans="1:5" x14ac:dyDescent="0.2">
      <c r="A239" s="21">
        <v>44183</v>
      </c>
      <c r="B239" s="16">
        <v>107.4754165628618</v>
      </c>
      <c r="C239" s="16">
        <v>118.1615033011681</v>
      </c>
      <c r="D239" s="16">
        <v>42.313117066290538</v>
      </c>
      <c r="E239" s="16">
        <v>100.34060572585841</v>
      </c>
    </row>
    <row r="240" spans="1:5" x14ac:dyDescent="0.2">
      <c r="A240" s="21">
        <v>44182</v>
      </c>
      <c r="B240" s="16">
        <v>107.75239239708661</v>
      </c>
      <c r="C240" s="16">
        <v>117.53174200101573</v>
      </c>
      <c r="D240" s="16">
        <v>42.544831754986895</v>
      </c>
      <c r="E240" s="16">
        <v>101.26116174169199</v>
      </c>
    </row>
    <row r="241" spans="1:5" x14ac:dyDescent="0.2">
      <c r="A241" s="21">
        <v>44181</v>
      </c>
      <c r="B241" s="16">
        <v>107.93850843384088</v>
      </c>
      <c r="C241" s="16">
        <v>118.88268156424581</v>
      </c>
      <c r="D241" s="16">
        <v>42.645577271811398</v>
      </c>
      <c r="E241" s="16">
        <v>101.26116174169199</v>
      </c>
    </row>
    <row r="242" spans="1:5" x14ac:dyDescent="0.2">
      <c r="A242" s="21">
        <v>44180</v>
      </c>
      <c r="B242" s="16">
        <v>107.05189266820052</v>
      </c>
      <c r="C242" s="16">
        <v>115.79481970543424</v>
      </c>
      <c r="D242" s="16">
        <v>43.068708442474311</v>
      </c>
      <c r="E242" s="16">
        <v>102.18171775752556</v>
      </c>
    </row>
    <row r="243" spans="1:5" x14ac:dyDescent="0.2">
      <c r="A243" s="21">
        <v>44179</v>
      </c>
      <c r="B243" s="16">
        <v>107.03870334276124</v>
      </c>
      <c r="C243" s="16">
        <v>115.69324530218385</v>
      </c>
      <c r="D243" s="16">
        <v>43.29034857948821</v>
      </c>
      <c r="E243" s="16">
        <v>103.10227377335912</v>
      </c>
    </row>
    <row r="244" spans="1:5" x14ac:dyDescent="0.2">
      <c r="A244" s="21">
        <v>44176</v>
      </c>
      <c r="B244" s="16">
        <v>106.04657297360669</v>
      </c>
      <c r="C244" s="16">
        <v>115.49009649568309</v>
      </c>
      <c r="D244" s="16">
        <v>43.310497682853118</v>
      </c>
      <c r="E244" s="16">
        <v>102.18171775752556</v>
      </c>
    </row>
    <row r="245" spans="1:5" x14ac:dyDescent="0.2">
      <c r="A245" s="21">
        <v>44175</v>
      </c>
      <c r="B245" s="16">
        <v>105.51753447543122</v>
      </c>
      <c r="C245" s="16">
        <v>114.34230573895377</v>
      </c>
      <c r="D245" s="16">
        <v>42.272818859560743</v>
      </c>
      <c r="E245" s="16">
        <v>102.18171775752556</v>
      </c>
    </row>
    <row r="246" spans="1:5" x14ac:dyDescent="0.2">
      <c r="A246" s="21">
        <v>44174</v>
      </c>
      <c r="B246" s="16">
        <v>106.20191391766929</v>
      </c>
      <c r="C246" s="16">
        <v>114.16962925342813</v>
      </c>
      <c r="D246" s="16">
        <v>42.212371549466042</v>
      </c>
      <c r="E246" s="16">
        <v>103.10227377335912</v>
      </c>
    </row>
    <row r="247" spans="1:5" x14ac:dyDescent="0.2">
      <c r="A247" s="21">
        <v>44173</v>
      </c>
      <c r="B247" s="16">
        <v>105.7256327212509</v>
      </c>
      <c r="C247" s="16">
        <v>113.27577450482478</v>
      </c>
      <c r="D247" s="16">
        <v>42.504533548257093</v>
      </c>
      <c r="E247" s="16">
        <v>103.10227377335912</v>
      </c>
    </row>
    <row r="248" spans="1:5" x14ac:dyDescent="0.2">
      <c r="A248" s="21">
        <v>44172</v>
      </c>
      <c r="B248" s="16">
        <v>105.64063484619781</v>
      </c>
      <c r="C248" s="16">
        <v>113.7633316404266</v>
      </c>
      <c r="D248" s="16">
        <v>43.381019544630256</v>
      </c>
      <c r="E248" s="16">
        <v>102.18171775752556</v>
      </c>
    </row>
    <row r="249" spans="1:5" x14ac:dyDescent="0.2">
      <c r="A249" s="21">
        <v>44169</v>
      </c>
      <c r="B249" s="16">
        <v>104.5151457420461</v>
      </c>
      <c r="C249" s="16">
        <v>113.15388522092434</v>
      </c>
      <c r="D249" s="16">
        <v>42.655651823493855</v>
      </c>
      <c r="E249" s="16">
        <v>101.26116174169199</v>
      </c>
    </row>
    <row r="250" spans="1:5" x14ac:dyDescent="0.2">
      <c r="A250" s="21">
        <v>44168</v>
      </c>
      <c r="B250" s="16">
        <v>103.42043173058603</v>
      </c>
      <c r="C250" s="16">
        <v>113.25545962417472</v>
      </c>
      <c r="D250" s="16">
        <v>42.413862583115048</v>
      </c>
      <c r="E250" s="16">
        <v>102.18171775752556</v>
      </c>
    </row>
    <row r="251" spans="1:5" x14ac:dyDescent="0.2">
      <c r="A251" s="21">
        <v>44167</v>
      </c>
      <c r="B251" s="16">
        <v>102.63639960725119</v>
      </c>
      <c r="C251" s="16">
        <v>113.86490604367698</v>
      </c>
      <c r="D251" s="16">
        <v>42.685875478541199</v>
      </c>
      <c r="E251" s="16">
        <v>101.26116174169199</v>
      </c>
    </row>
    <row r="252" spans="1:5" x14ac:dyDescent="0.2">
      <c r="A252" s="21">
        <v>44166</v>
      </c>
      <c r="B252" s="16">
        <v>101.90512478567344</v>
      </c>
      <c r="C252" s="16">
        <v>112.29050279329608</v>
      </c>
      <c r="D252" s="16">
        <v>42.716099133588543</v>
      </c>
      <c r="E252" s="16">
        <v>101.26116174169199</v>
      </c>
    </row>
    <row r="253" spans="1:5" x14ac:dyDescent="0.2">
      <c r="A253" s="21">
        <v>44162</v>
      </c>
      <c r="B253" s="16">
        <v>100.37809399592597</v>
      </c>
      <c r="C253" s="16">
        <v>112.1889283900457</v>
      </c>
      <c r="D253" s="16">
        <v>43.320572234535561</v>
      </c>
      <c r="E253" s="16">
        <v>101.26116174169199</v>
      </c>
    </row>
    <row r="254" spans="1:5" x14ac:dyDescent="0.2">
      <c r="A254" s="21">
        <v>44161</v>
      </c>
      <c r="B254" s="16">
        <v>100.57886483872385</v>
      </c>
      <c r="C254" s="16">
        <v>112.29050279329608</v>
      </c>
      <c r="D254" s="16">
        <v>43.703405198468666</v>
      </c>
      <c r="E254" s="16">
        <v>101.26116174169199</v>
      </c>
    </row>
    <row r="255" spans="1:5" x14ac:dyDescent="0.2">
      <c r="A255" s="21">
        <v>44160</v>
      </c>
      <c r="B255" s="16">
        <v>99.868106745607221</v>
      </c>
      <c r="C255" s="16">
        <v>112.33113255459624</v>
      </c>
      <c r="D255" s="16">
        <v>43.794076163610711</v>
      </c>
      <c r="E255" s="16">
        <v>102.18171775752556</v>
      </c>
    </row>
    <row r="256" spans="1:5" x14ac:dyDescent="0.2">
      <c r="A256" s="21">
        <v>44159</v>
      </c>
      <c r="B256" s="16">
        <v>101.00092325278074</v>
      </c>
      <c r="C256" s="16">
        <v>112.31081767394615</v>
      </c>
      <c r="D256" s="16">
        <v>43.794076163610711</v>
      </c>
      <c r="E256" s="16">
        <v>101.26116174169199</v>
      </c>
    </row>
    <row r="257" spans="1:5" x14ac:dyDescent="0.2">
      <c r="A257" s="21">
        <v>44158</v>
      </c>
      <c r="B257" s="16">
        <v>100.72248193795153</v>
      </c>
      <c r="C257" s="16">
        <v>112.17877094972066</v>
      </c>
      <c r="D257" s="16">
        <v>44.227281885956067</v>
      </c>
      <c r="E257" s="16">
        <v>101.26116174169199</v>
      </c>
    </row>
    <row r="258" spans="1:5" x14ac:dyDescent="0.2">
      <c r="A258" s="21">
        <v>44155</v>
      </c>
      <c r="B258" s="16">
        <v>99.808022040828291</v>
      </c>
      <c r="C258" s="16">
        <v>112.1584560690706</v>
      </c>
      <c r="D258" s="16">
        <v>44.630263953254065</v>
      </c>
      <c r="E258" s="16">
        <v>102.18171775752556</v>
      </c>
    </row>
    <row r="259" spans="1:5" x14ac:dyDescent="0.2">
      <c r="A259" s="21">
        <v>44154</v>
      </c>
      <c r="B259" s="16">
        <v>99.36105045649721</v>
      </c>
      <c r="C259" s="16">
        <v>112.33113255459624</v>
      </c>
      <c r="D259" s="16">
        <v>44.831754986903086</v>
      </c>
      <c r="E259" s="16">
        <v>103.10227377335912</v>
      </c>
    </row>
    <row r="260" spans="1:5" x14ac:dyDescent="0.2">
      <c r="A260" s="21">
        <v>44153</v>
      </c>
      <c r="B260" s="16">
        <v>100.28283775664228</v>
      </c>
      <c r="C260" s="16">
        <v>112.13814118842052</v>
      </c>
      <c r="D260" s="16">
        <v>44.630263953254065</v>
      </c>
      <c r="E260" s="16">
        <v>103.10227377335912</v>
      </c>
    </row>
    <row r="261" spans="1:5" x14ac:dyDescent="0.2">
      <c r="A261" s="21">
        <v>44152</v>
      </c>
      <c r="B261" s="16">
        <v>99.3727743013321</v>
      </c>
      <c r="C261" s="16">
        <v>111.93499238191976</v>
      </c>
      <c r="D261" s="16">
        <v>43.955268990529916</v>
      </c>
      <c r="E261" s="16">
        <v>101.26116174169199</v>
      </c>
    </row>
    <row r="262" spans="1:5" x14ac:dyDescent="0.2">
      <c r="A262" s="21">
        <v>44148</v>
      </c>
      <c r="B262" s="16">
        <v>98.342541436464074</v>
      </c>
      <c r="C262" s="16">
        <v>113.96648044692736</v>
      </c>
      <c r="D262" s="16">
        <v>43.260124924440845</v>
      </c>
      <c r="E262" s="16">
        <v>100.34060572585841</v>
      </c>
    </row>
    <row r="263" spans="1:5" x14ac:dyDescent="0.2">
      <c r="A263" s="21">
        <v>44147</v>
      </c>
      <c r="B263" s="16">
        <v>98.014273781086487</v>
      </c>
      <c r="C263" s="16">
        <v>112.58506856272218</v>
      </c>
      <c r="D263" s="16">
        <v>42.242595204513393</v>
      </c>
      <c r="E263" s="16">
        <v>100.34060572585841</v>
      </c>
    </row>
    <row r="264" spans="1:5" x14ac:dyDescent="0.2">
      <c r="A264" s="21">
        <v>44146</v>
      </c>
      <c r="B264" s="16">
        <v>97.860398317628267</v>
      </c>
      <c r="C264" s="16">
        <v>113.10309801929913</v>
      </c>
      <c r="D264" s="16">
        <v>40.55007052186177</v>
      </c>
      <c r="E264" s="16">
        <v>100.34060572585841</v>
      </c>
    </row>
    <row r="265" spans="1:5" x14ac:dyDescent="0.2">
      <c r="A265" s="21">
        <v>44145</v>
      </c>
      <c r="B265" s="16">
        <v>96.890250157539157</v>
      </c>
      <c r="C265" s="16">
        <v>112.69680040629761</v>
      </c>
      <c r="D265" s="16">
        <v>40.45939955671971</v>
      </c>
      <c r="E265" s="16">
        <v>100.34060572585841</v>
      </c>
    </row>
    <row r="266" spans="1:5" x14ac:dyDescent="0.2">
      <c r="A266" s="21">
        <v>44144</v>
      </c>
      <c r="B266" s="16">
        <v>95.070123246918826</v>
      </c>
      <c r="C266" s="16">
        <v>111.37633316404268</v>
      </c>
      <c r="D266" s="16">
        <v>38.363892806770082</v>
      </c>
      <c r="E266" s="16">
        <v>101.26116174169199</v>
      </c>
    </row>
    <row r="267" spans="1:5" x14ac:dyDescent="0.2">
      <c r="A267" s="21">
        <v>44141</v>
      </c>
      <c r="B267" s="16">
        <v>93.493266116622948</v>
      </c>
      <c r="C267" s="16">
        <v>110.1574403250381</v>
      </c>
      <c r="D267" s="16">
        <v>37.467257707032026</v>
      </c>
      <c r="E267" s="16">
        <v>100.34060572585841</v>
      </c>
    </row>
    <row r="268" spans="1:5" x14ac:dyDescent="0.2">
      <c r="A268" s="21">
        <v>44140</v>
      </c>
      <c r="B268" s="16">
        <v>93.29396075442942</v>
      </c>
      <c r="C268" s="16">
        <v>111.79278821736922</v>
      </c>
      <c r="D268" s="16">
        <v>37.37658674188998</v>
      </c>
      <c r="E268" s="16">
        <v>100.34060572585841</v>
      </c>
    </row>
    <row r="269" spans="1:5" x14ac:dyDescent="0.2">
      <c r="A269" s="21">
        <v>44139</v>
      </c>
      <c r="B269" s="16">
        <v>91.450386154139238</v>
      </c>
      <c r="C269" s="16">
        <v>111.67089893346875</v>
      </c>
      <c r="D269" s="16">
        <v>37.275841225065484</v>
      </c>
      <c r="E269" s="16">
        <v>100.34060572585841</v>
      </c>
    </row>
    <row r="270" spans="1:5" x14ac:dyDescent="0.2">
      <c r="A270" s="21">
        <v>44138</v>
      </c>
      <c r="B270" s="16">
        <v>91.160220994475125</v>
      </c>
      <c r="C270" s="16">
        <v>110.97003555104112</v>
      </c>
      <c r="D270" s="16">
        <v>37.779568809187985</v>
      </c>
      <c r="E270" s="16">
        <v>101.26116174169199</v>
      </c>
    </row>
    <row r="271" spans="1:5" x14ac:dyDescent="0.2">
      <c r="A271" s="21">
        <v>44137</v>
      </c>
      <c r="B271" s="16">
        <v>90.821694974867</v>
      </c>
      <c r="C271" s="16">
        <v>111.12239715591672</v>
      </c>
      <c r="D271" s="16">
        <v>38.283296393310486</v>
      </c>
      <c r="E271" s="16">
        <v>100.34060572585841</v>
      </c>
    </row>
    <row r="272" spans="1:5" x14ac:dyDescent="0.2">
      <c r="A272" s="21">
        <v>44134</v>
      </c>
      <c r="B272" s="16">
        <v>91.728827468968447</v>
      </c>
      <c r="C272" s="16">
        <v>110.93956323006601</v>
      </c>
      <c r="D272" s="16">
        <v>37.840016119282687</v>
      </c>
      <c r="E272" s="16">
        <v>101.26116174169199</v>
      </c>
    </row>
    <row r="273" spans="1:5" x14ac:dyDescent="0.2">
      <c r="A273" s="21">
        <v>44133</v>
      </c>
      <c r="B273" s="16">
        <v>91.574952005510212</v>
      </c>
      <c r="C273" s="16">
        <v>110.95987811071608</v>
      </c>
      <c r="D273" s="16">
        <v>37.134797501511173</v>
      </c>
      <c r="E273" s="16">
        <v>101.26116174169199</v>
      </c>
    </row>
    <row r="274" spans="1:5" x14ac:dyDescent="0.2">
      <c r="A274" s="21">
        <v>44132</v>
      </c>
      <c r="B274" s="16">
        <v>92.07907733341149</v>
      </c>
      <c r="C274" s="16">
        <v>111.16302691721684</v>
      </c>
      <c r="D274" s="16">
        <v>37.477332258714483</v>
      </c>
      <c r="E274" s="16">
        <v>102.18171775752556</v>
      </c>
    </row>
    <row r="275" spans="1:5" x14ac:dyDescent="0.2">
      <c r="A275" s="21">
        <v>44131</v>
      </c>
      <c r="B275" s="16">
        <v>92.552427568621127</v>
      </c>
      <c r="C275" s="16">
        <v>111.10208227526664</v>
      </c>
      <c r="D275" s="16">
        <v>37.628450533951231</v>
      </c>
      <c r="E275" s="16">
        <v>102.18171775752556</v>
      </c>
    </row>
    <row r="276" spans="1:5" x14ac:dyDescent="0.2">
      <c r="A276" s="21">
        <v>44130</v>
      </c>
      <c r="B276" s="16">
        <v>91.246684350132611</v>
      </c>
      <c r="C276" s="16">
        <v>111.36617572371763</v>
      </c>
      <c r="D276" s="16">
        <v>37.134797501511173</v>
      </c>
      <c r="E276" s="16">
        <v>100.34060572585841</v>
      </c>
    </row>
    <row r="277" spans="1:5" x14ac:dyDescent="0.2">
      <c r="A277" s="21">
        <v>44127</v>
      </c>
      <c r="B277" s="16">
        <v>92.395621143954145</v>
      </c>
      <c r="C277" s="16">
        <v>110.51295073641442</v>
      </c>
      <c r="D277" s="16">
        <v>36.57062260729397</v>
      </c>
      <c r="E277" s="16">
        <v>101.26116174169199</v>
      </c>
    </row>
    <row r="278" spans="1:5" x14ac:dyDescent="0.2">
      <c r="A278" s="21">
        <v>44126</v>
      </c>
      <c r="B278" s="16">
        <v>92.181660975716966</v>
      </c>
      <c r="C278" s="16">
        <v>109.32453021838495</v>
      </c>
      <c r="D278" s="16">
        <v>36.520249848881718</v>
      </c>
      <c r="E278" s="16">
        <v>100.34060572585841</v>
      </c>
    </row>
    <row r="279" spans="1:5" x14ac:dyDescent="0.2">
      <c r="A279" s="21">
        <v>44125</v>
      </c>
      <c r="B279" s="16">
        <v>91.506074417105097</v>
      </c>
      <c r="C279" s="16">
        <v>110.60436769933976</v>
      </c>
      <c r="D279" s="16">
        <v>36.520249848881718</v>
      </c>
      <c r="E279" s="16">
        <v>100.34060572585841</v>
      </c>
    </row>
    <row r="280" spans="1:5" x14ac:dyDescent="0.2">
      <c r="A280" s="21">
        <v>44124</v>
      </c>
      <c r="B280" s="16">
        <v>90.65902662778258</v>
      </c>
      <c r="C280" s="16">
        <v>110.20822752666328</v>
      </c>
      <c r="D280" s="16">
        <v>36.218013298408216</v>
      </c>
      <c r="E280" s="16">
        <v>100.34060572585841</v>
      </c>
    </row>
    <row r="281" spans="1:5" x14ac:dyDescent="0.2">
      <c r="A281" s="21">
        <v>44123</v>
      </c>
      <c r="B281" s="16">
        <v>90.588683558773084</v>
      </c>
      <c r="C281" s="16">
        <v>109.37531742001016</v>
      </c>
      <c r="D281" s="16">
        <v>36.167640539995958</v>
      </c>
      <c r="E281" s="16">
        <v>101.26116174169199</v>
      </c>
    </row>
    <row r="282" spans="1:5" x14ac:dyDescent="0.2">
      <c r="A282" s="21">
        <v>44120</v>
      </c>
      <c r="B282" s="16">
        <v>90.146108416255117</v>
      </c>
      <c r="C282" s="16">
        <v>108.5830370746572</v>
      </c>
      <c r="D282" s="16">
        <v>36.318758815232712</v>
      </c>
      <c r="E282" s="16">
        <v>102.18171775752556</v>
      </c>
    </row>
    <row r="283" spans="1:5" x14ac:dyDescent="0.2">
      <c r="A283" s="21">
        <v>44119</v>
      </c>
      <c r="B283" s="16">
        <v>89.222855635505653</v>
      </c>
      <c r="C283" s="16">
        <v>108.12595226003047</v>
      </c>
      <c r="D283" s="16">
        <v>35.966149506346959</v>
      </c>
      <c r="E283" s="16">
        <v>102.18171775752556</v>
      </c>
    </row>
    <row r="284" spans="1:5" x14ac:dyDescent="0.2">
      <c r="A284" s="21">
        <v>44118</v>
      </c>
      <c r="B284" s="16">
        <v>91.145566188431488</v>
      </c>
      <c r="C284" s="16">
        <v>107.92280345352971</v>
      </c>
      <c r="D284" s="16">
        <v>35.704211162603258</v>
      </c>
      <c r="E284" s="16">
        <v>100.34060572585841</v>
      </c>
    </row>
    <row r="285" spans="1:5" x14ac:dyDescent="0.2">
      <c r="A285" s="21">
        <v>44117</v>
      </c>
      <c r="B285" s="16">
        <v>91.108929173322366</v>
      </c>
      <c r="C285" s="16">
        <v>108.37988826815644</v>
      </c>
      <c r="D285" s="16">
        <v>34.908321579689698</v>
      </c>
      <c r="E285" s="16">
        <v>102.18171775752556</v>
      </c>
    </row>
    <row r="286" spans="1:5" x14ac:dyDescent="0.2">
      <c r="A286" s="21">
        <v>44116</v>
      </c>
      <c r="B286" s="16">
        <v>90.871521315415379</v>
      </c>
      <c r="C286" s="16">
        <v>107.66886744540376</v>
      </c>
      <c r="D286" s="16">
        <v>34.555712270803937</v>
      </c>
      <c r="E286" s="16">
        <v>101.26116174169199</v>
      </c>
    </row>
    <row r="287" spans="1:5" x14ac:dyDescent="0.2">
      <c r="A287" s="21">
        <v>44113</v>
      </c>
      <c r="B287" s="16">
        <v>91.419611061447583</v>
      </c>
      <c r="C287" s="16">
        <v>107.68918232605382</v>
      </c>
      <c r="D287" s="16">
        <v>34.65645778762844</v>
      </c>
      <c r="E287" s="16">
        <v>102.18171775752556</v>
      </c>
    </row>
    <row r="288" spans="1:5" x14ac:dyDescent="0.2">
      <c r="A288" s="21">
        <v>44112</v>
      </c>
      <c r="B288" s="16">
        <v>91.107463692718014</v>
      </c>
      <c r="C288" s="16">
        <v>107.98374809547995</v>
      </c>
      <c r="D288" s="16">
        <v>34.253475720330442</v>
      </c>
      <c r="E288" s="16">
        <v>102.18171775752556</v>
      </c>
    </row>
    <row r="289" spans="1:5" x14ac:dyDescent="0.2">
      <c r="A289" s="21">
        <v>44111</v>
      </c>
      <c r="B289" s="16">
        <v>91.110394653926747</v>
      </c>
      <c r="C289" s="16">
        <v>108.16658202133063</v>
      </c>
      <c r="D289" s="16">
        <v>34.253475720330442</v>
      </c>
      <c r="E289" s="16">
        <v>102.18171775752556</v>
      </c>
    </row>
    <row r="290" spans="1:5" x14ac:dyDescent="0.2">
      <c r="A290" s="21">
        <v>44110</v>
      </c>
      <c r="B290" s="16">
        <v>90.760144789483689</v>
      </c>
      <c r="C290" s="16">
        <v>108.21736922295582</v>
      </c>
      <c r="D290" s="16">
        <v>34.555712270803937</v>
      </c>
      <c r="E290" s="16">
        <v>101.26116174169199</v>
      </c>
    </row>
    <row r="291" spans="1:5" x14ac:dyDescent="0.2">
      <c r="A291" s="21">
        <v>44109</v>
      </c>
      <c r="B291" s="16">
        <v>90.427480692293031</v>
      </c>
      <c r="C291" s="16">
        <v>108.16658202133063</v>
      </c>
      <c r="D291" s="16">
        <v>34.40459399556719</v>
      </c>
      <c r="E291" s="16">
        <v>101.26116174169199</v>
      </c>
    </row>
    <row r="292" spans="1:5" x14ac:dyDescent="0.2">
      <c r="A292" s="21">
        <v>44105</v>
      </c>
      <c r="B292" s="16">
        <v>90.893503524480863</v>
      </c>
      <c r="C292" s="16">
        <v>107.08989334687659</v>
      </c>
      <c r="D292" s="16">
        <v>34.374370340519839</v>
      </c>
      <c r="E292" s="16">
        <v>101.26116174169199</v>
      </c>
    </row>
    <row r="293" spans="1:5" x14ac:dyDescent="0.2">
      <c r="A293" s="21">
        <v>44104</v>
      </c>
      <c r="B293" s="16">
        <v>90.301449360317704</v>
      </c>
      <c r="C293" s="16">
        <v>106.83595733875065</v>
      </c>
      <c r="D293" s="16">
        <v>34.203102961918191</v>
      </c>
      <c r="E293" s="16">
        <v>101.26116174169199</v>
      </c>
    </row>
    <row r="294" spans="1:5" x14ac:dyDescent="0.2">
      <c r="A294" s="21">
        <v>44103</v>
      </c>
      <c r="B294" s="16">
        <v>90.852470067558656</v>
      </c>
      <c r="C294" s="16">
        <v>107.37430167597763</v>
      </c>
      <c r="D294" s="16">
        <v>34.253475720330442</v>
      </c>
      <c r="E294" s="16">
        <v>101.26116174169199</v>
      </c>
    </row>
    <row r="295" spans="1:5" x14ac:dyDescent="0.2">
      <c r="A295" s="21">
        <v>44102</v>
      </c>
      <c r="B295" s="16">
        <v>91.190996087166781</v>
      </c>
      <c r="C295" s="16">
        <v>107.40477399695277</v>
      </c>
      <c r="D295" s="16">
        <v>34.243401168647985</v>
      </c>
      <c r="E295" s="16">
        <v>101.26116174169199</v>
      </c>
    </row>
    <row r="296" spans="1:5" x14ac:dyDescent="0.2">
      <c r="A296" s="21">
        <v>44099</v>
      </c>
      <c r="B296" s="16">
        <v>89.388454943798806</v>
      </c>
      <c r="C296" s="16">
        <v>107.45556119857795</v>
      </c>
      <c r="D296" s="16">
        <v>34.253475720330442</v>
      </c>
      <c r="E296" s="16">
        <v>101.26116174169199</v>
      </c>
    </row>
    <row r="297" spans="1:5" x14ac:dyDescent="0.2">
      <c r="A297" s="21">
        <v>44098</v>
      </c>
      <c r="B297" s="16">
        <v>86.765244661986898</v>
      </c>
      <c r="C297" s="16">
        <v>106.27729812087354</v>
      </c>
      <c r="D297" s="16">
        <v>34.19302841023574</v>
      </c>
      <c r="E297" s="16">
        <v>100.34060572585841</v>
      </c>
    </row>
    <row r="298" spans="1:5" x14ac:dyDescent="0.2">
      <c r="A298" s="21">
        <v>44097</v>
      </c>
      <c r="B298" s="16">
        <v>89.035274118147029</v>
      </c>
      <c r="C298" s="16">
        <v>106.36871508379888</v>
      </c>
      <c r="D298" s="16">
        <v>35.109812613338704</v>
      </c>
      <c r="E298" s="16">
        <v>101.26116174169199</v>
      </c>
    </row>
    <row r="299" spans="1:5" x14ac:dyDescent="0.2">
      <c r="A299" s="21">
        <v>44096</v>
      </c>
      <c r="B299" s="16">
        <v>90.090420153289259</v>
      </c>
      <c r="C299" s="16">
        <v>106.63280853224988</v>
      </c>
      <c r="D299" s="16">
        <v>34.454966753979448</v>
      </c>
      <c r="E299" s="16">
        <v>101.26116174169199</v>
      </c>
    </row>
    <row r="300" spans="1:5" x14ac:dyDescent="0.2">
      <c r="A300" s="21">
        <v>44095</v>
      </c>
      <c r="B300" s="16">
        <v>91.550038835236009</v>
      </c>
      <c r="C300" s="16">
        <v>106.24682579989842</v>
      </c>
      <c r="D300" s="16">
        <v>35.059439854926445</v>
      </c>
      <c r="E300" s="16">
        <v>100.34060572585841</v>
      </c>
    </row>
    <row r="301" spans="1:5" x14ac:dyDescent="0.2">
      <c r="A301" s="21">
        <v>44092</v>
      </c>
      <c r="B301" s="16">
        <v>94.332986502923632</v>
      </c>
      <c r="C301" s="16">
        <v>106.02336211274759</v>
      </c>
      <c r="D301" s="16">
        <v>35.260930888575459</v>
      </c>
      <c r="E301" s="16">
        <v>101.26116174169199</v>
      </c>
    </row>
    <row r="302" spans="1:5" x14ac:dyDescent="0.2">
      <c r="A302" s="21">
        <v>44091</v>
      </c>
      <c r="B302" s="16">
        <v>93.594384278324071</v>
      </c>
      <c r="C302" s="16">
        <v>105.332656170645</v>
      </c>
      <c r="D302" s="16">
        <v>35.240781785210551</v>
      </c>
      <c r="E302" s="16">
        <v>100.34060572585841</v>
      </c>
    </row>
    <row r="303" spans="1:5" x14ac:dyDescent="0.2">
      <c r="A303" s="21">
        <v>44090</v>
      </c>
      <c r="B303" s="16">
        <v>94.325659099901799</v>
      </c>
      <c r="C303" s="16">
        <v>104.7232097511427</v>
      </c>
      <c r="D303" s="16">
        <v>37.265766673383027</v>
      </c>
      <c r="E303" s="16">
        <v>100.34060572585841</v>
      </c>
    </row>
    <row r="304" spans="1:5" x14ac:dyDescent="0.2">
      <c r="A304" s="21">
        <v>44089</v>
      </c>
      <c r="B304" s="16">
        <v>94.170318155839212</v>
      </c>
      <c r="C304" s="16">
        <v>104.41848654139156</v>
      </c>
      <c r="D304" s="16">
        <v>37.275841225065484</v>
      </c>
      <c r="E304" s="16">
        <v>100.34060572585841</v>
      </c>
    </row>
    <row r="305" spans="1:5" x14ac:dyDescent="0.2">
      <c r="A305" s="21">
        <v>44088</v>
      </c>
      <c r="B305" s="16">
        <v>93.266116622946484</v>
      </c>
      <c r="C305" s="16">
        <v>104.87557135601828</v>
      </c>
      <c r="D305" s="16">
        <v>37.275841225065484</v>
      </c>
      <c r="E305" s="16">
        <v>101.26116174169199</v>
      </c>
    </row>
    <row r="306" spans="1:5" x14ac:dyDescent="0.2">
      <c r="A306" s="21">
        <v>44085</v>
      </c>
      <c r="B306" s="16">
        <v>93.842050500461625</v>
      </c>
      <c r="C306" s="16">
        <v>104.63179278821737</v>
      </c>
      <c r="D306" s="16">
        <v>36.923231916179724</v>
      </c>
      <c r="E306" s="16">
        <v>100.34060572585841</v>
      </c>
    </row>
    <row r="307" spans="1:5" x14ac:dyDescent="0.2">
      <c r="A307" s="21">
        <v>44084</v>
      </c>
      <c r="B307" s="16">
        <v>93.915324530679825</v>
      </c>
      <c r="C307" s="16">
        <v>104.95683087861858</v>
      </c>
      <c r="D307" s="16">
        <v>37.054201088051578</v>
      </c>
      <c r="E307" s="16">
        <v>100.34060572585841</v>
      </c>
    </row>
    <row r="308" spans="1:5" x14ac:dyDescent="0.2">
      <c r="A308" s="21">
        <v>44083</v>
      </c>
      <c r="B308" s="16">
        <v>91.824083708252118</v>
      </c>
      <c r="C308" s="16">
        <v>103.96140172676485</v>
      </c>
      <c r="D308" s="16">
        <v>37.275841225065484</v>
      </c>
      <c r="E308" s="16">
        <v>100.34060572585841</v>
      </c>
    </row>
    <row r="309" spans="1:5" x14ac:dyDescent="0.2">
      <c r="A309" s="21">
        <v>44082</v>
      </c>
      <c r="B309" s="16">
        <v>91.492885091665798</v>
      </c>
      <c r="C309" s="16">
        <v>104.2153377348908</v>
      </c>
      <c r="D309" s="16">
        <v>36.872859157767479</v>
      </c>
      <c r="E309" s="16">
        <v>102.18171775752556</v>
      </c>
    </row>
    <row r="310" spans="1:5" x14ac:dyDescent="0.2">
      <c r="A310" s="21">
        <v>44081</v>
      </c>
      <c r="B310" s="16">
        <v>92.493808344446535</v>
      </c>
      <c r="C310" s="16">
        <v>102.31589639410869</v>
      </c>
      <c r="D310" s="16">
        <v>37.265766673383027</v>
      </c>
      <c r="E310" s="16">
        <v>102.18171775752556</v>
      </c>
    </row>
    <row r="311" spans="1:5" x14ac:dyDescent="0.2">
      <c r="A311" s="21">
        <v>44078</v>
      </c>
      <c r="B311" s="16">
        <v>92.942245409382011</v>
      </c>
      <c r="C311" s="16">
        <v>102.40731335703401</v>
      </c>
      <c r="D311" s="16">
        <v>37.275841225065484</v>
      </c>
      <c r="E311" s="16">
        <v>102.18171775752556</v>
      </c>
    </row>
    <row r="312" spans="1:5" x14ac:dyDescent="0.2">
      <c r="A312" s="21">
        <v>44077</v>
      </c>
      <c r="B312" s="16">
        <v>94.791681932089617</v>
      </c>
      <c r="C312" s="16">
        <v>102.3463687150838</v>
      </c>
      <c r="D312" s="16">
        <v>37.306064880112835</v>
      </c>
      <c r="E312" s="16">
        <v>101.26116174169199</v>
      </c>
    </row>
    <row r="313" spans="1:5" x14ac:dyDescent="0.2">
      <c r="A313" s="21">
        <v>44076</v>
      </c>
      <c r="B313" s="16">
        <v>94.842973753242362</v>
      </c>
      <c r="C313" s="16">
        <v>102.1635347892331</v>
      </c>
      <c r="D313" s="16">
        <v>37.447108603667132</v>
      </c>
      <c r="E313" s="16">
        <v>100.34060572585841</v>
      </c>
    </row>
    <row r="314" spans="1:5" x14ac:dyDescent="0.2">
      <c r="A314" s="21">
        <v>44075</v>
      </c>
      <c r="B314" s="16">
        <v>93.875756554361999</v>
      </c>
      <c r="C314" s="16">
        <v>102.28542407313357</v>
      </c>
      <c r="D314" s="16">
        <v>37.255692121700577</v>
      </c>
      <c r="E314" s="16">
        <v>100.34060572585841</v>
      </c>
    </row>
    <row r="315" spans="1:5" x14ac:dyDescent="0.2">
      <c r="A315" s="21">
        <v>44074</v>
      </c>
      <c r="B315" s="16">
        <v>92.720957838122999</v>
      </c>
      <c r="C315" s="16">
        <v>102.33621127475875</v>
      </c>
      <c r="D315" s="16">
        <v>38.031432601249236</v>
      </c>
      <c r="E315" s="16">
        <v>100.34060572585841</v>
      </c>
    </row>
    <row r="316" spans="1:5" x14ac:dyDescent="0.2">
      <c r="A316" s="21">
        <v>44071</v>
      </c>
      <c r="B316" s="16">
        <v>95.38666705746148</v>
      </c>
      <c r="C316" s="16">
        <v>102.38699847638395</v>
      </c>
      <c r="D316" s="16">
        <v>38.283296393310486</v>
      </c>
      <c r="E316" s="16">
        <v>101.26116174169199</v>
      </c>
    </row>
    <row r="317" spans="1:5" x14ac:dyDescent="0.2">
      <c r="A317" s="21">
        <v>44070</v>
      </c>
      <c r="B317" s="16">
        <v>94.904523938625658</v>
      </c>
      <c r="C317" s="16">
        <v>102.08227526663281</v>
      </c>
      <c r="D317" s="16">
        <v>38.18255087648599</v>
      </c>
      <c r="E317" s="16">
        <v>101.26116174169199</v>
      </c>
    </row>
    <row r="318" spans="1:5" x14ac:dyDescent="0.2">
      <c r="A318" s="21">
        <v>44069</v>
      </c>
      <c r="B318" s="16">
        <v>95.229860632794498</v>
      </c>
      <c r="C318" s="16">
        <v>102.03148806500761</v>
      </c>
      <c r="D318" s="16">
        <v>38.283296393310486</v>
      </c>
      <c r="E318" s="16">
        <v>101.26116174169199</v>
      </c>
    </row>
    <row r="319" spans="1:5" x14ac:dyDescent="0.2">
      <c r="A319" s="21">
        <v>44068</v>
      </c>
      <c r="B319" s="16">
        <v>95.144862757741393</v>
      </c>
      <c r="C319" s="16">
        <v>102.53936008125952</v>
      </c>
      <c r="D319" s="16">
        <v>38.283296393310486</v>
      </c>
      <c r="E319" s="16">
        <v>101.26116174169199</v>
      </c>
    </row>
    <row r="320" spans="1:5" x14ac:dyDescent="0.2">
      <c r="A320" s="21">
        <v>44067</v>
      </c>
      <c r="B320" s="16">
        <v>95.555197326963366</v>
      </c>
      <c r="C320" s="16">
        <v>102.45810055865923</v>
      </c>
      <c r="D320" s="16">
        <v>38.263147289945579</v>
      </c>
      <c r="E320" s="16">
        <v>101.26116174169199</v>
      </c>
    </row>
    <row r="321" spans="1:5" x14ac:dyDescent="0.2">
      <c r="A321" s="21">
        <v>44064</v>
      </c>
      <c r="B321" s="16">
        <v>95.57131761361137</v>
      </c>
      <c r="C321" s="16">
        <v>102.52920264093449</v>
      </c>
      <c r="D321" s="16">
        <v>39.895224662502507</v>
      </c>
      <c r="E321" s="16">
        <v>100.34060572585841</v>
      </c>
    </row>
    <row r="322" spans="1:5" x14ac:dyDescent="0.2">
      <c r="A322" s="21">
        <v>44063</v>
      </c>
      <c r="B322" s="16">
        <v>95.355891964769839</v>
      </c>
      <c r="C322" s="16">
        <v>102.47841543930929</v>
      </c>
      <c r="D322" s="16">
        <v>38.797098529115445</v>
      </c>
      <c r="E322" s="16">
        <v>100.34060572585841</v>
      </c>
    </row>
    <row r="323" spans="1:5" x14ac:dyDescent="0.2">
      <c r="A323" s="21">
        <v>44062</v>
      </c>
      <c r="B323" s="16">
        <v>95.448217242844777</v>
      </c>
      <c r="C323" s="16">
        <v>102.48857287963433</v>
      </c>
      <c r="D323" s="16">
        <v>38.283296393310486</v>
      </c>
      <c r="E323" s="16">
        <v>101.26116174169199</v>
      </c>
    </row>
    <row r="324" spans="1:5" x14ac:dyDescent="0.2">
      <c r="A324" s="21">
        <v>44061</v>
      </c>
      <c r="B324" s="16">
        <v>94.995383736096244</v>
      </c>
      <c r="C324" s="16">
        <v>102.41747079735906</v>
      </c>
      <c r="D324" s="16">
        <v>38.504936530324393</v>
      </c>
      <c r="E324" s="16">
        <v>100.34060572585841</v>
      </c>
    </row>
    <row r="325" spans="1:5" x14ac:dyDescent="0.2">
      <c r="A325" s="21">
        <v>44060</v>
      </c>
      <c r="B325" s="16">
        <v>93.887480399196903</v>
      </c>
      <c r="C325" s="16">
        <v>102.55967496190959</v>
      </c>
      <c r="D325" s="16">
        <v>38.887769494257505</v>
      </c>
      <c r="E325" s="16">
        <v>100.34060572585841</v>
      </c>
    </row>
    <row r="326" spans="1:5" x14ac:dyDescent="0.2">
      <c r="A326" s="21">
        <v>44057</v>
      </c>
      <c r="B326" s="16">
        <v>93.298357196242492</v>
      </c>
      <c r="C326" s="16">
        <v>102.53936008125952</v>
      </c>
      <c r="D326" s="16">
        <v>38.917993149304856</v>
      </c>
      <c r="E326" s="16">
        <v>100.34060572585841</v>
      </c>
    </row>
    <row r="327" spans="1:5" x14ac:dyDescent="0.2">
      <c r="A327" s="21">
        <v>44056</v>
      </c>
      <c r="B327" s="16">
        <v>94.283160162375268</v>
      </c>
      <c r="C327" s="16">
        <v>102.59014728288471</v>
      </c>
      <c r="D327" s="16">
        <v>38.988515011082001</v>
      </c>
      <c r="E327" s="16">
        <v>100.34060572585841</v>
      </c>
    </row>
    <row r="328" spans="1:5" x14ac:dyDescent="0.2">
      <c r="A328" s="21">
        <v>44055</v>
      </c>
      <c r="B328" s="16">
        <v>93.695502440025209</v>
      </c>
      <c r="C328" s="16">
        <v>101.83849669883189</v>
      </c>
      <c r="D328" s="16">
        <v>39.28067700987306</v>
      </c>
      <c r="E328" s="16">
        <v>100.34060572585841</v>
      </c>
    </row>
    <row r="329" spans="1:5" x14ac:dyDescent="0.2">
      <c r="A329" s="21">
        <v>44054</v>
      </c>
      <c r="B329" s="16">
        <v>93.696967920629575</v>
      </c>
      <c r="C329" s="16">
        <v>102.31589639410869</v>
      </c>
      <c r="D329" s="16">
        <v>39.341124319967754</v>
      </c>
      <c r="E329" s="16">
        <v>99.420049710024855</v>
      </c>
    </row>
    <row r="330" spans="1:5" x14ac:dyDescent="0.2">
      <c r="A330" s="21">
        <v>44053</v>
      </c>
      <c r="B330" s="16">
        <v>93.765845509034691</v>
      </c>
      <c r="C330" s="16">
        <v>103.37227018791265</v>
      </c>
      <c r="D330" s="16">
        <v>40.801934313923027</v>
      </c>
      <c r="E330" s="16">
        <v>100.34060572585841</v>
      </c>
    </row>
    <row r="331" spans="1:5" x14ac:dyDescent="0.2">
      <c r="A331" s="21">
        <v>44050</v>
      </c>
      <c r="B331" s="16">
        <v>93.446370737283274</v>
      </c>
      <c r="C331" s="16">
        <v>104.65210766886743</v>
      </c>
      <c r="D331" s="16">
        <v>41.507152931694527</v>
      </c>
      <c r="E331" s="16">
        <v>100.34060572585841</v>
      </c>
    </row>
    <row r="332" spans="1:5" x14ac:dyDescent="0.2">
      <c r="A332" s="21">
        <v>44049</v>
      </c>
      <c r="B332" s="16">
        <v>93.113706640092616</v>
      </c>
      <c r="C332" s="16">
        <v>107.56729304215338</v>
      </c>
      <c r="D332" s="16">
        <v>41.406407414870031</v>
      </c>
      <c r="E332" s="16">
        <v>99.420049710024855</v>
      </c>
    </row>
    <row r="333" spans="1:5" x14ac:dyDescent="0.2">
      <c r="A333" s="21">
        <v>44048</v>
      </c>
      <c r="B333" s="16">
        <v>93.16353298064098</v>
      </c>
      <c r="C333" s="16">
        <v>106.99847638395124</v>
      </c>
      <c r="D333" s="16">
        <v>41.376183759822688</v>
      </c>
      <c r="E333" s="16">
        <v>99.420049710024855</v>
      </c>
    </row>
    <row r="334" spans="1:5" x14ac:dyDescent="0.2">
      <c r="A334" s="21">
        <v>44047</v>
      </c>
      <c r="B334" s="16">
        <v>92.842592728285226</v>
      </c>
      <c r="C334" s="16">
        <v>106.11477907567293</v>
      </c>
      <c r="D334" s="16">
        <v>41.315736449727972</v>
      </c>
      <c r="E334" s="16">
        <v>99.420049710024855</v>
      </c>
    </row>
    <row r="335" spans="1:5" x14ac:dyDescent="0.2">
      <c r="A335" s="21">
        <v>44046</v>
      </c>
      <c r="B335" s="16">
        <v>91.246684350132611</v>
      </c>
      <c r="C335" s="16">
        <v>104.36769933976638</v>
      </c>
      <c r="D335" s="16">
        <v>42.313117066290538</v>
      </c>
      <c r="E335" s="16">
        <v>99.420049710024855</v>
      </c>
    </row>
    <row r="336" spans="1:5" x14ac:dyDescent="0.2">
      <c r="A336" s="21">
        <v>44043</v>
      </c>
      <c r="B336" s="16">
        <v>92.424930756041419</v>
      </c>
      <c r="C336" s="16">
        <v>109.15185373285932</v>
      </c>
      <c r="D336" s="16">
        <v>42.282893411243194</v>
      </c>
      <c r="E336" s="16">
        <v>99.420049710024855</v>
      </c>
    </row>
    <row r="337" spans="1:5" x14ac:dyDescent="0.2">
      <c r="A337" s="21">
        <v>44042</v>
      </c>
      <c r="B337" s="16">
        <v>92.682855342409525</v>
      </c>
      <c r="C337" s="16">
        <v>111.52869476891823</v>
      </c>
      <c r="D337" s="16">
        <v>42.716099133588543</v>
      </c>
      <c r="E337" s="16">
        <v>99.420049710024855</v>
      </c>
    </row>
    <row r="338" spans="1:5" x14ac:dyDescent="0.2">
      <c r="A338" s="21">
        <v>44041</v>
      </c>
      <c r="B338" s="16">
        <v>93.798086082330684</v>
      </c>
      <c r="C338" s="16">
        <v>110.70594210259014</v>
      </c>
      <c r="D338" s="16">
        <v>42.423937134797498</v>
      </c>
      <c r="E338" s="16">
        <v>98.499493694191301</v>
      </c>
    </row>
    <row r="339" spans="1:5" x14ac:dyDescent="0.2">
      <c r="A339" s="21">
        <v>44040</v>
      </c>
      <c r="B339" s="16">
        <v>94.347641308967269</v>
      </c>
      <c r="C339" s="16">
        <v>111.87404773996951</v>
      </c>
      <c r="D339" s="16">
        <v>43.219826717711051</v>
      </c>
      <c r="E339" s="16">
        <v>99.420049710024855</v>
      </c>
    </row>
    <row r="340" spans="1:5" x14ac:dyDescent="0.2">
      <c r="A340" s="21">
        <v>44039</v>
      </c>
      <c r="B340" s="16">
        <v>92.995002711139108</v>
      </c>
      <c r="C340" s="16">
        <v>112.22955815134586</v>
      </c>
      <c r="D340" s="16">
        <v>42.9679629256498</v>
      </c>
      <c r="E340" s="16">
        <v>100.34060572585841</v>
      </c>
    </row>
    <row r="341" spans="1:5" x14ac:dyDescent="0.2">
      <c r="A341" s="21">
        <v>44036</v>
      </c>
      <c r="B341" s="16">
        <v>93.084397028005313</v>
      </c>
      <c r="C341" s="16">
        <v>112.07719654647028</v>
      </c>
      <c r="D341" s="16">
        <v>42.907515615555106</v>
      </c>
      <c r="E341" s="16">
        <v>100.34060572585841</v>
      </c>
    </row>
    <row r="342" spans="1:5" x14ac:dyDescent="0.2">
      <c r="A342" s="21">
        <v>44035</v>
      </c>
      <c r="B342" s="16">
        <v>93.198704515145735</v>
      </c>
      <c r="C342" s="16">
        <v>107.66886744540376</v>
      </c>
      <c r="D342" s="16">
        <v>42.524682651622001</v>
      </c>
      <c r="E342" s="16">
        <v>100.34060572585841</v>
      </c>
    </row>
    <row r="343" spans="1:5" x14ac:dyDescent="0.2">
      <c r="A343" s="21">
        <v>44034</v>
      </c>
      <c r="B343" s="16">
        <v>92.493808344446535</v>
      </c>
      <c r="C343" s="16">
        <v>106.14525139664804</v>
      </c>
      <c r="D343" s="16">
        <v>42.101551480959088</v>
      </c>
      <c r="E343" s="16">
        <v>99.420049710024855</v>
      </c>
    </row>
    <row r="344" spans="1:5" x14ac:dyDescent="0.2">
      <c r="A344" s="21">
        <v>44033</v>
      </c>
      <c r="B344" s="16">
        <v>92.523117956533838</v>
      </c>
      <c r="C344" s="16">
        <v>104.11376333164041</v>
      </c>
      <c r="D344" s="16">
        <v>42.9679629256498</v>
      </c>
      <c r="E344" s="16">
        <v>101.26116174169199</v>
      </c>
    </row>
    <row r="345" spans="1:5" x14ac:dyDescent="0.2">
      <c r="A345" s="21">
        <v>44032</v>
      </c>
      <c r="B345" s="16">
        <v>90.984363321951435</v>
      </c>
      <c r="C345" s="16">
        <v>103.6058913153885</v>
      </c>
      <c r="D345" s="16">
        <v>42.766471892000801</v>
      </c>
      <c r="E345" s="16">
        <v>101.26116174169199</v>
      </c>
    </row>
    <row r="346" spans="1:5" x14ac:dyDescent="0.2">
      <c r="A346" s="21">
        <v>44029</v>
      </c>
      <c r="B346" s="16">
        <v>90.620924132069106</v>
      </c>
      <c r="C346" s="16">
        <v>103.09801929913662</v>
      </c>
      <c r="D346" s="16">
        <v>41.889985895627632</v>
      </c>
      <c r="E346" s="16">
        <v>100.34060572585841</v>
      </c>
    </row>
    <row r="347" spans="1:5" x14ac:dyDescent="0.2">
      <c r="A347" s="21">
        <v>44028</v>
      </c>
      <c r="B347" s="16">
        <v>88.393393613435521</v>
      </c>
      <c r="C347" s="16">
        <v>103.14880650076179</v>
      </c>
      <c r="D347" s="16">
        <v>41.376183759822688</v>
      </c>
      <c r="E347" s="16">
        <v>100.34060572585841</v>
      </c>
    </row>
    <row r="348" spans="1:5" x14ac:dyDescent="0.2">
      <c r="A348" s="21">
        <v>44027</v>
      </c>
      <c r="B348" s="16">
        <v>88.33184342805221</v>
      </c>
      <c r="C348" s="16">
        <v>103.40274250888774</v>
      </c>
      <c r="D348" s="16">
        <v>41.809389482168044</v>
      </c>
      <c r="E348" s="16">
        <v>98.499493694191301</v>
      </c>
    </row>
    <row r="349" spans="1:5" x14ac:dyDescent="0.2">
      <c r="A349" s="21">
        <v>44026</v>
      </c>
      <c r="B349" s="16">
        <v>90.024473526092876</v>
      </c>
      <c r="C349" s="16">
        <v>103.33164042661249</v>
      </c>
      <c r="D349" s="16">
        <v>39.54261535361676</v>
      </c>
      <c r="E349" s="16">
        <v>99.420049710024855</v>
      </c>
    </row>
    <row r="350" spans="1:5" x14ac:dyDescent="0.2">
      <c r="A350" s="21">
        <v>44025</v>
      </c>
      <c r="B350" s="16">
        <v>91.210047335023518</v>
      </c>
      <c r="C350" s="16">
        <v>103.16912138141188</v>
      </c>
      <c r="D350" s="16">
        <v>39.441869836792257</v>
      </c>
      <c r="E350" s="16">
        <v>99.420049710024855</v>
      </c>
    </row>
    <row r="351" spans="1:5" x14ac:dyDescent="0.2">
      <c r="A351" s="21">
        <v>44022</v>
      </c>
      <c r="B351" s="16">
        <v>90.390843677183923</v>
      </c>
      <c r="C351" s="16">
        <v>103.19959370238698</v>
      </c>
      <c r="D351" s="16">
        <v>39.290751561555503</v>
      </c>
      <c r="E351" s="16">
        <v>99.420049710024855</v>
      </c>
    </row>
    <row r="352" spans="1:5" x14ac:dyDescent="0.2">
      <c r="A352" s="21">
        <v>44021</v>
      </c>
      <c r="B352" s="16">
        <v>90.329293491800627</v>
      </c>
      <c r="C352" s="16">
        <v>102.9862874555612</v>
      </c>
      <c r="D352" s="16">
        <v>41.849687688897838</v>
      </c>
      <c r="E352" s="16">
        <v>97.578937678357718</v>
      </c>
    </row>
    <row r="353" spans="1:5" x14ac:dyDescent="0.2">
      <c r="A353" s="21">
        <v>44020</v>
      </c>
      <c r="B353" s="16">
        <v>89.697671351319656</v>
      </c>
      <c r="C353" s="16">
        <v>103.6058913153885</v>
      </c>
      <c r="D353" s="16">
        <v>42.917590167237549</v>
      </c>
      <c r="E353" s="16">
        <v>97.578937678357718</v>
      </c>
    </row>
    <row r="354" spans="1:5" x14ac:dyDescent="0.2">
      <c r="A354" s="21">
        <v>44019</v>
      </c>
      <c r="B354" s="16">
        <v>90.644371821738943</v>
      </c>
      <c r="C354" s="16">
        <v>103.6058913153885</v>
      </c>
      <c r="D354" s="16">
        <v>42.877291960507755</v>
      </c>
      <c r="E354" s="16">
        <v>98.499493694191301</v>
      </c>
    </row>
    <row r="355" spans="1:5" x14ac:dyDescent="0.2">
      <c r="A355" s="21">
        <v>44018</v>
      </c>
      <c r="B355" s="16">
        <v>92.065888007972205</v>
      </c>
      <c r="C355" s="16">
        <v>103.62620619603859</v>
      </c>
      <c r="D355" s="16">
        <v>41.456780173282283</v>
      </c>
      <c r="E355" s="16">
        <v>98.499493694191301</v>
      </c>
    </row>
    <row r="356" spans="1:5" x14ac:dyDescent="0.2">
      <c r="A356" s="21">
        <v>44015</v>
      </c>
      <c r="B356" s="16">
        <v>91.038586104312898</v>
      </c>
      <c r="C356" s="16">
        <v>103.32148298628745</v>
      </c>
      <c r="D356" s="16">
        <v>40.046342937739269</v>
      </c>
      <c r="E356" s="16">
        <v>98.499493694191301</v>
      </c>
    </row>
    <row r="357" spans="1:5" x14ac:dyDescent="0.2">
      <c r="A357" s="21">
        <v>44014</v>
      </c>
      <c r="B357" s="16">
        <v>89.672758181045467</v>
      </c>
      <c r="C357" s="16">
        <v>102.89487049263586</v>
      </c>
      <c r="D357" s="16">
        <v>39.653435422123707</v>
      </c>
      <c r="E357" s="16">
        <v>99.420049710024855</v>
      </c>
    </row>
    <row r="358" spans="1:5" x14ac:dyDescent="0.2">
      <c r="A358" s="21">
        <v>44013</v>
      </c>
      <c r="B358" s="16">
        <v>88.849158081392787</v>
      </c>
      <c r="C358" s="16">
        <v>103.09801929913662</v>
      </c>
      <c r="D358" s="16">
        <v>39.391497078380006</v>
      </c>
      <c r="E358" s="16">
        <v>98.499493694191301</v>
      </c>
    </row>
    <row r="359" spans="1:5" x14ac:dyDescent="0.2">
      <c r="A359" s="21">
        <v>44012</v>
      </c>
      <c r="B359" s="16">
        <v>88.877002212875709</v>
      </c>
      <c r="C359" s="16">
        <v>102.60030472320976</v>
      </c>
      <c r="D359" s="16">
        <v>39.290751561555503</v>
      </c>
      <c r="E359" s="16">
        <v>97.578937678357718</v>
      </c>
    </row>
    <row r="360" spans="1:5" x14ac:dyDescent="0.2">
      <c r="A360" s="21">
        <v>44011</v>
      </c>
      <c r="B360" s="16">
        <v>89.178891217374741</v>
      </c>
      <c r="C360" s="16">
        <v>102.38699847638395</v>
      </c>
      <c r="D360" s="16">
        <v>39.089260527906497</v>
      </c>
      <c r="E360" s="16">
        <v>98.499493694191301</v>
      </c>
    </row>
    <row r="361" spans="1:5" x14ac:dyDescent="0.2">
      <c r="A361" s="21">
        <v>44008</v>
      </c>
      <c r="B361" s="16">
        <v>90.22964081070387</v>
      </c>
      <c r="C361" s="16">
        <v>103.74809547993907</v>
      </c>
      <c r="D361" s="16">
        <v>38.333669151722738</v>
      </c>
      <c r="E361" s="16">
        <v>98.499493694191301</v>
      </c>
    </row>
    <row r="362" spans="1:5" x14ac:dyDescent="0.2">
      <c r="A362" s="21">
        <v>44007</v>
      </c>
      <c r="B362" s="16">
        <v>89.054325366003766</v>
      </c>
      <c r="C362" s="16">
        <v>102.78313864906043</v>
      </c>
      <c r="D362" s="16">
        <v>38.081805359661487</v>
      </c>
      <c r="E362" s="16">
        <v>98.499493694191301</v>
      </c>
    </row>
    <row r="363" spans="1:5" x14ac:dyDescent="0.2">
      <c r="A363" s="21">
        <v>44006</v>
      </c>
      <c r="B363" s="16">
        <v>89.665430778023648</v>
      </c>
      <c r="C363" s="16">
        <v>102.62061960385982</v>
      </c>
      <c r="D363" s="16">
        <v>37.275841225065484</v>
      </c>
      <c r="E363" s="16">
        <v>99.420049710024855</v>
      </c>
    </row>
    <row r="364" spans="1:5" x14ac:dyDescent="0.2">
      <c r="A364" s="21">
        <v>44005</v>
      </c>
      <c r="B364" s="16">
        <v>91.021000337060514</v>
      </c>
      <c r="C364" s="16">
        <v>102.71203656678519</v>
      </c>
      <c r="D364" s="16">
        <v>37.578077775538979</v>
      </c>
      <c r="E364" s="16">
        <v>99.420049710024855</v>
      </c>
    </row>
    <row r="365" spans="1:5" x14ac:dyDescent="0.2">
      <c r="A365" s="21">
        <v>44004</v>
      </c>
      <c r="B365" s="16">
        <v>89.754825094889867</v>
      </c>
      <c r="C365" s="16">
        <v>102.08227526663281</v>
      </c>
      <c r="D365" s="16">
        <v>36.308684263550269</v>
      </c>
      <c r="E365" s="16">
        <v>98.499493694191301</v>
      </c>
    </row>
    <row r="366" spans="1:5" x14ac:dyDescent="0.2">
      <c r="A366" s="21">
        <v>44001</v>
      </c>
      <c r="B366" s="16">
        <v>89.061652769025599</v>
      </c>
      <c r="C366" s="16">
        <v>102.18384966988319</v>
      </c>
      <c r="D366" s="16">
        <v>35.281079991940359</v>
      </c>
      <c r="E366" s="16">
        <v>97.578937678357718</v>
      </c>
    </row>
    <row r="367" spans="1:5" x14ac:dyDescent="0.2">
      <c r="A367" s="21">
        <v>44000</v>
      </c>
      <c r="B367" s="16">
        <v>86.686108709351217</v>
      </c>
      <c r="C367" s="16">
        <v>101.64550533265614</v>
      </c>
      <c r="D367" s="16">
        <v>33.749748136207927</v>
      </c>
      <c r="E367" s="16">
        <v>99.420049710024855</v>
      </c>
    </row>
    <row r="368" spans="1:5" x14ac:dyDescent="0.2">
      <c r="A368" s="21">
        <v>43999</v>
      </c>
      <c r="B368" s="16">
        <v>85.562085085803886</v>
      </c>
      <c r="C368" s="16">
        <v>101.55408836973083</v>
      </c>
      <c r="D368" s="16">
        <v>33.870642756397338</v>
      </c>
      <c r="E368" s="16">
        <v>99.420049710024855</v>
      </c>
    </row>
    <row r="369" spans="1:5" x14ac:dyDescent="0.2">
      <c r="A369" s="21">
        <v>43998</v>
      </c>
      <c r="B369" s="16">
        <v>85.545964799155868</v>
      </c>
      <c r="C369" s="16">
        <v>101.5744032503809</v>
      </c>
      <c r="D369" s="16">
        <v>33.185573241990724</v>
      </c>
      <c r="E369" s="16">
        <v>98.499493694191301</v>
      </c>
    </row>
    <row r="370" spans="1:5" x14ac:dyDescent="0.2">
      <c r="A370" s="21">
        <v>43997</v>
      </c>
      <c r="B370" s="16">
        <v>85.758459486788681</v>
      </c>
      <c r="C370" s="16">
        <v>101.5744032503809</v>
      </c>
      <c r="D370" s="16">
        <v>33.407213379004624</v>
      </c>
      <c r="E370" s="16">
        <v>98.499493694191301</v>
      </c>
    </row>
    <row r="371" spans="1:5" x14ac:dyDescent="0.2">
      <c r="A371" s="21">
        <v>43994</v>
      </c>
      <c r="B371" s="16">
        <v>86.58645602825446</v>
      </c>
      <c r="C371" s="16">
        <v>101.5744032503809</v>
      </c>
      <c r="D371" s="16">
        <v>33.256095103767876</v>
      </c>
      <c r="E371" s="16">
        <v>98.499493694191301</v>
      </c>
    </row>
    <row r="372" spans="1:5" x14ac:dyDescent="0.2">
      <c r="A372" s="21">
        <v>43993</v>
      </c>
      <c r="B372" s="16">
        <v>85.254334158887389</v>
      </c>
      <c r="C372" s="16">
        <v>101.5744032503809</v>
      </c>
      <c r="D372" s="16">
        <v>34.344146685472488</v>
      </c>
      <c r="E372" s="16">
        <v>97.578937678357718</v>
      </c>
    </row>
    <row r="373" spans="1:5" x14ac:dyDescent="0.2">
      <c r="A373" s="21">
        <v>43992</v>
      </c>
      <c r="B373" s="16">
        <v>87.055409821650997</v>
      </c>
      <c r="C373" s="16">
        <v>101.08684611477908</v>
      </c>
      <c r="D373" s="16">
        <v>35.76465847269796</v>
      </c>
      <c r="E373" s="16">
        <v>97.578937678357718</v>
      </c>
    </row>
    <row r="374" spans="1:5" x14ac:dyDescent="0.2">
      <c r="A374" s="21">
        <v>43991</v>
      </c>
      <c r="B374" s="16">
        <v>86.743262452921442</v>
      </c>
      <c r="C374" s="16">
        <v>100.71102082275267</v>
      </c>
      <c r="D374" s="16">
        <v>36.24823695345556</v>
      </c>
      <c r="E374" s="16">
        <v>97.578937678357718</v>
      </c>
    </row>
    <row r="375" spans="1:5" x14ac:dyDescent="0.2">
      <c r="A375" s="21">
        <v>43990</v>
      </c>
      <c r="B375" s="16">
        <v>88.005041253279003</v>
      </c>
      <c r="C375" s="16">
        <v>101.11731843575417</v>
      </c>
      <c r="D375" s="16">
        <v>36.268386056820461</v>
      </c>
      <c r="E375" s="16">
        <v>96.658381662524164</v>
      </c>
    </row>
    <row r="376" spans="1:5" x14ac:dyDescent="0.2">
      <c r="A376" s="21">
        <v>43987</v>
      </c>
      <c r="B376" s="16">
        <v>88.000644811465918</v>
      </c>
      <c r="C376" s="16">
        <v>102.59014728288471</v>
      </c>
      <c r="D376" s="16">
        <v>35.512794680636702</v>
      </c>
      <c r="E376" s="16">
        <v>99.420049710024855</v>
      </c>
    </row>
    <row r="377" spans="1:5" x14ac:dyDescent="0.2">
      <c r="A377" s="21">
        <v>43986</v>
      </c>
      <c r="B377" s="16">
        <v>86.428184122983126</v>
      </c>
      <c r="C377" s="16">
        <v>101.5744032503809</v>
      </c>
      <c r="D377" s="16">
        <v>35.331452750352611</v>
      </c>
      <c r="E377" s="16">
        <v>100.34060572585841</v>
      </c>
    </row>
    <row r="378" spans="1:5" x14ac:dyDescent="0.2">
      <c r="A378" s="21">
        <v>43985</v>
      </c>
      <c r="B378" s="16">
        <v>85.670530650526828</v>
      </c>
      <c r="C378" s="16">
        <v>101.87912646013204</v>
      </c>
      <c r="D378" s="16">
        <v>34.75720330445295</v>
      </c>
      <c r="E378" s="16">
        <v>99.420049710024855</v>
      </c>
    </row>
    <row r="379" spans="1:5" x14ac:dyDescent="0.2">
      <c r="A379" s="21">
        <v>43984</v>
      </c>
      <c r="B379" s="16">
        <v>85.362779723610345</v>
      </c>
      <c r="C379" s="16">
        <v>103.14880650076179</v>
      </c>
      <c r="D379" s="16">
        <v>33.900866411444689</v>
      </c>
      <c r="E379" s="16">
        <v>99.420049710024855</v>
      </c>
    </row>
    <row r="380" spans="1:5" x14ac:dyDescent="0.2">
      <c r="A380" s="21">
        <v>43983</v>
      </c>
      <c r="B380" s="16">
        <v>84.584609522692958</v>
      </c>
      <c r="C380" s="16">
        <v>102.23463687150837</v>
      </c>
      <c r="D380" s="16">
        <v>33.699375377795683</v>
      </c>
      <c r="E380" s="16">
        <v>97.578937678357718</v>
      </c>
    </row>
    <row r="381" spans="1:5" x14ac:dyDescent="0.2">
      <c r="A381" s="21">
        <v>43980</v>
      </c>
      <c r="B381" s="16">
        <v>83.390242830136145</v>
      </c>
      <c r="C381" s="16">
        <v>102.04164550533265</v>
      </c>
      <c r="D381" s="16">
        <v>33.749748136207927</v>
      </c>
      <c r="E381" s="16">
        <v>98.499493694191301</v>
      </c>
    </row>
    <row r="382" spans="1:5" x14ac:dyDescent="0.2">
      <c r="A382" s="21">
        <v>43979</v>
      </c>
      <c r="B382" s="16">
        <v>82.509488986913254</v>
      </c>
      <c r="C382" s="16">
        <v>102.18384966988319</v>
      </c>
      <c r="D382" s="16">
        <v>32.742292967962918</v>
      </c>
      <c r="E382" s="16">
        <v>98.499493694191301</v>
      </c>
    </row>
    <row r="383" spans="1:5" x14ac:dyDescent="0.2">
      <c r="A383" s="21">
        <v>43978</v>
      </c>
      <c r="B383" s="16">
        <v>80.887201957882084</v>
      </c>
      <c r="C383" s="16">
        <v>102.08227526663281</v>
      </c>
      <c r="D383" s="16">
        <v>33.346766068909929</v>
      </c>
      <c r="E383" s="16">
        <v>98.499493694191301</v>
      </c>
    </row>
    <row r="384" spans="1:5" x14ac:dyDescent="0.2">
      <c r="A384" s="21">
        <v>43977</v>
      </c>
      <c r="B384" s="16">
        <v>79.852572651200944</v>
      </c>
      <c r="C384" s="16">
        <v>101.5744032503809</v>
      </c>
      <c r="D384" s="16">
        <v>34.092282893411237</v>
      </c>
      <c r="E384" s="16">
        <v>98.499493694191301</v>
      </c>
    </row>
    <row r="385" spans="1:5" x14ac:dyDescent="0.2">
      <c r="A385" s="21">
        <v>43973</v>
      </c>
      <c r="B385" s="16">
        <v>79.726541319225646</v>
      </c>
      <c r="C385" s="16">
        <v>101.5744032503809</v>
      </c>
      <c r="D385" s="16">
        <v>34.001611928269185</v>
      </c>
      <c r="E385" s="16">
        <v>98.499493694191301</v>
      </c>
    </row>
    <row r="386" spans="1:5" x14ac:dyDescent="0.2">
      <c r="A386" s="21">
        <v>43972</v>
      </c>
      <c r="B386" s="16">
        <v>79.881882263288233</v>
      </c>
      <c r="C386" s="16">
        <v>101.21889283900458</v>
      </c>
      <c r="D386" s="16">
        <v>33.739673584525484</v>
      </c>
      <c r="E386" s="16">
        <v>94.817269630857041</v>
      </c>
    </row>
    <row r="387" spans="1:5" x14ac:dyDescent="0.2">
      <c r="A387" s="21">
        <v>43971</v>
      </c>
      <c r="B387" s="16">
        <v>79.767574776147825</v>
      </c>
      <c r="C387" s="16">
        <v>101.21889283900458</v>
      </c>
      <c r="D387" s="16">
        <v>31.986701591779159</v>
      </c>
      <c r="E387" s="16">
        <v>93.896713615023472</v>
      </c>
    </row>
    <row r="388" spans="1:5" x14ac:dyDescent="0.2">
      <c r="A388" s="21">
        <v>43970</v>
      </c>
      <c r="B388" s="16">
        <v>78.291835807553085</v>
      </c>
      <c r="C388" s="16">
        <v>100.56881665820214</v>
      </c>
      <c r="D388" s="16">
        <v>32.329236348982462</v>
      </c>
      <c r="E388" s="16">
        <v>93.896713615023472</v>
      </c>
    </row>
    <row r="389" spans="1:5" x14ac:dyDescent="0.2">
      <c r="A389" s="21">
        <v>43969</v>
      </c>
      <c r="B389" s="16">
        <v>76.934800767911838</v>
      </c>
      <c r="C389" s="16">
        <v>97.633316404266125</v>
      </c>
      <c r="D389" s="16">
        <v>32.47028007253676</v>
      </c>
      <c r="E389" s="16">
        <v>93.896713615023472</v>
      </c>
    </row>
    <row r="390" spans="1:5" x14ac:dyDescent="0.2">
      <c r="A390" s="21">
        <v>43966</v>
      </c>
      <c r="B390" s="16">
        <v>79.985931386198089</v>
      </c>
      <c r="C390" s="16">
        <v>98.131030980192989</v>
      </c>
      <c r="D390" s="16">
        <v>32.540801934313919</v>
      </c>
      <c r="E390" s="16">
        <v>93.896713615023472</v>
      </c>
    </row>
    <row r="391" spans="1:5" x14ac:dyDescent="0.2">
      <c r="A391" s="21">
        <v>43965</v>
      </c>
      <c r="B391" s="16">
        <v>79.336723478464748</v>
      </c>
      <c r="C391" s="16">
        <v>99.441340782122907</v>
      </c>
      <c r="D391" s="16">
        <v>33.759822687890384</v>
      </c>
      <c r="E391" s="16">
        <v>94.817269630857041</v>
      </c>
    </row>
    <row r="392" spans="1:5" x14ac:dyDescent="0.2">
      <c r="A392" s="21">
        <v>43964</v>
      </c>
      <c r="B392" s="16">
        <v>80.961941468704651</v>
      </c>
      <c r="C392" s="16">
        <v>98.527171152869471</v>
      </c>
      <c r="D392" s="16">
        <v>34.001611928269185</v>
      </c>
      <c r="E392" s="16">
        <v>93.896713615023472</v>
      </c>
    </row>
    <row r="393" spans="1:5" x14ac:dyDescent="0.2">
      <c r="A393" s="21">
        <v>43963</v>
      </c>
      <c r="B393" s="16">
        <v>79.159400325336691</v>
      </c>
      <c r="C393" s="16">
        <v>99.03504316912138</v>
      </c>
      <c r="D393" s="16">
        <v>34.857948821277454</v>
      </c>
      <c r="E393" s="16">
        <v>93.896713615023472</v>
      </c>
    </row>
    <row r="394" spans="1:5" x14ac:dyDescent="0.2">
      <c r="A394" s="21">
        <v>43962</v>
      </c>
      <c r="B394" s="16">
        <v>79.914122836584269</v>
      </c>
      <c r="C394" s="16">
        <v>99.532757745048244</v>
      </c>
      <c r="D394" s="16">
        <v>35.663912955873464</v>
      </c>
      <c r="E394" s="16">
        <v>92.055601583356335</v>
      </c>
    </row>
    <row r="395" spans="1:5" x14ac:dyDescent="0.2">
      <c r="A395" s="21">
        <v>43959</v>
      </c>
      <c r="B395" s="16">
        <v>79.072936969679191</v>
      </c>
      <c r="C395" s="16">
        <v>99.319451498222449</v>
      </c>
      <c r="D395" s="16">
        <v>35.583316542413854</v>
      </c>
      <c r="E395" s="16">
        <v>92.976157599189918</v>
      </c>
    </row>
    <row r="396" spans="1:5" x14ac:dyDescent="0.2">
      <c r="A396" s="21">
        <v>43958</v>
      </c>
      <c r="B396" s="16">
        <v>78.473555402494242</v>
      </c>
      <c r="C396" s="16">
        <v>99.542915185373289</v>
      </c>
      <c r="D396" s="16">
        <v>35.804956679427761</v>
      </c>
      <c r="E396" s="16">
        <v>92.055601583356335</v>
      </c>
    </row>
    <row r="397" spans="1:5" x14ac:dyDescent="0.2">
      <c r="A397" s="21">
        <v>43957</v>
      </c>
      <c r="B397" s="16">
        <v>78.838460072980922</v>
      </c>
      <c r="C397" s="16">
        <v>97.501269680040622</v>
      </c>
      <c r="D397" s="16">
        <v>35.361676405399947</v>
      </c>
      <c r="E397" s="16">
        <v>91.135045567522781</v>
      </c>
    </row>
    <row r="398" spans="1:5" x14ac:dyDescent="0.2">
      <c r="A398" s="21">
        <v>43956</v>
      </c>
      <c r="B398" s="16">
        <v>78.265457156674529</v>
      </c>
      <c r="C398" s="16">
        <v>97.003555104113758</v>
      </c>
      <c r="D398" s="16">
        <v>34.525488615756593</v>
      </c>
      <c r="E398" s="16">
        <v>92.055601583356335</v>
      </c>
    </row>
    <row r="399" spans="1:5" x14ac:dyDescent="0.2">
      <c r="A399" s="21">
        <v>43955</v>
      </c>
      <c r="B399" s="16">
        <v>78.157011591951573</v>
      </c>
      <c r="C399" s="16">
        <v>97.511427120365667</v>
      </c>
      <c r="D399" s="16">
        <v>34.807576062865195</v>
      </c>
      <c r="E399" s="16">
        <v>90.214489551689212</v>
      </c>
    </row>
    <row r="400" spans="1:5" x14ac:dyDescent="0.2">
      <c r="A400" s="21">
        <v>43951</v>
      </c>
      <c r="B400" s="16">
        <v>80.693758518105994</v>
      </c>
      <c r="C400" s="16">
        <v>97.511427120365667</v>
      </c>
      <c r="D400" s="16">
        <v>35.160185371750948</v>
      </c>
      <c r="E400" s="16">
        <v>90.214489551689212</v>
      </c>
    </row>
    <row r="401" spans="1:5" x14ac:dyDescent="0.2">
      <c r="A401" s="21">
        <v>43950</v>
      </c>
      <c r="B401" s="16">
        <v>78.091064964755176</v>
      </c>
      <c r="C401" s="16">
        <v>97.511427120365667</v>
      </c>
      <c r="D401" s="16">
        <v>35.502720128954266</v>
      </c>
      <c r="E401" s="16">
        <v>90.214489551689212</v>
      </c>
    </row>
    <row r="402" spans="1:5" x14ac:dyDescent="0.2">
      <c r="A402" s="21">
        <v>43949</v>
      </c>
      <c r="B402" s="16">
        <v>77.159019300379555</v>
      </c>
      <c r="C402" s="16">
        <v>97.84662265109192</v>
      </c>
      <c r="D402" s="16">
        <v>35.260930888575459</v>
      </c>
      <c r="E402" s="16">
        <v>89.293933535855658</v>
      </c>
    </row>
    <row r="403" spans="1:5" x14ac:dyDescent="0.2">
      <c r="A403" s="21">
        <v>43948</v>
      </c>
      <c r="B403" s="16">
        <v>77.236689772410855</v>
      </c>
      <c r="C403" s="16">
        <v>96.221432199085825</v>
      </c>
      <c r="D403" s="16">
        <v>34.434817650614541</v>
      </c>
      <c r="E403" s="16">
        <v>91.135045567522781</v>
      </c>
    </row>
    <row r="404" spans="1:5" x14ac:dyDescent="0.2">
      <c r="A404" s="21">
        <v>43945</v>
      </c>
      <c r="B404" s="16">
        <v>76.643170127643344</v>
      </c>
      <c r="C404" s="16">
        <v>96.800406297612994</v>
      </c>
      <c r="D404" s="16">
        <v>33.749748136207927</v>
      </c>
      <c r="E404" s="16">
        <v>89.293933535855658</v>
      </c>
    </row>
    <row r="405" spans="1:5" x14ac:dyDescent="0.2">
      <c r="A405" s="21">
        <v>43944</v>
      </c>
      <c r="B405" s="16">
        <v>76.764805017805571</v>
      </c>
      <c r="C405" s="16">
        <v>96.180802437785673</v>
      </c>
      <c r="D405" s="16">
        <v>33.215796897038075</v>
      </c>
      <c r="E405" s="16">
        <v>88.373377520022089</v>
      </c>
    </row>
    <row r="406" spans="1:5" x14ac:dyDescent="0.2">
      <c r="A406" s="21">
        <v>43943</v>
      </c>
      <c r="B406" s="16">
        <v>77.006609317525658</v>
      </c>
      <c r="C406" s="16">
        <v>93.448450990350423</v>
      </c>
      <c r="D406" s="16">
        <v>32.631472899455964</v>
      </c>
      <c r="E406" s="16">
        <v>89.293933535855658</v>
      </c>
    </row>
    <row r="407" spans="1:5" x14ac:dyDescent="0.2">
      <c r="A407" s="21">
        <v>43942</v>
      </c>
      <c r="B407" s="16">
        <v>75.186482406905341</v>
      </c>
      <c r="C407" s="16">
        <v>92.585068562722199</v>
      </c>
      <c r="D407" s="16">
        <v>33.638928067700988</v>
      </c>
      <c r="E407" s="16">
        <v>89.293933535855658</v>
      </c>
    </row>
    <row r="408" spans="1:5" x14ac:dyDescent="0.2">
      <c r="A408" s="21">
        <v>43941</v>
      </c>
      <c r="B408" s="16">
        <v>76.748684731157581</v>
      </c>
      <c r="C408" s="16">
        <v>90.909090909090907</v>
      </c>
      <c r="D408" s="16">
        <v>30.858351803344743</v>
      </c>
      <c r="E408" s="16">
        <v>90.214489551689212</v>
      </c>
    </row>
    <row r="409" spans="1:5" x14ac:dyDescent="0.2">
      <c r="A409" s="21">
        <v>43938</v>
      </c>
      <c r="B409" s="16">
        <v>76.934800767911838</v>
      </c>
      <c r="C409" s="16">
        <v>90.401218892838997</v>
      </c>
      <c r="D409" s="16">
        <v>29.719927463227879</v>
      </c>
      <c r="E409" s="16">
        <v>89.293933535855658</v>
      </c>
    </row>
    <row r="410" spans="1:5" x14ac:dyDescent="0.2">
      <c r="A410" s="21">
        <v>43937</v>
      </c>
      <c r="B410" s="16">
        <v>75.43854507085598</v>
      </c>
      <c r="C410" s="16">
        <v>90.401218892838997</v>
      </c>
      <c r="D410" s="16">
        <v>29.367318154342119</v>
      </c>
      <c r="E410" s="16">
        <v>88.373377520022089</v>
      </c>
    </row>
    <row r="411" spans="1:5" x14ac:dyDescent="0.2">
      <c r="A411" s="21">
        <v>43936</v>
      </c>
      <c r="B411" s="16">
        <v>74.396588361153022</v>
      </c>
      <c r="C411" s="16">
        <v>92.524123920771956</v>
      </c>
      <c r="D411" s="16">
        <v>27.483376989723951</v>
      </c>
      <c r="E411" s="16">
        <v>87.45282150418852</v>
      </c>
    </row>
    <row r="412" spans="1:5" x14ac:dyDescent="0.2">
      <c r="A412" s="21">
        <v>43934</v>
      </c>
      <c r="B412" s="16">
        <v>74.537274499172</v>
      </c>
      <c r="C412" s="16">
        <v>92.178770949720672</v>
      </c>
      <c r="D412" s="16">
        <v>27.453153334676607</v>
      </c>
      <c r="E412" s="16">
        <v>86.532265488354952</v>
      </c>
    </row>
    <row r="413" spans="1:5" x14ac:dyDescent="0.2">
      <c r="A413" s="21">
        <v>43930</v>
      </c>
      <c r="B413" s="16">
        <v>73.864618901768836</v>
      </c>
      <c r="C413" s="16">
        <v>92.28034535297104</v>
      </c>
      <c r="D413" s="16">
        <v>27.201289542615349</v>
      </c>
      <c r="E413" s="16">
        <v>85.611709472521397</v>
      </c>
    </row>
    <row r="414" spans="1:5" x14ac:dyDescent="0.2">
      <c r="A414" s="21">
        <v>43929</v>
      </c>
      <c r="B414" s="16">
        <v>71.497867725720653</v>
      </c>
      <c r="C414" s="16">
        <v>90.614525139664792</v>
      </c>
      <c r="D414" s="16">
        <v>28.601652226475917</v>
      </c>
      <c r="E414" s="16">
        <v>85.611709472521397</v>
      </c>
    </row>
    <row r="415" spans="1:5" x14ac:dyDescent="0.2">
      <c r="A415" s="21">
        <v>43928</v>
      </c>
      <c r="B415" s="16">
        <v>71.634157421926517</v>
      </c>
      <c r="C415" s="16">
        <v>91.305231081767388</v>
      </c>
      <c r="D415" s="16">
        <v>27.453153334676607</v>
      </c>
      <c r="E415" s="16">
        <v>86.532265488354952</v>
      </c>
    </row>
    <row r="416" spans="1:5" x14ac:dyDescent="0.2">
      <c r="A416" s="21">
        <v>43924</v>
      </c>
      <c r="B416" s="16">
        <v>66.83910488444684</v>
      </c>
      <c r="C416" s="16">
        <v>91.650584052818701</v>
      </c>
      <c r="D416" s="16">
        <v>26.546443683256093</v>
      </c>
      <c r="E416" s="16">
        <v>84.691153456687843</v>
      </c>
    </row>
    <row r="417" spans="1:5" x14ac:dyDescent="0.2">
      <c r="A417" s="21">
        <v>43922</v>
      </c>
      <c r="B417" s="16">
        <v>66.931430162521792</v>
      </c>
      <c r="C417" s="16">
        <v>88.420518029456574</v>
      </c>
      <c r="D417" s="16">
        <v>25.730404996977629</v>
      </c>
      <c r="E417" s="16">
        <v>84.691153456687843</v>
      </c>
    </row>
    <row r="418" spans="1:5" x14ac:dyDescent="0.2">
      <c r="A418" s="21">
        <v>43921</v>
      </c>
      <c r="B418" s="16">
        <v>69.185339332033919</v>
      </c>
      <c r="C418" s="16">
        <v>88.359573387506344</v>
      </c>
      <c r="D418" s="16">
        <v>27.956880918799104</v>
      </c>
      <c r="E418" s="16">
        <v>81.008929393353583</v>
      </c>
    </row>
    <row r="419" spans="1:5" x14ac:dyDescent="0.2">
      <c r="A419" s="21">
        <v>43920</v>
      </c>
      <c r="B419" s="16">
        <v>65.967143924850149</v>
      </c>
      <c r="C419" s="16">
        <v>90.350431691213814</v>
      </c>
      <c r="D419" s="16">
        <v>28.178521055813011</v>
      </c>
      <c r="E419" s="16">
        <v>82.85004142502072</v>
      </c>
    </row>
    <row r="420" spans="1:5" x14ac:dyDescent="0.2">
      <c r="A420" s="21">
        <v>43917</v>
      </c>
      <c r="B420" s="16">
        <v>67.851751982062495</v>
      </c>
      <c r="C420" s="16">
        <v>97.206703910614522</v>
      </c>
      <c r="D420" s="16">
        <v>28.672174088253065</v>
      </c>
      <c r="E420" s="16">
        <v>76.406149314185754</v>
      </c>
    </row>
    <row r="421" spans="1:5" x14ac:dyDescent="0.2">
      <c r="A421" s="21">
        <v>43916</v>
      </c>
      <c r="B421" s="16">
        <v>68.443806146225654</v>
      </c>
      <c r="C421" s="16">
        <v>97.409852717115285</v>
      </c>
      <c r="D421" s="16">
        <v>27.956880918799104</v>
      </c>
      <c r="E421" s="16">
        <v>73.644481266685077</v>
      </c>
    </row>
    <row r="422" spans="1:5" x14ac:dyDescent="0.2">
      <c r="A422" s="21">
        <v>43915</v>
      </c>
      <c r="B422" s="16">
        <v>66.289549657810269</v>
      </c>
      <c r="C422" s="16">
        <v>96.302691721686145</v>
      </c>
      <c r="D422" s="16">
        <v>27.453153334676607</v>
      </c>
      <c r="E422" s="16">
        <v>76.406149314185754</v>
      </c>
    </row>
    <row r="423" spans="1:5" x14ac:dyDescent="0.2">
      <c r="A423" s="21">
        <v>43914</v>
      </c>
      <c r="B423" s="16">
        <v>62.287322127291631</v>
      </c>
      <c r="C423" s="16">
        <v>98.171660741493156</v>
      </c>
      <c r="D423" s="16">
        <v>28.238968365907713</v>
      </c>
      <c r="E423" s="16">
        <v>74.565037282518645</v>
      </c>
    </row>
    <row r="424" spans="1:5" x14ac:dyDescent="0.2">
      <c r="A424" s="21">
        <v>43913</v>
      </c>
      <c r="B424" s="16">
        <v>61.78319679939036</v>
      </c>
      <c r="C424" s="16">
        <v>96.851193499238192</v>
      </c>
      <c r="D424" s="16">
        <v>33.628853516018538</v>
      </c>
      <c r="E424" s="16">
        <v>78.247261345852891</v>
      </c>
    </row>
    <row r="425" spans="1:5" x14ac:dyDescent="0.2">
      <c r="A425" s="21">
        <v>43910</v>
      </c>
      <c r="B425" s="16">
        <v>70.244881808989263</v>
      </c>
      <c r="C425" s="16">
        <v>97.003555104113758</v>
      </c>
      <c r="D425" s="16">
        <v>34.16280475518839</v>
      </c>
      <c r="E425" s="16">
        <v>76.406149314185754</v>
      </c>
    </row>
    <row r="426" spans="1:5" x14ac:dyDescent="0.2">
      <c r="A426" s="21">
        <v>43909</v>
      </c>
      <c r="B426" s="16">
        <v>65.697495493647125</v>
      </c>
      <c r="C426" s="16">
        <v>98.07008633824276</v>
      </c>
      <c r="D426" s="16">
        <v>35.462421922224451</v>
      </c>
      <c r="E426" s="16">
        <v>78.247261345852891</v>
      </c>
    </row>
    <row r="427" spans="1:5" x14ac:dyDescent="0.2">
      <c r="A427" s="21">
        <v>43908</v>
      </c>
      <c r="B427" s="16">
        <v>68.451133549247473</v>
      </c>
      <c r="C427" s="16">
        <v>99.380396140172678</v>
      </c>
      <c r="D427" s="16">
        <v>38.283296393310486</v>
      </c>
      <c r="E427" s="16">
        <v>75.4855932983522</v>
      </c>
    </row>
    <row r="428" spans="1:5" x14ac:dyDescent="0.2">
      <c r="A428" s="21">
        <v>43907</v>
      </c>
      <c r="B428" s="16">
        <v>72.385948971965348</v>
      </c>
      <c r="C428" s="16">
        <v>99.126460132046716</v>
      </c>
      <c r="D428" s="16">
        <v>39.905299214184964</v>
      </c>
      <c r="E428" s="16">
        <v>78.247261345852891</v>
      </c>
    </row>
    <row r="429" spans="1:5" x14ac:dyDescent="0.2">
      <c r="A429" s="21">
        <v>43906</v>
      </c>
      <c r="B429" s="16">
        <v>73.269633776396958</v>
      </c>
      <c r="C429" s="16">
        <v>100.54850177755206</v>
      </c>
      <c r="D429" s="16">
        <v>41.255289139633284</v>
      </c>
      <c r="E429" s="16">
        <v>73.644481266685077</v>
      </c>
    </row>
    <row r="430" spans="1:5" x14ac:dyDescent="0.2">
      <c r="A430" s="21">
        <v>43903</v>
      </c>
      <c r="B430" s="16">
        <v>78.400281372276041</v>
      </c>
      <c r="C430" s="16">
        <v>101.15794819705435</v>
      </c>
      <c r="D430" s="16">
        <v>41.587749345154137</v>
      </c>
      <c r="E430" s="16">
        <v>69.962257203350816</v>
      </c>
    </row>
    <row r="431" spans="1:5" x14ac:dyDescent="0.2">
      <c r="A431" s="21">
        <v>43902</v>
      </c>
      <c r="B431" s="16">
        <v>75.088295206412951</v>
      </c>
      <c r="C431" s="16">
        <v>101.06653123412899</v>
      </c>
      <c r="D431" s="16">
        <v>44.277654644368326</v>
      </c>
      <c r="E431" s="16">
        <v>73.644481266685077</v>
      </c>
    </row>
    <row r="432" spans="1:5" x14ac:dyDescent="0.2">
      <c r="A432" s="21">
        <v>43901</v>
      </c>
      <c r="B432" s="16">
        <v>81.706405615721664</v>
      </c>
      <c r="C432" s="16">
        <v>101.03605891315388</v>
      </c>
      <c r="D432" s="16">
        <v>45.234737054201084</v>
      </c>
      <c r="E432" s="16">
        <v>66.28003314001657</v>
      </c>
    </row>
    <row r="433" spans="1:5" x14ac:dyDescent="0.2">
      <c r="A433" s="21">
        <v>43899</v>
      </c>
      <c r="B433" s="16">
        <v>81.822178583466439</v>
      </c>
      <c r="C433" s="16">
        <v>101.06653123412899</v>
      </c>
      <c r="D433" s="16">
        <v>45.526899052992128</v>
      </c>
      <c r="E433" s="16">
        <v>78.247261345852891</v>
      </c>
    </row>
    <row r="434" spans="1:5" x14ac:dyDescent="0.2">
      <c r="A434" s="21">
        <v>43896</v>
      </c>
      <c r="B434" s="16">
        <v>86.450166332048582</v>
      </c>
      <c r="C434" s="16">
        <v>100.68054850177755</v>
      </c>
      <c r="D434" s="16">
        <v>45.587346363086837</v>
      </c>
      <c r="E434" s="16">
        <v>78.247261345852891</v>
      </c>
    </row>
    <row r="435" spans="1:5" x14ac:dyDescent="0.2">
      <c r="A435" s="21">
        <v>43895</v>
      </c>
      <c r="B435" s="16">
        <v>88.359687559535132</v>
      </c>
      <c r="C435" s="16">
        <v>100.66023362112746</v>
      </c>
      <c r="D435" s="16">
        <v>46.252266774128536</v>
      </c>
      <c r="E435" s="16">
        <v>80.088373377520014</v>
      </c>
    </row>
    <row r="436" spans="1:5" x14ac:dyDescent="0.2">
      <c r="A436" s="21">
        <v>43894</v>
      </c>
      <c r="B436" s="16">
        <v>88.651318199803626</v>
      </c>
      <c r="C436" s="16">
        <v>101.21889283900458</v>
      </c>
      <c r="D436" s="16">
        <v>46.222043119081199</v>
      </c>
      <c r="E436" s="16">
        <v>82.85004142502072</v>
      </c>
    </row>
    <row r="437" spans="1:5" x14ac:dyDescent="0.2">
      <c r="A437" s="21">
        <v>43893</v>
      </c>
      <c r="B437" s="16">
        <v>89.241906883362404</v>
      </c>
      <c r="C437" s="16">
        <v>101.16810563737937</v>
      </c>
      <c r="D437" s="16">
        <v>46.292564980858344</v>
      </c>
      <c r="E437" s="16">
        <v>86.532265488354952</v>
      </c>
    </row>
    <row r="438" spans="1:5" x14ac:dyDescent="0.2">
      <c r="A438" s="21">
        <v>43892</v>
      </c>
      <c r="B438" s="16">
        <v>87.118425487638675</v>
      </c>
      <c r="C438" s="16">
        <v>101.06653123412899</v>
      </c>
      <c r="D438" s="16">
        <v>45.849284706830531</v>
      </c>
      <c r="E438" s="16">
        <v>93.896713615023472</v>
      </c>
    </row>
    <row r="439" spans="1:5" x14ac:dyDescent="0.2">
      <c r="A439" s="21">
        <v>43889</v>
      </c>
      <c r="B439" s="16">
        <v>88.258569397834009</v>
      </c>
      <c r="C439" s="16">
        <v>100.28440832910105</v>
      </c>
      <c r="D439" s="16">
        <v>46.070924843844438</v>
      </c>
      <c r="E439" s="16">
        <v>92.976157599189918</v>
      </c>
    </row>
    <row r="440" spans="1:5" x14ac:dyDescent="0.2">
      <c r="A440" s="21">
        <v>43888</v>
      </c>
      <c r="B440" s="16">
        <v>90.933071500798675</v>
      </c>
      <c r="C440" s="16">
        <v>101.16810563737937</v>
      </c>
      <c r="D440" s="16">
        <v>46.625025186379197</v>
      </c>
      <c r="E440" s="16">
        <v>92.976157599189918</v>
      </c>
    </row>
    <row r="441" spans="1:5" x14ac:dyDescent="0.2">
      <c r="A441" s="21">
        <v>43887</v>
      </c>
      <c r="B441" s="16">
        <v>91.343406070020663</v>
      </c>
      <c r="C441" s="16">
        <v>98.730319959370235</v>
      </c>
      <c r="D441" s="16">
        <v>45.33548257102558</v>
      </c>
      <c r="E441" s="16">
        <v>97.578937678357718</v>
      </c>
    </row>
    <row r="442" spans="1:5" x14ac:dyDescent="0.2">
      <c r="A442" s="21">
        <v>43886</v>
      </c>
      <c r="B442" s="16">
        <v>92.589064583730234</v>
      </c>
      <c r="C442" s="16">
        <v>98.598273235144731</v>
      </c>
      <c r="D442" s="16">
        <v>44.781382228490827</v>
      </c>
      <c r="E442" s="16">
        <v>98.499493694191301</v>
      </c>
    </row>
    <row r="443" spans="1:5" x14ac:dyDescent="0.2">
      <c r="A443" s="21">
        <v>43885</v>
      </c>
      <c r="B443" s="16">
        <v>93.434646892448356</v>
      </c>
      <c r="C443" s="16">
        <v>98.313864906043676</v>
      </c>
      <c r="D443" s="16">
        <v>44.690711263348767</v>
      </c>
      <c r="E443" s="16">
        <v>97.578937678357718</v>
      </c>
    </row>
    <row r="444" spans="1:5" x14ac:dyDescent="0.2">
      <c r="A444" s="21">
        <v>43881</v>
      </c>
      <c r="B444" s="16">
        <v>95.522956753667344</v>
      </c>
      <c r="C444" s="16">
        <v>98.019299136617562</v>
      </c>
      <c r="D444" s="16">
        <v>45.839210155148088</v>
      </c>
      <c r="E444" s="16">
        <v>97.578937678357718</v>
      </c>
    </row>
    <row r="445" spans="1:5" x14ac:dyDescent="0.2">
      <c r="A445" s="21">
        <v>43880</v>
      </c>
      <c r="B445" s="16">
        <v>95.88493046294532</v>
      </c>
      <c r="C445" s="16">
        <v>98.100558659217867</v>
      </c>
      <c r="D445" s="16">
        <v>47.098529115454355</v>
      </c>
      <c r="E445" s="16">
        <v>96.658381662524164</v>
      </c>
    </row>
    <row r="446" spans="1:5" x14ac:dyDescent="0.2">
      <c r="A446" s="21">
        <v>43879</v>
      </c>
      <c r="B446" s="16">
        <v>94.661254158301205</v>
      </c>
      <c r="C446" s="16">
        <v>97.359065515490087</v>
      </c>
      <c r="D446" s="16">
        <v>47.803747733225862</v>
      </c>
      <c r="E446" s="16">
        <v>95.737825646690595</v>
      </c>
    </row>
    <row r="447" spans="1:5" x14ac:dyDescent="0.2">
      <c r="A447" s="21">
        <v>43878</v>
      </c>
      <c r="B447" s="16">
        <v>95.18443073405922</v>
      </c>
      <c r="C447" s="16">
        <v>97.511427120365667</v>
      </c>
      <c r="D447" s="16">
        <v>49.667539794479133</v>
      </c>
      <c r="E447" s="16">
        <v>98.499493694191301</v>
      </c>
    </row>
    <row r="448" spans="1:5" x14ac:dyDescent="0.2">
      <c r="A448" s="21">
        <v>43875</v>
      </c>
      <c r="B448" s="16">
        <v>96.132596685082873</v>
      </c>
      <c r="C448" s="16">
        <v>96.394108684611481</v>
      </c>
      <c r="D448" s="16">
        <v>49.516421519242385</v>
      </c>
      <c r="E448" s="16">
        <v>98.499493694191301</v>
      </c>
    </row>
    <row r="449" spans="1:5" x14ac:dyDescent="0.2">
      <c r="A449" s="21">
        <v>43874</v>
      </c>
      <c r="B449" s="16">
        <v>96.18975042865307</v>
      </c>
      <c r="C449" s="16">
        <v>95.479939055358045</v>
      </c>
      <c r="D449" s="16">
        <v>50.141043723554304</v>
      </c>
      <c r="E449" s="16">
        <v>97.578937678357718</v>
      </c>
    </row>
    <row r="450" spans="1:5" x14ac:dyDescent="0.2">
      <c r="A450" s="21">
        <v>43873</v>
      </c>
      <c r="B450" s="16">
        <v>96.433020208977524</v>
      </c>
      <c r="C450" s="16">
        <v>95.479939055358045</v>
      </c>
      <c r="D450" s="16">
        <v>53.334676606890987</v>
      </c>
      <c r="E450" s="16">
        <v>98.499493694191301</v>
      </c>
    </row>
    <row r="451" spans="1:5" x14ac:dyDescent="0.2">
      <c r="A451" s="21">
        <v>43872</v>
      </c>
      <c r="B451" s="16">
        <v>96.1677682195876</v>
      </c>
      <c r="C451" s="16">
        <v>95.571356018283396</v>
      </c>
      <c r="D451" s="16">
        <v>53.395123916985675</v>
      </c>
      <c r="E451" s="16">
        <v>100.34060572585841</v>
      </c>
    </row>
    <row r="452" spans="1:5" x14ac:dyDescent="0.2">
      <c r="A452" s="21">
        <v>43871</v>
      </c>
      <c r="B452" s="16">
        <v>95.613816551137944</v>
      </c>
      <c r="C452" s="16">
        <v>95.825292026409343</v>
      </c>
      <c r="D452" s="16">
        <v>53.495869433810192</v>
      </c>
      <c r="E452" s="16">
        <v>100.34060572585841</v>
      </c>
    </row>
    <row r="453" spans="1:5" x14ac:dyDescent="0.2">
      <c r="A453" s="21">
        <v>43868</v>
      </c>
      <c r="B453" s="16">
        <v>96.510690681008825</v>
      </c>
      <c r="C453" s="16">
        <v>95.987811071609954</v>
      </c>
      <c r="D453" s="16">
        <v>53.687285915776748</v>
      </c>
      <c r="E453" s="16">
        <v>99.420049710024855</v>
      </c>
    </row>
    <row r="454" spans="1:5" x14ac:dyDescent="0.2">
      <c r="A454" s="21">
        <v>43867</v>
      </c>
      <c r="B454" s="16">
        <v>97.222914254729815</v>
      </c>
      <c r="C454" s="16">
        <v>95.987811071609954</v>
      </c>
      <c r="D454" s="16">
        <v>52.891396332863181</v>
      </c>
      <c r="E454" s="16">
        <v>99.420049710024855</v>
      </c>
    </row>
    <row r="455" spans="1:5" x14ac:dyDescent="0.2">
      <c r="A455" s="21">
        <v>43866</v>
      </c>
      <c r="B455" s="16">
        <v>96.462329821064813</v>
      </c>
      <c r="C455" s="16">
        <v>96.150330116810551</v>
      </c>
      <c r="D455" s="16">
        <v>52.740278057626433</v>
      </c>
      <c r="E455" s="16">
        <v>100.34060572585841</v>
      </c>
    </row>
    <row r="456" spans="1:5" x14ac:dyDescent="0.2">
      <c r="A456" s="21">
        <v>43865</v>
      </c>
      <c r="B456" s="16">
        <v>95.366150329000405</v>
      </c>
      <c r="C456" s="16">
        <v>98.181818181818173</v>
      </c>
      <c r="D456" s="16">
        <v>52.599234334072129</v>
      </c>
      <c r="E456" s="16">
        <v>99.420049710024855</v>
      </c>
    </row>
    <row r="457" spans="1:5" x14ac:dyDescent="0.2">
      <c r="A457" s="21">
        <v>43864</v>
      </c>
      <c r="B457" s="16">
        <v>93.292495273825054</v>
      </c>
      <c r="C457" s="16">
        <v>98.049771457592684</v>
      </c>
      <c r="D457" s="16">
        <v>53.223856538384027</v>
      </c>
      <c r="E457" s="16">
        <v>99.420049710024855</v>
      </c>
    </row>
    <row r="458" spans="1:5" x14ac:dyDescent="0.2">
      <c r="A458" s="21">
        <v>43862</v>
      </c>
      <c r="B458" s="16">
        <v>92.480619019007293</v>
      </c>
      <c r="C458" s="16">
        <v>97.968511934992392</v>
      </c>
      <c r="D458" s="16">
        <v>53.143260124924439</v>
      </c>
      <c r="E458" s="16">
        <v>99.420049710024855</v>
      </c>
    </row>
    <row r="459" spans="1:5" x14ac:dyDescent="0.2">
      <c r="A459" s="21">
        <v>43861</v>
      </c>
      <c r="B459" s="16">
        <v>95.314858507847646</v>
      </c>
      <c r="C459" s="16">
        <v>98.019299136617562</v>
      </c>
      <c r="D459" s="16">
        <v>53.233931090066491</v>
      </c>
      <c r="E459" s="16">
        <v>97.578937678357718</v>
      </c>
    </row>
    <row r="460" spans="1:5" x14ac:dyDescent="0.2">
      <c r="A460" s="21">
        <v>43860</v>
      </c>
      <c r="B460" s="16">
        <v>96.682151911719444</v>
      </c>
      <c r="C460" s="16">
        <v>98.019299136617562</v>
      </c>
      <c r="D460" s="16">
        <v>53.223856538384027</v>
      </c>
      <c r="E460" s="16">
        <v>96.658381662524164</v>
      </c>
    </row>
    <row r="461" spans="1:5" x14ac:dyDescent="0.2">
      <c r="A461" s="21">
        <v>43859</v>
      </c>
      <c r="B461" s="16">
        <v>97.612732095490713</v>
      </c>
      <c r="C461" s="16">
        <v>98.110716099542913</v>
      </c>
      <c r="D461" s="16">
        <v>54.483175498690308</v>
      </c>
      <c r="E461" s="16">
        <v>96.658381662524164</v>
      </c>
    </row>
    <row r="462" spans="1:5" x14ac:dyDescent="0.2">
      <c r="A462" s="21">
        <v>43858</v>
      </c>
      <c r="B462" s="16">
        <v>97.239034541377833</v>
      </c>
      <c r="C462" s="16">
        <v>98.476383951244287</v>
      </c>
      <c r="D462" s="16">
        <v>54.866008462623405</v>
      </c>
      <c r="E462" s="16">
        <v>97.578937678357718</v>
      </c>
    </row>
    <row r="463" spans="1:5" x14ac:dyDescent="0.2">
      <c r="A463" s="21">
        <v>43857</v>
      </c>
      <c r="B463" s="16">
        <v>98.405557102451738</v>
      </c>
      <c r="C463" s="16">
        <v>98.831894362620602</v>
      </c>
      <c r="D463" s="16">
        <v>54.755188394116452</v>
      </c>
      <c r="E463" s="16">
        <v>98.499493694191301</v>
      </c>
    </row>
    <row r="464" spans="1:5" x14ac:dyDescent="0.2">
      <c r="A464" s="21">
        <v>43854</v>
      </c>
      <c r="B464" s="16">
        <v>99.240881046939322</v>
      </c>
      <c r="C464" s="16">
        <v>98.405281868969013</v>
      </c>
      <c r="D464" s="16">
        <v>54.795486600846253</v>
      </c>
      <c r="E464" s="16">
        <v>97.578937678357718</v>
      </c>
    </row>
    <row r="465" spans="1:5" x14ac:dyDescent="0.2">
      <c r="A465" s="21">
        <v>43853</v>
      </c>
      <c r="B465" s="16">
        <v>98.682532936676566</v>
      </c>
      <c r="C465" s="16">
        <v>97.856780091416965</v>
      </c>
      <c r="D465" s="16">
        <v>55.047350392907511</v>
      </c>
      <c r="E465" s="16">
        <v>96.658381662524164</v>
      </c>
    </row>
    <row r="466" spans="1:5" x14ac:dyDescent="0.2">
      <c r="A466" s="21">
        <v>43852</v>
      </c>
      <c r="B466" s="16">
        <v>97.356272989726989</v>
      </c>
      <c r="C466" s="16">
        <v>98.120873539867944</v>
      </c>
      <c r="D466" s="16">
        <v>54.805561152528703</v>
      </c>
      <c r="E466" s="16">
        <v>96.658381662524164</v>
      </c>
    </row>
    <row r="467" spans="1:5" x14ac:dyDescent="0.2">
      <c r="A467" s="21">
        <v>43851</v>
      </c>
      <c r="B467" s="16">
        <v>97.762211117135863</v>
      </c>
      <c r="C467" s="16">
        <v>98.466226510919242</v>
      </c>
      <c r="D467" s="16">
        <v>54.4428772919605</v>
      </c>
      <c r="E467" s="16">
        <v>98.499493694191301</v>
      </c>
    </row>
    <row r="468" spans="1:5" x14ac:dyDescent="0.2">
      <c r="A468" s="21">
        <v>43850</v>
      </c>
      <c r="B468" s="16">
        <v>97.872122162463185</v>
      </c>
      <c r="C468" s="16">
        <v>98.222447943118325</v>
      </c>
      <c r="D468" s="16">
        <v>54.835784807576061</v>
      </c>
      <c r="E468" s="16">
        <v>99.420049710024855</v>
      </c>
    </row>
    <row r="469" spans="1:5" x14ac:dyDescent="0.2">
      <c r="A469" s="21">
        <v>43847</v>
      </c>
      <c r="B469" s="16">
        <v>98.47590017146122</v>
      </c>
      <c r="C469" s="16">
        <v>98.303707465718631</v>
      </c>
      <c r="D469" s="16">
        <v>54.946604876082993</v>
      </c>
      <c r="E469" s="16">
        <v>97.578937678357718</v>
      </c>
    </row>
    <row r="470" spans="1:5" x14ac:dyDescent="0.2">
      <c r="A470" s="21">
        <v>43846</v>
      </c>
      <c r="B470" s="16">
        <v>97.773934961970781</v>
      </c>
      <c r="C470" s="16">
        <v>98.21229050279328</v>
      </c>
      <c r="D470" s="16">
        <v>55.158170461414457</v>
      </c>
      <c r="E470" s="16">
        <v>101.26116174169199</v>
      </c>
    </row>
    <row r="471" spans="1:5" x14ac:dyDescent="0.2">
      <c r="A471" s="21">
        <v>43845</v>
      </c>
      <c r="B471" s="16">
        <v>97.680144203291448</v>
      </c>
      <c r="C471" s="16">
        <v>98.273235144743524</v>
      </c>
      <c r="D471" s="16">
        <v>54.896232117670749</v>
      </c>
      <c r="E471" s="16">
        <v>102.18171775752556</v>
      </c>
    </row>
    <row r="472" spans="1:5" x14ac:dyDescent="0.2">
      <c r="A472" s="21">
        <v>43844</v>
      </c>
      <c r="B472" s="16">
        <v>97.627386901534351</v>
      </c>
      <c r="C472" s="16">
        <v>98.273235144743524</v>
      </c>
      <c r="D472" s="16">
        <v>55.208543219826701</v>
      </c>
      <c r="E472" s="16">
        <v>102.18171775752556</v>
      </c>
    </row>
    <row r="473" spans="1:5" x14ac:dyDescent="0.2">
      <c r="A473" s="21">
        <v>43843</v>
      </c>
      <c r="B473" s="16">
        <v>97.678678722687081</v>
      </c>
      <c r="C473" s="16">
        <v>97.562214321990851</v>
      </c>
      <c r="D473" s="16">
        <v>55.208543219826701</v>
      </c>
      <c r="E473" s="16">
        <v>101.26116174169199</v>
      </c>
    </row>
    <row r="474" spans="1:5" x14ac:dyDescent="0.2">
      <c r="A474" s="21">
        <v>43840</v>
      </c>
      <c r="B474" s="16">
        <v>97.038263698579939</v>
      </c>
      <c r="C474" s="16">
        <v>97.460639918740483</v>
      </c>
      <c r="D474" s="16">
        <v>56.316743904896228</v>
      </c>
      <c r="E474" s="16">
        <v>101.26116174169199</v>
      </c>
    </row>
    <row r="475" spans="1:5" x14ac:dyDescent="0.2">
      <c r="A475" s="21">
        <v>43839</v>
      </c>
      <c r="B475" s="16">
        <v>96.677755469906344</v>
      </c>
      <c r="C475" s="16">
        <v>98.120873539867944</v>
      </c>
      <c r="D475" s="16">
        <v>55.813016320773713</v>
      </c>
      <c r="E475" s="16">
        <v>101.26116174169199</v>
      </c>
    </row>
    <row r="476" spans="1:5" x14ac:dyDescent="0.2">
      <c r="A476" s="21">
        <v>43838</v>
      </c>
      <c r="B476" s="16">
        <v>95.036417193018437</v>
      </c>
      <c r="C476" s="16">
        <v>98.080243778567805</v>
      </c>
      <c r="D476" s="16">
        <v>54.614144670562148</v>
      </c>
      <c r="E476" s="16">
        <v>100.34060572585841</v>
      </c>
    </row>
    <row r="477" spans="1:5" x14ac:dyDescent="0.2">
      <c r="A477" s="21">
        <v>43837</v>
      </c>
      <c r="B477" s="16">
        <v>95.452613684657877</v>
      </c>
      <c r="C477" s="16">
        <v>97.9989842559675</v>
      </c>
      <c r="D477" s="16">
        <v>55.248841426556517</v>
      </c>
      <c r="E477" s="16">
        <v>101.26116174169199</v>
      </c>
    </row>
    <row r="478" spans="1:5" x14ac:dyDescent="0.2">
      <c r="A478" s="21">
        <v>43836</v>
      </c>
      <c r="B478" s="16">
        <v>94.879610768351469</v>
      </c>
      <c r="C478" s="16">
        <v>98.019299136617562</v>
      </c>
      <c r="D478" s="16">
        <v>55.430183356840615</v>
      </c>
      <c r="E478" s="16">
        <v>101.26116174169199</v>
      </c>
    </row>
    <row r="479" spans="1:5" x14ac:dyDescent="0.2">
      <c r="A479" s="21">
        <v>43833</v>
      </c>
      <c r="B479" s="16">
        <v>96.553189618535399</v>
      </c>
      <c r="C479" s="16">
        <v>98.019299136617562</v>
      </c>
      <c r="D479" s="16">
        <v>54.855933910940955</v>
      </c>
      <c r="E479" s="16">
        <v>100.34060572585841</v>
      </c>
    </row>
    <row r="480" spans="1:5" x14ac:dyDescent="0.2">
      <c r="A480" s="21">
        <v>43832</v>
      </c>
      <c r="B480" s="16">
        <v>97.071969752480314</v>
      </c>
      <c r="C480" s="16">
        <v>97.62315896394108</v>
      </c>
      <c r="D480" s="16">
        <v>53.385049365303239</v>
      </c>
      <c r="E480" s="16">
        <v>99.420049710024855</v>
      </c>
    </row>
    <row r="481" spans="1:5" x14ac:dyDescent="0.2">
      <c r="A481" s="21">
        <v>43831</v>
      </c>
      <c r="B481" s="16">
        <v>95.644591643829585</v>
      </c>
      <c r="C481" s="16">
        <v>97.968511934992392</v>
      </c>
      <c r="D481" s="16">
        <v>53.596614950634681</v>
      </c>
      <c r="E481" s="16">
        <v>101.26116174169199</v>
      </c>
    </row>
    <row r="482" spans="1:5" x14ac:dyDescent="0.2">
      <c r="A482" s="21">
        <v>43830</v>
      </c>
      <c r="B482" s="16">
        <v>95.411580227735683</v>
      </c>
      <c r="C482" s="16">
        <v>98.009141696292517</v>
      </c>
      <c r="D482" s="16">
        <v>52.135804956679422</v>
      </c>
      <c r="E482" s="16">
        <v>100.34060572585841</v>
      </c>
    </row>
    <row r="483" spans="1:5" x14ac:dyDescent="0.2">
      <c r="A483" s="21">
        <v>43829</v>
      </c>
      <c r="B483" s="16">
        <v>95.877603059923473</v>
      </c>
      <c r="C483" s="16">
        <v>97.511427120365667</v>
      </c>
      <c r="D483" s="16">
        <v>51.883941164618165</v>
      </c>
      <c r="E483" s="16">
        <v>101.26116174169199</v>
      </c>
    </row>
    <row r="484" spans="1:5" x14ac:dyDescent="0.2">
      <c r="A484" s="21">
        <v>43826</v>
      </c>
      <c r="B484" s="16">
        <v>95.602092706303026</v>
      </c>
      <c r="C484" s="16">
        <v>98.059928897917729</v>
      </c>
      <c r="D484" s="16">
        <v>52.035059439854912</v>
      </c>
      <c r="E484" s="16">
        <v>100.34060572585841</v>
      </c>
    </row>
    <row r="485" spans="1:5" x14ac:dyDescent="0.2">
      <c r="A485" s="21">
        <v>43825</v>
      </c>
      <c r="B485" s="16">
        <v>94.36083063440654</v>
      </c>
      <c r="C485" s="16">
        <v>98.07008633824276</v>
      </c>
      <c r="D485" s="16">
        <v>51.934313923030416</v>
      </c>
      <c r="E485" s="16">
        <v>99.420049710024855</v>
      </c>
    </row>
    <row r="486" spans="1:5" x14ac:dyDescent="0.2">
      <c r="A486" s="21">
        <v>43823</v>
      </c>
      <c r="B486" s="16">
        <v>95.350030042352358</v>
      </c>
      <c r="C486" s="16">
        <v>97.826307770441844</v>
      </c>
      <c r="D486" s="16">
        <v>51.994761233125118</v>
      </c>
      <c r="E486" s="16">
        <v>99.420049710024855</v>
      </c>
    </row>
    <row r="487" spans="1:5" x14ac:dyDescent="0.2">
      <c r="A487" s="21">
        <v>43822</v>
      </c>
      <c r="B487" s="16">
        <v>95.862948253879836</v>
      </c>
      <c r="C487" s="16">
        <v>97.359065515490087</v>
      </c>
      <c r="D487" s="16">
        <v>52.38766874874068</v>
      </c>
      <c r="E487" s="16">
        <v>99.420049710024855</v>
      </c>
    </row>
    <row r="488" spans="1:5" x14ac:dyDescent="0.2">
      <c r="A488" s="21">
        <v>43819</v>
      </c>
      <c r="B488" s="16">
        <v>96.282075706728023</v>
      </c>
      <c r="C488" s="16">
        <v>97.714575926866431</v>
      </c>
      <c r="D488" s="16">
        <v>51.873866612935714</v>
      </c>
      <c r="E488" s="16">
        <v>100.34060572585841</v>
      </c>
    </row>
    <row r="489" spans="1:5" x14ac:dyDescent="0.2">
      <c r="A489" s="21">
        <v>43818</v>
      </c>
      <c r="B489" s="16">
        <v>96.230783885575264</v>
      </c>
      <c r="C489" s="16">
        <v>97.409852717115285</v>
      </c>
      <c r="D489" s="16">
        <v>51.521257304049975</v>
      </c>
      <c r="E489" s="16">
        <v>100.34060572585841</v>
      </c>
    </row>
    <row r="490" spans="1:5" x14ac:dyDescent="0.2">
      <c r="A490" s="21">
        <v>43817</v>
      </c>
      <c r="B490" s="16">
        <v>95.650453566247037</v>
      </c>
      <c r="C490" s="16">
        <v>96.698831894362627</v>
      </c>
      <c r="D490" s="16">
        <v>51.883941164618165</v>
      </c>
      <c r="E490" s="16">
        <v>99.420049710024855</v>
      </c>
    </row>
    <row r="491" spans="1:5" x14ac:dyDescent="0.2">
      <c r="A491" s="21">
        <v>43816</v>
      </c>
      <c r="B491" s="16">
        <v>95.799932587892201</v>
      </c>
      <c r="C491" s="16">
        <v>97.917724733367194</v>
      </c>
      <c r="D491" s="16">
        <v>51.591779165827113</v>
      </c>
      <c r="E491" s="16">
        <v>99.420049710024855</v>
      </c>
    </row>
    <row r="492" spans="1:5" x14ac:dyDescent="0.2">
      <c r="A492" s="21">
        <v>43815</v>
      </c>
      <c r="B492" s="16">
        <v>95.075985169336278</v>
      </c>
      <c r="C492" s="16">
        <v>97.816150330116798</v>
      </c>
      <c r="D492" s="16">
        <v>52.035059439854912</v>
      </c>
      <c r="E492" s="16">
        <v>99.420049710024855</v>
      </c>
    </row>
    <row r="493" spans="1:5" x14ac:dyDescent="0.2">
      <c r="A493" s="21">
        <v>43812</v>
      </c>
      <c r="B493" s="16">
        <v>95.758899130969994</v>
      </c>
      <c r="C493" s="16">
        <v>98.202133062468263</v>
      </c>
      <c r="D493" s="16">
        <v>52.186177715091674</v>
      </c>
      <c r="E493" s="16">
        <v>99.420049710024855</v>
      </c>
    </row>
    <row r="494" spans="1:5" x14ac:dyDescent="0.2">
      <c r="A494" s="21">
        <v>43811</v>
      </c>
      <c r="B494" s="16">
        <v>94.97047056582204</v>
      </c>
      <c r="C494" s="16">
        <v>97.562214321990851</v>
      </c>
      <c r="D494" s="16">
        <v>52.38766874874068</v>
      </c>
      <c r="E494" s="16">
        <v>99.420049710024855</v>
      </c>
    </row>
    <row r="495" spans="1:5" x14ac:dyDescent="0.2">
      <c r="A495" s="21">
        <v>43810</v>
      </c>
      <c r="B495" s="16">
        <v>94.441432067646574</v>
      </c>
      <c r="C495" s="16">
        <v>97.968511934992392</v>
      </c>
      <c r="D495" s="16">
        <v>52.53878702397742</v>
      </c>
      <c r="E495" s="16">
        <v>100.34060572585841</v>
      </c>
    </row>
    <row r="496" spans="1:5" x14ac:dyDescent="0.2">
      <c r="A496" s="21">
        <v>43809</v>
      </c>
      <c r="B496" s="16">
        <v>94.214282573970124</v>
      </c>
      <c r="C496" s="16">
        <v>98.222447943118325</v>
      </c>
      <c r="D496" s="16">
        <v>52.528712472294984</v>
      </c>
      <c r="E496" s="16">
        <v>99.420049710024855</v>
      </c>
    </row>
    <row r="497" spans="1:5" x14ac:dyDescent="0.2">
      <c r="A497" s="21">
        <v>43808</v>
      </c>
      <c r="B497" s="16">
        <v>95.193223617685419</v>
      </c>
      <c r="C497" s="16">
        <v>98.577958354494669</v>
      </c>
      <c r="D497" s="16">
        <v>52.609308885754572</v>
      </c>
      <c r="E497" s="16">
        <v>98.499493694191301</v>
      </c>
    </row>
    <row r="498" spans="1:5" x14ac:dyDescent="0.2">
      <c r="A498" s="21">
        <v>43805</v>
      </c>
      <c r="B498" s="16">
        <v>94.911851341647477</v>
      </c>
      <c r="C498" s="16">
        <v>98.608430675469776</v>
      </c>
      <c r="D498" s="16">
        <v>53.395123916985675</v>
      </c>
      <c r="E498" s="16">
        <v>100.34060572585841</v>
      </c>
    </row>
    <row r="499" spans="1:5" x14ac:dyDescent="0.2">
      <c r="A499" s="21">
        <v>43804</v>
      </c>
      <c r="B499" s="16">
        <v>95.437958878614225</v>
      </c>
      <c r="C499" s="16">
        <v>98.588115794819714</v>
      </c>
      <c r="D499" s="16">
        <v>52.689905299214168</v>
      </c>
      <c r="E499" s="16">
        <v>100.34060572585841</v>
      </c>
    </row>
    <row r="500" spans="1:5" x14ac:dyDescent="0.2">
      <c r="A500" s="21">
        <v>43803</v>
      </c>
      <c r="B500" s="16">
        <v>95.996306988876981</v>
      </c>
      <c r="C500" s="16">
        <v>98.598273235144731</v>
      </c>
      <c r="D500" s="16">
        <v>52.679830747531732</v>
      </c>
      <c r="E500" s="16">
        <v>99.420049710024855</v>
      </c>
    </row>
    <row r="501" spans="1:5" x14ac:dyDescent="0.2">
      <c r="A501" s="21">
        <v>43802</v>
      </c>
      <c r="B501" s="16">
        <v>96.485777510734636</v>
      </c>
      <c r="C501" s="16">
        <v>98.374809547993905</v>
      </c>
      <c r="D501" s="16">
        <v>52.750352609308884</v>
      </c>
      <c r="E501" s="16">
        <v>100.34060572585841</v>
      </c>
    </row>
    <row r="502" spans="1:5" x14ac:dyDescent="0.2">
      <c r="A502" s="21">
        <v>43801</v>
      </c>
      <c r="B502" s="16">
        <v>97.703591892961285</v>
      </c>
      <c r="C502" s="16">
        <v>97.968511934992392</v>
      </c>
      <c r="D502" s="16">
        <v>52.961918194640333</v>
      </c>
      <c r="E502" s="16">
        <v>97.578937678357718</v>
      </c>
    </row>
    <row r="503" spans="1:5" x14ac:dyDescent="0.2">
      <c r="A503" s="21">
        <v>43798</v>
      </c>
      <c r="B503" s="16">
        <v>97.404633849671001</v>
      </c>
      <c r="C503" s="16">
        <v>96.698831894362627</v>
      </c>
      <c r="D503" s="16">
        <v>52.710054402579075</v>
      </c>
      <c r="E503" s="16">
        <v>97.578937678357718</v>
      </c>
    </row>
    <row r="504" spans="1:5" x14ac:dyDescent="0.2">
      <c r="A504" s="21">
        <v>43797</v>
      </c>
      <c r="B504" s="16">
        <v>97.917552061198464</v>
      </c>
      <c r="C504" s="16">
        <v>96.495683087861863</v>
      </c>
      <c r="D504" s="16">
        <v>52.770501712673777</v>
      </c>
      <c r="E504" s="16">
        <v>97.578937678357718</v>
      </c>
    </row>
    <row r="505" spans="1:5" x14ac:dyDescent="0.2">
      <c r="A505" s="21">
        <v>43796</v>
      </c>
      <c r="B505" s="16">
        <v>97.044125620997391</v>
      </c>
      <c r="C505" s="16">
        <v>95.84560690705942</v>
      </c>
      <c r="D505" s="16">
        <v>52.548861575659878</v>
      </c>
      <c r="E505" s="16">
        <v>97.578937678357718</v>
      </c>
    </row>
    <row r="506" spans="1:5" x14ac:dyDescent="0.2">
      <c r="A506" s="21">
        <v>43795</v>
      </c>
      <c r="B506" s="16">
        <v>96.847751220012597</v>
      </c>
      <c r="C506" s="16">
        <v>96.048755713560183</v>
      </c>
      <c r="D506" s="16">
        <v>52.790650816038678</v>
      </c>
      <c r="E506" s="16">
        <v>97.578937678357718</v>
      </c>
    </row>
    <row r="507" spans="1:5" x14ac:dyDescent="0.2">
      <c r="A507" s="21">
        <v>43794</v>
      </c>
      <c r="B507" s="16">
        <v>98.011342819877768</v>
      </c>
      <c r="C507" s="16">
        <v>95.561198577958351</v>
      </c>
      <c r="D507" s="16">
        <v>52.921619987910532</v>
      </c>
      <c r="E507" s="16">
        <v>96.658381662524164</v>
      </c>
    </row>
    <row r="508" spans="1:5" x14ac:dyDescent="0.2">
      <c r="A508" s="21">
        <v>43791</v>
      </c>
      <c r="B508" s="16">
        <v>96.759822383750731</v>
      </c>
      <c r="C508" s="16">
        <v>95.764347384459114</v>
      </c>
      <c r="D508" s="16">
        <v>52.699979850896625</v>
      </c>
      <c r="E508" s="16">
        <v>96.658381662524164</v>
      </c>
    </row>
    <row r="509" spans="1:5" x14ac:dyDescent="0.2">
      <c r="A509" s="21">
        <v>43790</v>
      </c>
      <c r="B509" s="16">
        <v>96.758356903146364</v>
      </c>
      <c r="C509" s="16">
        <v>95.916708989334694</v>
      </c>
      <c r="D509" s="16">
        <v>52.992141849687677</v>
      </c>
      <c r="E509" s="16">
        <v>97.578937678357718</v>
      </c>
    </row>
    <row r="510" spans="1:5" x14ac:dyDescent="0.2">
      <c r="A510" s="21">
        <v>43789</v>
      </c>
      <c r="B510" s="16">
        <v>97.464718554449917</v>
      </c>
      <c r="C510" s="16">
        <v>95.774504824784159</v>
      </c>
      <c r="D510" s="16">
        <v>53.143260124924439</v>
      </c>
      <c r="E510" s="16">
        <v>97.578937678357718</v>
      </c>
    </row>
    <row r="511" spans="1:5" x14ac:dyDescent="0.2">
      <c r="A511" s="21">
        <v>43788</v>
      </c>
      <c r="B511" s="16">
        <v>96.666031625071426</v>
      </c>
      <c r="C511" s="16">
        <v>95.479939055358045</v>
      </c>
      <c r="D511" s="16">
        <v>52.881321781180738</v>
      </c>
      <c r="E511" s="16">
        <v>98.499493694191301</v>
      </c>
    </row>
    <row r="512" spans="1:5" x14ac:dyDescent="0.2">
      <c r="A512" s="21">
        <v>43787</v>
      </c>
      <c r="B512" s="16">
        <v>95.209343904333423</v>
      </c>
      <c r="C512" s="16">
        <v>95.378364652107678</v>
      </c>
      <c r="D512" s="16">
        <v>52.135804956679422</v>
      </c>
      <c r="E512" s="16">
        <v>98.499493694191301</v>
      </c>
    </row>
    <row r="513" spans="1:5" x14ac:dyDescent="0.2">
      <c r="A513" s="21">
        <v>43784</v>
      </c>
      <c r="B513" s="16">
        <v>94.903058458021292</v>
      </c>
      <c r="C513" s="16">
        <v>94.992381919756212</v>
      </c>
      <c r="D513" s="16">
        <v>51.934313923030416</v>
      </c>
      <c r="E513" s="16">
        <v>96.658381662524164</v>
      </c>
    </row>
    <row r="514" spans="1:5" x14ac:dyDescent="0.2">
      <c r="A514" s="21">
        <v>43783</v>
      </c>
      <c r="B514" s="16">
        <v>94.350572270175974</v>
      </c>
      <c r="C514" s="16">
        <v>95.469781615033</v>
      </c>
      <c r="D514" s="16">
        <v>51.954463026395317</v>
      </c>
      <c r="E514" s="16">
        <v>97.578937678357718</v>
      </c>
    </row>
    <row r="515" spans="1:5" x14ac:dyDescent="0.2">
      <c r="A515" s="21">
        <v>43782</v>
      </c>
      <c r="B515" s="16">
        <v>94.860559520494732</v>
      </c>
      <c r="C515" s="16">
        <v>95.977653631284909</v>
      </c>
      <c r="D515" s="16">
        <v>52.38766874874068</v>
      </c>
      <c r="E515" s="16">
        <v>95.737825646690595</v>
      </c>
    </row>
    <row r="516" spans="1:5" x14ac:dyDescent="0.2">
      <c r="A516" s="21">
        <v>43780</v>
      </c>
      <c r="B516" s="16">
        <v>95.379339654439661</v>
      </c>
      <c r="C516" s="16">
        <v>95.479939055358045</v>
      </c>
      <c r="D516" s="16">
        <v>53.274229296796285</v>
      </c>
      <c r="E516" s="16">
        <v>96.658381662524164</v>
      </c>
    </row>
    <row r="517" spans="1:5" x14ac:dyDescent="0.2">
      <c r="A517" s="21">
        <v>43777</v>
      </c>
      <c r="B517" s="16">
        <v>95.391063499274566</v>
      </c>
      <c r="C517" s="16">
        <v>97.907567293042149</v>
      </c>
      <c r="D517" s="16">
        <v>53.395123916985675</v>
      </c>
      <c r="E517" s="16">
        <v>97.578937678357718</v>
      </c>
    </row>
    <row r="518" spans="1:5" x14ac:dyDescent="0.2">
      <c r="A518" s="21">
        <v>43776</v>
      </c>
      <c r="B518" s="16">
        <v>96.336298489089501</v>
      </c>
      <c r="C518" s="16">
        <v>96.780091416962918</v>
      </c>
      <c r="D518" s="16">
        <v>53.89885150110819</v>
      </c>
      <c r="E518" s="16">
        <v>97.578937678357718</v>
      </c>
    </row>
    <row r="519" spans="1:5" x14ac:dyDescent="0.2">
      <c r="A519" s="21">
        <v>43775</v>
      </c>
      <c r="B519" s="16">
        <v>96.337763969693839</v>
      </c>
      <c r="C519" s="16">
        <v>96.089385474860322</v>
      </c>
      <c r="D519" s="16">
        <v>55.843239975821071</v>
      </c>
      <c r="E519" s="16">
        <v>97.578937678357718</v>
      </c>
    </row>
    <row r="520" spans="1:5" x14ac:dyDescent="0.2">
      <c r="A520" s="21">
        <v>43774</v>
      </c>
      <c r="B520" s="16">
        <v>96.441813092603695</v>
      </c>
      <c r="C520" s="16">
        <v>96.444895886236665</v>
      </c>
      <c r="D520" s="16">
        <v>58.553294378400146</v>
      </c>
      <c r="E520" s="16">
        <v>97.578937678357718</v>
      </c>
    </row>
    <row r="521" spans="1:5" x14ac:dyDescent="0.2">
      <c r="A521" s="21">
        <v>43773</v>
      </c>
      <c r="B521" s="16">
        <v>97.000161202866479</v>
      </c>
      <c r="C521" s="16">
        <v>96.190959878110718</v>
      </c>
      <c r="D521" s="16">
        <v>57.243602659681635</v>
      </c>
      <c r="E521" s="16">
        <v>95.737825646690595</v>
      </c>
    </row>
    <row r="522" spans="1:5" x14ac:dyDescent="0.2">
      <c r="A522" s="21">
        <v>43770</v>
      </c>
      <c r="B522" s="16">
        <v>96.793528437651105</v>
      </c>
      <c r="C522" s="16">
        <v>96.190959878110718</v>
      </c>
      <c r="D522" s="16">
        <v>57.324199073141237</v>
      </c>
      <c r="E522" s="16">
        <v>95.737825646690595</v>
      </c>
    </row>
    <row r="523" spans="1:5" x14ac:dyDescent="0.2">
      <c r="A523" s="21">
        <v>43769</v>
      </c>
      <c r="B523" s="16">
        <v>97.38265164060553</v>
      </c>
      <c r="C523" s="16">
        <v>95.886236668359587</v>
      </c>
      <c r="D523" s="16">
        <v>57.344348176506131</v>
      </c>
      <c r="E523" s="16">
        <v>94.817269630857041</v>
      </c>
    </row>
    <row r="524" spans="1:5" x14ac:dyDescent="0.2">
      <c r="A524" s="21">
        <v>43768</v>
      </c>
      <c r="B524" s="16">
        <v>97.114468690006888</v>
      </c>
      <c r="C524" s="16">
        <v>95.49009649568309</v>
      </c>
      <c r="D524" s="16">
        <v>57.495466451742892</v>
      </c>
      <c r="E524" s="16">
        <v>97.578937678357718</v>
      </c>
    </row>
    <row r="525" spans="1:5" x14ac:dyDescent="0.2">
      <c r="A525" s="21">
        <v>43767</v>
      </c>
      <c r="B525" s="16">
        <v>96.23224936617963</v>
      </c>
      <c r="C525" s="16">
        <v>94.931437277805983</v>
      </c>
      <c r="D525" s="16">
        <v>57.928672174088234</v>
      </c>
      <c r="E525" s="16">
        <v>98.499493694191301</v>
      </c>
    </row>
    <row r="526" spans="1:5" x14ac:dyDescent="0.2">
      <c r="A526" s="21">
        <v>43763</v>
      </c>
      <c r="B526" s="16">
        <v>95.347099081143654</v>
      </c>
      <c r="C526" s="16">
        <v>95.479939055358045</v>
      </c>
      <c r="D526" s="16">
        <v>58.180535966149492</v>
      </c>
      <c r="E526" s="16">
        <v>98.499493694191301</v>
      </c>
    </row>
    <row r="527" spans="1:5" x14ac:dyDescent="0.2">
      <c r="A527" s="21">
        <v>43762</v>
      </c>
      <c r="B527" s="16">
        <v>95.881999501736587</v>
      </c>
      <c r="C527" s="16">
        <v>95.429151853732861</v>
      </c>
      <c r="D527" s="16">
        <v>58.502921619987902</v>
      </c>
      <c r="E527" s="16">
        <v>97.578937678357718</v>
      </c>
    </row>
    <row r="528" spans="1:5" x14ac:dyDescent="0.2">
      <c r="A528" s="21">
        <v>43761</v>
      </c>
      <c r="B528" s="16">
        <v>95.622609434764129</v>
      </c>
      <c r="C528" s="16">
        <v>95.378364652107678</v>
      </c>
      <c r="D528" s="16">
        <v>59.218214789441859</v>
      </c>
      <c r="E528" s="16">
        <v>97.578937678357718</v>
      </c>
    </row>
    <row r="529" spans="1:5" x14ac:dyDescent="0.2">
      <c r="A529" s="21">
        <v>43760</v>
      </c>
      <c r="B529" s="16">
        <v>96.642583935401618</v>
      </c>
      <c r="C529" s="16">
        <v>95.926866429659725</v>
      </c>
      <c r="D529" s="16">
        <v>59.288736651219011</v>
      </c>
      <c r="E529" s="16">
        <v>98.499493694191301</v>
      </c>
    </row>
    <row r="530" spans="1:5" x14ac:dyDescent="0.2">
      <c r="A530" s="21">
        <v>43756</v>
      </c>
      <c r="B530" s="16">
        <v>96.745167577707107</v>
      </c>
      <c r="C530" s="16">
        <v>96.160487557135596</v>
      </c>
      <c r="D530" s="16">
        <v>60.346564577876272</v>
      </c>
      <c r="E530" s="16">
        <v>98.499493694191301</v>
      </c>
    </row>
    <row r="531" spans="1:5" x14ac:dyDescent="0.2">
      <c r="A531" s="21">
        <v>43755</v>
      </c>
      <c r="B531" s="16">
        <v>95.487785219162618</v>
      </c>
      <c r="C531" s="16">
        <v>96.180802437785673</v>
      </c>
      <c r="D531" s="16">
        <v>61.051783195647779</v>
      </c>
      <c r="E531" s="16">
        <v>98.499493694191301</v>
      </c>
    </row>
    <row r="532" spans="1:5" x14ac:dyDescent="0.2">
      <c r="A532" s="21">
        <v>43754</v>
      </c>
      <c r="B532" s="16">
        <v>94.837111830824909</v>
      </c>
      <c r="C532" s="16">
        <v>95.835449466734374</v>
      </c>
      <c r="D532" s="16">
        <v>62.462220431190808</v>
      </c>
      <c r="E532" s="16">
        <v>97.578937678357718</v>
      </c>
    </row>
    <row r="533" spans="1:5" x14ac:dyDescent="0.2">
      <c r="A533" s="21">
        <v>43753</v>
      </c>
      <c r="B533" s="16">
        <v>94.445828509459659</v>
      </c>
      <c r="C533" s="16">
        <v>95.479939055358045</v>
      </c>
      <c r="D533" s="16">
        <v>62.462220431190808</v>
      </c>
      <c r="E533" s="16">
        <v>99.420049710024855</v>
      </c>
    </row>
    <row r="534" spans="1:5" x14ac:dyDescent="0.2">
      <c r="A534" s="21">
        <v>43752</v>
      </c>
      <c r="B534" s="16">
        <v>93.806878965956869</v>
      </c>
      <c r="C534" s="16">
        <v>95.276790248857282</v>
      </c>
      <c r="D534" s="16">
        <v>64.477130767680833</v>
      </c>
      <c r="E534" s="16">
        <v>99.420049710024855</v>
      </c>
    </row>
    <row r="535" spans="1:5" x14ac:dyDescent="0.2">
      <c r="A535" s="21">
        <v>43749</v>
      </c>
      <c r="B535" s="16">
        <v>93.096120872840231</v>
      </c>
      <c r="C535" s="16">
        <v>94.464195022854241</v>
      </c>
      <c r="D535" s="16">
        <v>64.668547249647375</v>
      </c>
      <c r="E535" s="16">
        <v>99.420049710024855</v>
      </c>
    </row>
    <row r="536" spans="1:5" x14ac:dyDescent="0.2">
      <c r="A536" s="21">
        <v>43748</v>
      </c>
      <c r="B536" s="16">
        <v>92.970089540864919</v>
      </c>
      <c r="C536" s="16">
        <v>92.635855764347383</v>
      </c>
      <c r="D536" s="16">
        <v>64.426758009268582</v>
      </c>
      <c r="E536" s="16">
        <v>99.420049710024855</v>
      </c>
    </row>
    <row r="537" spans="1:5" x14ac:dyDescent="0.2">
      <c r="A537" s="21">
        <v>43747</v>
      </c>
      <c r="B537" s="16">
        <v>92.367777012471237</v>
      </c>
      <c r="C537" s="16">
        <v>93.143727780599292</v>
      </c>
      <c r="D537" s="16">
        <v>63.691315736449717</v>
      </c>
      <c r="E537" s="16">
        <v>100.34060572585841</v>
      </c>
    </row>
    <row r="538" spans="1:5" x14ac:dyDescent="0.2">
      <c r="A538" s="21">
        <v>43745</v>
      </c>
      <c r="B538" s="16">
        <v>90.689801720474222</v>
      </c>
      <c r="C538" s="16">
        <v>90.512950736414425</v>
      </c>
      <c r="D538" s="16">
        <v>64.718920008059627</v>
      </c>
      <c r="E538" s="16">
        <v>101.26116174169199</v>
      </c>
    </row>
    <row r="539" spans="1:5" x14ac:dyDescent="0.2">
      <c r="A539" s="21">
        <v>43742</v>
      </c>
      <c r="B539" s="16">
        <v>91.780119290121192</v>
      </c>
      <c r="C539" s="16">
        <v>89.497206703910621</v>
      </c>
      <c r="D539" s="16">
        <v>64.225266975619576</v>
      </c>
      <c r="E539" s="16">
        <v>101.26116174169199</v>
      </c>
    </row>
    <row r="540" spans="1:5" x14ac:dyDescent="0.2">
      <c r="A540" s="21">
        <v>43741</v>
      </c>
      <c r="B540" s="16">
        <v>92.946641851195082</v>
      </c>
      <c r="C540" s="16">
        <v>88.908075165058406</v>
      </c>
      <c r="D540" s="16">
        <v>64.174894217207324</v>
      </c>
      <c r="E540" s="16">
        <v>100.34060572585841</v>
      </c>
    </row>
    <row r="541" spans="1:5" x14ac:dyDescent="0.2">
      <c r="A541" s="21">
        <v>43739</v>
      </c>
      <c r="B541" s="16">
        <v>92.741474566584102</v>
      </c>
      <c r="C541" s="16">
        <v>89.385474860335194</v>
      </c>
      <c r="D541" s="16">
        <v>64.225266975619576</v>
      </c>
      <c r="E541" s="16">
        <v>101.26116174169199</v>
      </c>
    </row>
    <row r="542" spans="1:5" x14ac:dyDescent="0.2">
      <c r="A542" s="21">
        <v>43738</v>
      </c>
      <c r="B542" s="16">
        <v>94.036959420842052</v>
      </c>
      <c r="C542" s="16">
        <v>90.177755205688172</v>
      </c>
      <c r="D542" s="16">
        <v>64.477130767680833</v>
      </c>
      <c r="E542" s="16">
        <v>100.34060572585841</v>
      </c>
    </row>
    <row r="543" spans="1:5" x14ac:dyDescent="0.2">
      <c r="A543" s="21">
        <v>43735</v>
      </c>
      <c r="B543" s="16">
        <v>93.381889590691287</v>
      </c>
      <c r="C543" s="16">
        <v>89.385474860335194</v>
      </c>
      <c r="D543" s="16">
        <v>64.82974007656658</v>
      </c>
      <c r="E543" s="16">
        <v>99.420049710024855</v>
      </c>
    </row>
    <row r="544" spans="1:5" x14ac:dyDescent="0.2">
      <c r="A544" s="21">
        <v>43734</v>
      </c>
      <c r="B544" s="16">
        <v>93.918255491888544</v>
      </c>
      <c r="C544" s="16">
        <v>88.379888268156421</v>
      </c>
      <c r="D544" s="16">
        <v>65.081603868627838</v>
      </c>
      <c r="E544" s="16">
        <v>100.34060572585841</v>
      </c>
    </row>
    <row r="545" spans="1:5" x14ac:dyDescent="0.2">
      <c r="A545" s="21">
        <v>43733</v>
      </c>
      <c r="B545" s="16">
        <v>92.493808344446535</v>
      </c>
      <c r="C545" s="16">
        <v>87.861858811579481</v>
      </c>
      <c r="D545" s="16">
        <v>65.474511384243399</v>
      </c>
      <c r="E545" s="16">
        <v>99.420049710024855</v>
      </c>
    </row>
    <row r="546" spans="1:5" x14ac:dyDescent="0.2">
      <c r="A546" s="21">
        <v>43732</v>
      </c>
      <c r="B546" s="16">
        <v>93.06534578014859</v>
      </c>
      <c r="C546" s="16">
        <v>87.750126968004054</v>
      </c>
      <c r="D546" s="16">
        <v>64.779367318154328</v>
      </c>
      <c r="E546" s="16">
        <v>97.578937678357718</v>
      </c>
    </row>
    <row r="547" spans="1:5" x14ac:dyDescent="0.2">
      <c r="A547" s="21">
        <v>43731</v>
      </c>
      <c r="B547" s="16">
        <v>94.165921714026112</v>
      </c>
      <c r="C547" s="16">
        <v>87.709497206703901</v>
      </c>
      <c r="D547" s="16">
        <v>65.041305661898036</v>
      </c>
      <c r="E547" s="16">
        <v>98.499493694191301</v>
      </c>
    </row>
    <row r="548" spans="1:5" x14ac:dyDescent="0.2">
      <c r="A548" s="21">
        <v>43728</v>
      </c>
      <c r="B548" s="16">
        <v>91.476764805017808</v>
      </c>
      <c r="C548" s="16">
        <v>87.912646013204665</v>
      </c>
      <c r="D548" s="16">
        <v>65.484585935925836</v>
      </c>
      <c r="E548" s="16">
        <v>98.499493694191301</v>
      </c>
    </row>
    <row r="549" spans="1:5" x14ac:dyDescent="0.2">
      <c r="A549" s="21">
        <v>43727</v>
      </c>
      <c r="B549" s="16">
        <v>87.445227662411867</v>
      </c>
      <c r="C549" s="16">
        <v>88.36973082783139</v>
      </c>
      <c r="D549" s="16">
        <v>65.786822486399331</v>
      </c>
      <c r="E549" s="16">
        <v>97.578937678357718</v>
      </c>
    </row>
    <row r="550" spans="1:5" x14ac:dyDescent="0.2">
      <c r="A550" s="21">
        <v>43726</v>
      </c>
      <c r="B550" s="16">
        <v>88.053402113223029</v>
      </c>
      <c r="C550" s="16">
        <v>88.36973082783139</v>
      </c>
      <c r="D550" s="16">
        <v>65.786822486399331</v>
      </c>
      <c r="E550" s="16">
        <v>98.499493694191301</v>
      </c>
    </row>
    <row r="551" spans="1:5" x14ac:dyDescent="0.2">
      <c r="A551" s="21">
        <v>43725</v>
      </c>
      <c r="B551" s="16">
        <v>87.782288201415639</v>
      </c>
      <c r="C551" s="16">
        <v>88.36973082783139</v>
      </c>
      <c r="D551" s="16">
        <v>65.978238968365886</v>
      </c>
      <c r="E551" s="16">
        <v>98.499493694191301</v>
      </c>
    </row>
    <row r="552" spans="1:5" x14ac:dyDescent="0.2">
      <c r="A552" s="21">
        <v>43724</v>
      </c>
      <c r="B552" s="16">
        <v>89.26388909242786</v>
      </c>
      <c r="C552" s="16">
        <v>88.877602844083299</v>
      </c>
      <c r="D552" s="16">
        <v>65.887568003223848</v>
      </c>
      <c r="E552" s="16">
        <v>97.578937678357718</v>
      </c>
    </row>
    <row r="553" spans="1:5" x14ac:dyDescent="0.2">
      <c r="A553" s="21">
        <v>43721</v>
      </c>
      <c r="B553" s="16">
        <v>90.015680642466677</v>
      </c>
      <c r="C553" s="16">
        <v>88.877602844083299</v>
      </c>
      <c r="D553" s="16">
        <v>65.988313520048365</v>
      </c>
      <c r="E553" s="16">
        <v>96.658381662524164</v>
      </c>
    </row>
    <row r="554" spans="1:5" x14ac:dyDescent="0.2">
      <c r="A554" s="21">
        <v>43720</v>
      </c>
      <c r="B554" s="16">
        <v>89.658103375001829</v>
      </c>
      <c r="C554" s="16">
        <v>88.877602844083299</v>
      </c>
      <c r="D554" s="16">
        <v>66.189804553697357</v>
      </c>
      <c r="E554" s="16">
        <v>96.658381662524164</v>
      </c>
    </row>
    <row r="555" spans="1:5" x14ac:dyDescent="0.2">
      <c r="A555" s="21">
        <v>43719</v>
      </c>
      <c r="B555" s="16">
        <v>90.113867842959095</v>
      </c>
      <c r="C555" s="16">
        <v>89.18232605383443</v>
      </c>
      <c r="D555" s="16">
        <v>64.678621801329825</v>
      </c>
      <c r="E555" s="16">
        <v>96.658381662524164</v>
      </c>
    </row>
    <row r="556" spans="1:5" x14ac:dyDescent="0.2">
      <c r="A556" s="21">
        <v>43717</v>
      </c>
      <c r="B556" s="16">
        <v>89.923355364391753</v>
      </c>
      <c r="C556" s="16">
        <v>87.861858811579481</v>
      </c>
      <c r="D556" s="16">
        <v>64.638323594600024</v>
      </c>
      <c r="E556" s="16">
        <v>95.737825646690595</v>
      </c>
    </row>
    <row r="557" spans="1:5" x14ac:dyDescent="0.2">
      <c r="A557" s="21">
        <v>43714</v>
      </c>
      <c r="B557" s="16">
        <v>88.664507525242897</v>
      </c>
      <c r="C557" s="16">
        <v>89.283900457084826</v>
      </c>
      <c r="D557" s="16">
        <v>66.43159379407615</v>
      </c>
      <c r="E557" s="16">
        <v>96.658381662524164</v>
      </c>
    </row>
    <row r="558" spans="1:5" x14ac:dyDescent="0.2">
      <c r="A558" s="21">
        <v>43713</v>
      </c>
      <c r="B558" s="16">
        <v>87.673842636692697</v>
      </c>
      <c r="C558" s="16">
        <v>89.385474860335194</v>
      </c>
      <c r="D558" s="16">
        <v>66.995768688293367</v>
      </c>
      <c r="E558" s="16">
        <v>96.658381662524164</v>
      </c>
    </row>
    <row r="559" spans="1:5" x14ac:dyDescent="0.2">
      <c r="A559" s="21">
        <v>43712</v>
      </c>
      <c r="B559" s="16">
        <v>86.631885926989753</v>
      </c>
      <c r="C559" s="16">
        <v>89.233113255459614</v>
      </c>
      <c r="D559" s="16">
        <v>67.499496272415854</v>
      </c>
      <c r="E559" s="16">
        <v>96.658381662524164</v>
      </c>
    </row>
    <row r="560" spans="1:5" x14ac:dyDescent="0.2">
      <c r="A560" s="21">
        <v>43711</v>
      </c>
      <c r="B560" s="16">
        <v>85.714495068657754</v>
      </c>
      <c r="C560" s="16">
        <v>89.537836465210773</v>
      </c>
      <c r="D560" s="16">
        <v>67.096514205117856</v>
      </c>
      <c r="E560" s="16">
        <v>96.658381662524164</v>
      </c>
    </row>
    <row r="561" spans="1:5" x14ac:dyDescent="0.2">
      <c r="A561" s="21">
        <v>43707</v>
      </c>
      <c r="B561" s="16">
        <v>87.96254231575243</v>
      </c>
      <c r="C561" s="16">
        <v>90.502793296089379</v>
      </c>
      <c r="D561" s="16">
        <v>67.479347169050968</v>
      </c>
      <c r="E561" s="16">
        <v>95.737825646690595</v>
      </c>
    </row>
    <row r="562" spans="1:5" x14ac:dyDescent="0.2">
      <c r="A562" s="21">
        <v>43706</v>
      </c>
      <c r="B562" s="16">
        <v>88.317188622008587</v>
      </c>
      <c r="C562" s="16">
        <v>90.909090909090907</v>
      </c>
      <c r="D562" s="16">
        <v>66.592786620995355</v>
      </c>
      <c r="E562" s="16">
        <v>95.737825646690595</v>
      </c>
    </row>
    <row r="563" spans="1:5" x14ac:dyDescent="0.2">
      <c r="A563" s="21">
        <v>43705</v>
      </c>
      <c r="B563" s="16">
        <v>88.117883259815045</v>
      </c>
      <c r="C563" s="16">
        <v>90.604367699339775</v>
      </c>
      <c r="D563" s="16">
        <v>66.995768688293367</v>
      </c>
      <c r="E563" s="16">
        <v>95.737825646690595</v>
      </c>
    </row>
    <row r="564" spans="1:5" x14ac:dyDescent="0.2">
      <c r="A564" s="21">
        <v>43704</v>
      </c>
      <c r="B564" s="16">
        <v>89.042601521168848</v>
      </c>
      <c r="C564" s="16">
        <v>90.401218892838997</v>
      </c>
      <c r="D564" s="16">
        <v>66.159580898649992</v>
      </c>
      <c r="E564" s="16">
        <v>95.737825646690595</v>
      </c>
    </row>
    <row r="565" spans="1:5" x14ac:dyDescent="0.2">
      <c r="A565" s="21">
        <v>43703</v>
      </c>
      <c r="B565" s="16">
        <v>88.378738807391883</v>
      </c>
      <c r="C565" s="16">
        <v>91.467750126967999</v>
      </c>
      <c r="D565" s="16">
        <v>66.078984485190404</v>
      </c>
      <c r="E565" s="16">
        <v>95.737825646690595</v>
      </c>
    </row>
    <row r="566" spans="1:5" x14ac:dyDescent="0.2">
      <c r="A566" s="21">
        <v>43700</v>
      </c>
      <c r="B566" s="16">
        <v>86.451631812652948</v>
      </c>
      <c r="C566" s="16">
        <v>92.524123920771956</v>
      </c>
      <c r="D566" s="16">
        <v>66.391295587346363</v>
      </c>
      <c r="E566" s="16">
        <v>94.817269630857041</v>
      </c>
    </row>
    <row r="567" spans="1:5" x14ac:dyDescent="0.2">
      <c r="A567" s="21">
        <v>43699</v>
      </c>
      <c r="B567" s="16">
        <v>85.821475152776344</v>
      </c>
      <c r="C567" s="16">
        <v>91.416962925342816</v>
      </c>
      <c r="D567" s="16">
        <v>66.492041104170852</v>
      </c>
      <c r="E567" s="16">
        <v>95.737825646690595</v>
      </c>
    </row>
    <row r="568" spans="1:5" x14ac:dyDescent="0.2">
      <c r="A568" s="21">
        <v>43698</v>
      </c>
      <c r="B568" s="16">
        <v>86.848777056435651</v>
      </c>
      <c r="C568" s="16">
        <v>91.264601320467236</v>
      </c>
      <c r="D568" s="16">
        <v>66.683457586137408</v>
      </c>
      <c r="E568" s="16">
        <v>95.737825646690595</v>
      </c>
    </row>
    <row r="569" spans="1:5" x14ac:dyDescent="0.2">
      <c r="A569" s="21">
        <v>43697</v>
      </c>
      <c r="B569" s="16">
        <v>88.299602854756216</v>
      </c>
      <c r="C569" s="16">
        <v>91.721686135093947</v>
      </c>
      <c r="D569" s="16">
        <v>65.988313520048365</v>
      </c>
      <c r="E569" s="16">
        <v>94.817269630857041</v>
      </c>
    </row>
    <row r="570" spans="1:5" x14ac:dyDescent="0.2">
      <c r="A570" s="21">
        <v>43696</v>
      </c>
      <c r="B570" s="16">
        <v>88.898984421941165</v>
      </c>
      <c r="C570" s="16">
        <v>91.467750126967999</v>
      </c>
      <c r="D570" s="16">
        <v>65.988313520048365</v>
      </c>
      <c r="E570" s="16">
        <v>94.817269630857041</v>
      </c>
    </row>
    <row r="571" spans="1:5" x14ac:dyDescent="0.2">
      <c r="A571" s="21">
        <v>43693</v>
      </c>
      <c r="B571" s="16">
        <v>88.545803596289403</v>
      </c>
      <c r="C571" s="16">
        <v>91.802945657694252</v>
      </c>
      <c r="D571" s="16">
        <v>65.766673383034444</v>
      </c>
      <c r="E571" s="16">
        <v>94.817269630857041</v>
      </c>
    </row>
    <row r="572" spans="1:5" x14ac:dyDescent="0.2">
      <c r="A572" s="21">
        <v>43691</v>
      </c>
      <c r="B572" s="16">
        <v>88.097366531353956</v>
      </c>
      <c r="C572" s="16">
        <v>91.416962925342816</v>
      </c>
      <c r="D572" s="16">
        <v>66.018537175095688</v>
      </c>
      <c r="E572" s="16">
        <v>94.817269630857041</v>
      </c>
    </row>
    <row r="573" spans="1:5" x14ac:dyDescent="0.2">
      <c r="A573" s="21">
        <v>43690</v>
      </c>
      <c r="B573" s="16">
        <v>86.715418321438506</v>
      </c>
      <c r="C573" s="16">
        <v>91.92483494159471</v>
      </c>
      <c r="D573" s="16">
        <v>66.189804553697357</v>
      </c>
      <c r="E573" s="16">
        <v>94.817269630857041</v>
      </c>
    </row>
    <row r="574" spans="1:5" x14ac:dyDescent="0.2">
      <c r="A574" s="21">
        <v>43686</v>
      </c>
      <c r="B574" s="16">
        <v>89.98930199158815</v>
      </c>
      <c r="C574" s="16">
        <v>91.813103098019297</v>
      </c>
      <c r="D574" s="16">
        <v>65.817046141446696</v>
      </c>
      <c r="E574" s="16">
        <v>93.896713615023472</v>
      </c>
    </row>
    <row r="575" spans="1:5" x14ac:dyDescent="0.2">
      <c r="A575" s="21">
        <v>43685</v>
      </c>
      <c r="B575" s="16">
        <v>90.039128332136514</v>
      </c>
      <c r="C575" s="16">
        <v>91.416962925342816</v>
      </c>
      <c r="D575" s="16">
        <v>65.988313520048365</v>
      </c>
      <c r="E575" s="16">
        <v>93.896713615023472</v>
      </c>
    </row>
    <row r="576" spans="1:5" x14ac:dyDescent="0.2">
      <c r="A576" s="21">
        <v>43684</v>
      </c>
      <c r="B576" s="16">
        <v>89.236044960944938</v>
      </c>
      <c r="C576" s="16">
        <v>91.163026917216854</v>
      </c>
      <c r="D576" s="16">
        <v>65.988313520048365</v>
      </c>
      <c r="E576" s="16">
        <v>94.817269630857041</v>
      </c>
    </row>
    <row r="577" spans="1:5" x14ac:dyDescent="0.2">
      <c r="A577" s="21">
        <v>43683</v>
      </c>
      <c r="B577" s="16">
        <v>90.003956797631787</v>
      </c>
      <c r="C577" s="16">
        <v>91.11223971559167</v>
      </c>
      <c r="D577" s="16">
        <v>66.139431795285105</v>
      </c>
      <c r="E577" s="16">
        <v>93.896713615023472</v>
      </c>
    </row>
    <row r="578" spans="1:5" x14ac:dyDescent="0.2">
      <c r="A578" s="21">
        <v>43682</v>
      </c>
      <c r="B578" s="16">
        <v>88.509166581180295</v>
      </c>
      <c r="C578" s="16">
        <v>90.909090909090907</v>
      </c>
      <c r="D578" s="16">
        <v>66.220028208744708</v>
      </c>
      <c r="E578" s="16">
        <v>94.817269630857041</v>
      </c>
    </row>
    <row r="579" spans="1:5" x14ac:dyDescent="0.2">
      <c r="A579" s="21">
        <v>43679</v>
      </c>
      <c r="B579" s="16">
        <v>89.691809428902204</v>
      </c>
      <c r="C579" s="16">
        <v>90.898933468765861</v>
      </c>
      <c r="D579" s="16">
        <v>65.736449727987107</v>
      </c>
      <c r="E579" s="16">
        <v>94.817269630857041</v>
      </c>
    </row>
    <row r="580" spans="1:5" x14ac:dyDescent="0.2">
      <c r="A580" s="21">
        <v>43678</v>
      </c>
      <c r="B580" s="16">
        <v>89.340094083854808</v>
      </c>
      <c r="C580" s="16">
        <v>90.909090909090907</v>
      </c>
      <c r="D580" s="16">
        <v>65.172274833769876</v>
      </c>
      <c r="E580" s="16">
        <v>93.896713615023472</v>
      </c>
    </row>
    <row r="581" spans="1:5" x14ac:dyDescent="0.2">
      <c r="A581" s="21">
        <v>43677</v>
      </c>
      <c r="B581" s="16">
        <v>90.468514149215224</v>
      </c>
      <c r="C581" s="16">
        <v>91.315388522092434</v>
      </c>
      <c r="D581" s="16">
        <v>66.08905903687284</v>
      </c>
      <c r="E581" s="16">
        <v>93.896713615023472</v>
      </c>
    </row>
    <row r="582" spans="1:5" x14ac:dyDescent="0.2">
      <c r="A582" s="21">
        <v>43676</v>
      </c>
      <c r="B582" s="16">
        <v>90.172487067133659</v>
      </c>
      <c r="C582" s="16">
        <v>91.010665312341274</v>
      </c>
      <c r="D582" s="16">
        <v>66.139431795285105</v>
      </c>
      <c r="E582" s="16">
        <v>93.896713615023472</v>
      </c>
    </row>
    <row r="583" spans="1:5" x14ac:dyDescent="0.2">
      <c r="A583" s="21">
        <v>43675</v>
      </c>
      <c r="B583" s="16">
        <v>90.247226577956212</v>
      </c>
      <c r="C583" s="16">
        <v>91.010665312341274</v>
      </c>
      <c r="D583" s="16">
        <v>65.736449727987107</v>
      </c>
      <c r="E583" s="16">
        <v>92.976157599189918</v>
      </c>
    </row>
    <row r="584" spans="1:5" x14ac:dyDescent="0.2">
      <c r="A584" s="21">
        <v>43672</v>
      </c>
      <c r="B584" s="16">
        <v>91.948649559623078</v>
      </c>
      <c r="C584" s="16">
        <v>87.262569832402221</v>
      </c>
      <c r="D584" s="16">
        <v>65.988313520048365</v>
      </c>
      <c r="E584" s="16">
        <v>92.055601583356335</v>
      </c>
    </row>
    <row r="585" spans="1:5" x14ac:dyDescent="0.2">
      <c r="A585" s="21">
        <v>43671</v>
      </c>
      <c r="B585" s="16">
        <v>91.69219045385934</v>
      </c>
      <c r="C585" s="16">
        <v>87.059421025901457</v>
      </c>
      <c r="D585" s="16">
        <v>65.988313520048365</v>
      </c>
      <c r="E585" s="16">
        <v>92.976157599189918</v>
      </c>
    </row>
    <row r="586" spans="1:5" x14ac:dyDescent="0.2">
      <c r="A586" s="21">
        <v>43670</v>
      </c>
      <c r="B586" s="16">
        <v>92.295968462857388</v>
      </c>
      <c r="C586" s="16">
        <v>87.262569832402221</v>
      </c>
      <c r="D586" s="16">
        <v>66.240177312109608</v>
      </c>
      <c r="E586" s="16">
        <v>92.055601583356335</v>
      </c>
    </row>
    <row r="587" spans="1:5" x14ac:dyDescent="0.2">
      <c r="A587" s="21">
        <v>43669</v>
      </c>
      <c r="B587" s="16">
        <v>93.584125914093505</v>
      </c>
      <c r="C587" s="16">
        <v>87.658710005078717</v>
      </c>
      <c r="D587" s="16">
        <v>65.887568003223848</v>
      </c>
      <c r="E587" s="16">
        <v>92.976157599189918</v>
      </c>
    </row>
    <row r="588" spans="1:5" x14ac:dyDescent="0.2">
      <c r="A588" s="21">
        <v>43668</v>
      </c>
      <c r="B588" s="16">
        <v>93.140085290971186</v>
      </c>
      <c r="C588" s="16">
        <v>88.176739461655657</v>
      </c>
      <c r="D588" s="16">
        <v>65.817046141446696</v>
      </c>
      <c r="E588" s="16">
        <v>92.976157599189918</v>
      </c>
    </row>
    <row r="589" spans="1:5" x14ac:dyDescent="0.2">
      <c r="A589" s="21">
        <v>43665</v>
      </c>
      <c r="B589" s="16">
        <v>92.943710889986363</v>
      </c>
      <c r="C589" s="16">
        <v>87.364144235652617</v>
      </c>
      <c r="D589" s="16">
        <v>65.736449727987107</v>
      </c>
      <c r="E589" s="16">
        <v>92.976157599189918</v>
      </c>
    </row>
    <row r="590" spans="1:5" x14ac:dyDescent="0.2">
      <c r="A590" s="21">
        <v>43664</v>
      </c>
      <c r="B590" s="16">
        <v>93.620762929202613</v>
      </c>
      <c r="C590" s="16">
        <v>88.359573387506344</v>
      </c>
      <c r="D590" s="16">
        <v>65.484585935925836</v>
      </c>
      <c r="E590" s="16">
        <v>92.976157599189918</v>
      </c>
    </row>
    <row r="591" spans="1:5" x14ac:dyDescent="0.2">
      <c r="A591" s="21">
        <v>43663</v>
      </c>
      <c r="B591" s="16">
        <v>94.99684921670061</v>
      </c>
      <c r="C591" s="16">
        <v>87.506348400203152</v>
      </c>
      <c r="D591" s="16">
        <v>65.232722143864592</v>
      </c>
      <c r="E591" s="16">
        <v>92.976157599189918</v>
      </c>
    </row>
    <row r="592" spans="1:5" x14ac:dyDescent="0.2">
      <c r="A592" s="21">
        <v>43662</v>
      </c>
      <c r="B592" s="16">
        <v>95.439424359218592</v>
      </c>
      <c r="C592" s="16">
        <v>87.11020822752667</v>
      </c>
      <c r="D592" s="16">
        <v>65.484585935925836</v>
      </c>
      <c r="E592" s="16">
        <v>92.976157599189918</v>
      </c>
    </row>
    <row r="593" spans="1:5" x14ac:dyDescent="0.2">
      <c r="A593" s="21">
        <v>43661</v>
      </c>
      <c r="B593" s="16">
        <v>94.231868341222508</v>
      </c>
      <c r="C593" s="16">
        <v>86.338242762823768</v>
      </c>
      <c r="D593" s="16">
        <v>64.980858351803334</v>
      </c>
      <c r="E593" s="16">
        <v>93.896713615023472</v>
      </c>
    </row>
    <row r="594" spans="1:5" x14ac:dyDescent="0.2">
      <c r="A594" s="21">
        <v>43658</v>
      </c>
      <c r="B594" s="16">
        <v>95.247446400046883</v>
      </c>
      <c r="C594" s="16">
        <v>87.445403758252922</v>
      </c>
      <c r="D594" s="16">
        <v>64.779367318154328</v>
      </c>
      <c r="E594" s="16">
        <v>92.976157599189918</v>
      </c>
    </row>
    <row r="595" spans="1:5" x14ac:dyDescent="0.2">
      <c r="A595" s="21">
        <v>43657</v>
      </c>
      <c r="B595" s="16">
        <v>96.176561103213785</v>
      </c>
      <c r="C595" s="16">
        <v>88.36973082783139</v>
      </c>
      <c r="D595" s="16">
        <v>64.577876284505322</v>
      </c>
      <c r="E595" s="16">
        <v>92.976157599189918</v>
      </c>
    </row>
    <row r="596" spans="1:5" x14ac:dyDescent="0.2">
      <c r="A596" s="21">
        <v>43656</v>
      </c>
      <c r="B596" s="16">
        <v>95.764761053387431</v>
      </c>
      <c r="C596" s="16">
        <v>86.673438293550021</v>
      </c>
      <c r="D596" s="16">
        <v>64.527503526093071</v>
      </c>
      <c r="E596" s="16">
        <v>92.976157599189918</v>
      </c>
    </row>
    <row r="597" spans="1:5" x14ac:dyDescent="0.2">
      <c r="A597" s="21">
        <v>43655</v>
      </c>
      <c r="B597" s="16">
        <v>97.134985418467977</v>
      </c>
      <c r="C597" s="16">
        <v>87.709497206703901</v>
      </c>
      <c r="D597" s="16">
        <v>64.980858351803334</v>
      </c>
      <c r="E597" s="16">
        <v>93.896713615023472</v>
      </c>
    </row>
    <row r="598" spans="1:5" x14ac:dyDescent="0.2">
      <c r="A598" s="21">
        <v>43654</v>
      </c>
      <c r="B598" s="16">
        <v>95.783812301244183</v>
      </c>
      <c r="C598" s="16">
        <v>87.709497206703901</v>
      </c>
      <c r="D598" s="16">
        <v>64.970783800120884</v>
      </c>
      <c r="E598" s="16">
        <v>92.976157599189918</v>
      </c>
    </row>
    <row r="599" spans="1:5" x14ac:dyDescent="0.2">
      <c r="A599" s="21">
        <v>43651</v>
      </c>
      <c r="B599" s="16">
        <v>98.874510895848289</v>
      </c>
      <c r="C599" s="16">
        <v>87.201625190451992</v>
      </c>
      <c r="D599" s="16">
        <v>64.980858351803334</v>
      </c>
      <c r="E599" s="16">
        <v>92.976157599189918</v>
      </c>
    </row>
    <row r="600" spans="1:5" x14ac:dyDescent="0.2">
      <c r="A600" s="21">
        <v>43650</v>
      </c>
      <c r="B600" s="16">
        <v>100.7532570306432</v>
      </c>
      <c r="C600" s="16">
        <v>86.378872524123935</v>
      </c>
      <c r="D600" s="16">
        <v>65.373765867418896</v>
      </c>
      <c r="E600" s="16">
        <v>92.055601583356335</v>
      </c>
    </row>
    <row r="601" spans="1:5" x14ac:dyDescent="0.2">
      <c r="A601" s="21">
        <v>43649</v>
      </c>
      <c r="B601" s="16">
        <v>100.41033456922197</v>
      </c>
      <c r="C601" s="16">
        <v>87.201625190451992</v>
      </c>
      <c r="D601" s="16">
        <v>65.182349385452341</v>
      </c>
      <c r="E601" s="16">
        <v>92.976157599189918</v>
      </c>
    </row>
    <row r="602" spans="1:5" x14ac:dyDescent="0.2">
      <c r="A602" s="21">
        <v>43648</v>
      </c>
      <c r="B602" s="16">
        <v>99.84905549775047</v>
      </c>
      <c r="C602" s="16">
        <v>85.322498730319964</v>
      </c>
      <c r="D602" s="16">
        <v>65.484585935925836</v>
      </c>
      <c r="E602" s="16">
        <v>93.896713615023472</v>
      </c>
    </row>
    <row r="603" spans="1:5" x14ac:dyDescent="0.2">
      <c r="A603" s="21">
        <v>43647</v>
      </c>
      <c r="B603" s="16">
        <v>99.328809883201188</v>
      </c>
      <c r="C603" s="16">
        <v>87.049263585576426</v>
      </c>
      <c r="D603" s="16">
        <v>64.980858351803334</v>
      </c>
      <c r="E603" s="16">
        <v>92.976157599189918</v>
      </c>
    </row>
    <row r="604" spans="1:5" x14ac:dyDescent="0.2">
      <c r="A604" s="21">
        <v>43644</v>
      </c>
      <c r="B604" s="16">
        <v>98.749945044477343</v>
      </c>
      <c r="C604" s="16">
        <v>86.856272219400708</v>
      </c>
      <c r="D604" s="16">
        <v>68.506951440660885</v>
      </c>
      <c r="E604" s="16">
        <v>92.055601583356335</v>
      </c>
    </row>
    <row r="605" spans="1:5" x14ac:dyDescent="0.2">
      <c r="A605" s="21">
        <v>43643</v>
      </c>
      <c r="B605" s="16">
        <v>98.960974251505789</v>
      </c>
      <c r="C605" s="16">
        <v>87.272727272727266</v>
      </c>
      <c r="D605" s="16">
        <v>68.305460407011878</v>
      </c>
      <c r="E605" s="16">
        <v>92.976157599189918</v>
      </c>
    </row>
    <row r="606" spans="1:5" x14ac:dyDescent="0.2">
      <c r="A606" s="21">
        <v>43642</v>
      </c>
      <c r="B606" s="16">
        <v>98.963905212714494</v>
      </c>
      <c r="C606" s="16">
        <v>86.348400203148813</v>
      </c>
      <c r="D606" s="16">
        <v>68.255087648599627</v>
      </c>
      <c r="E606" s="16">
        <v>92.976157599189918</v>
      </c>
    </row>
    <row r="607" spans="1:5" x14ac:dyDescent="0.2">
      <c r="A607" s="21">
        <v>43641</v>
      </c>
      <c r="B607" s="16">
        <v>97.675747761478362</v>
      </c>
      <c r="C607" s="16">
        <v>86.856272219400708</v>
      </c>
      <c r="D607" s="16">
        <v>68.114043925045323</v>
      </c>
      <c r="E607" s="16">
        <v>92.976157599189918</v>
      </c>
    </row>
    <row r="608" spans="1:5" x14ac:dyDescent="0.2">
      <c r="A608" s="21">
        <v>43640</v>
      </c>
      <c r="B608" s="16">
        <v>97.168691472368337</v>
      </c>
      <c r="C608" s="16">
        <v>86.846114779075663</v>
      </c>
      <c r="D608" s="16">
        <v>67.650614547652623</v>
      </c>
      <c r="E608" s="16">
        <v>92.976157599189918</v>
      </c>
    </row>
    <row r="609" spans="1:5" x14ac:dyDescent="0.2">
      <c r="A609" s="21">
        <v>43637</v>
      </c>
      <c r="B609" s="16">
        <v>96.907835924791527</v>
      </c>
      <c r="C609" s="16">
        <v>87.658710005078717</v>
      </c>
      <c r="D609" s="16">
        <v>67.348377997179114</v>
      </c>
      <c r="E609" s="16">
        <v>91.135045567522781</v>
      </c>
    </row>
    <row r="610" spans="1:5" x14ac:dyDescent="0.2">
      <c r="A610" s="21">
        <v>43636</v>
      </c>
      <c r="B610" s="16">
        <v>97.474976918680468</v>
      </c>
      <c r="C610" s="16">
        <v>86.642965972574899</v>
      </c>
      <c r="D610" s="16">
        <v>67.499496272415854</v>
      </c>
      <c r="E610" s="16">
        <v>92.976157599189918</v>
      </c>
    </row>
    <row r="611" spans="1:5" x14ac:dyDescent="0.2">
      <c r="A611" s="21">
        <v>43635</v>
      </c>
      <c r="B611" s="16">
        <v>95.59329982267684</v>
      </c>
      <c r="C611" s="16">
        <v>87.059421025901457</v>
      </c>
      <c r="D611" s="16">
        <v>68.01329840822082</v>
      </c>
      <c r="E611" s="16">
        <v>92.055601583356335</v>
      </c>
    </row>
    <row r="612" spans="1:5" x14ac:dyDescent="0.2">
      <c r="A612" s="21">
        <v>43634</v>
      </c>
      <c r="B612" s="16">
        <v>95.903981710802029</v>
      </c>
      <c r="C612" s="16">
        <v>87.242254951752159</v>
      </c>
      <c r="D612" s="16">
        <v>67.308079790449298</v>
      </c>
      <c r="E612" s="16">
        <v>93.896713615023472</v>
      </c>
    </row>
    <row r="613" spans="1:5" x14ac:dyDescent="0.2">
      <c r="A613" s="21">
        <v>43633</v>
      </c>
      <c r="B613" s="16">
        <v>95.640195202016486</v>
      </c>
      <c r="C613" s="16">
        <v>86.846114779075663</v>
      </c>
      <c r="D613" s="16">
        <v>68.114043925045323</v>
      </c>
      <c r="E613" s="16">
        <v>93.896713615023472</v>
      </c>
    </row>
    <row r="614" spans="1:5" x14ac:dyDescent="0.2">
      <c r="A614" s="21">
        <v>43630</v>
      </c>
      <c r="B614" s="16">
        <v>96.970851590779191</v>
      </c>
      <c r="C614" s="16">
        <v>86.846114779075663</v>
      </c>
      <c r="D614" s="16">
        <v>69.010679024783386</v>
      </c>
      <c r="E614" s="16">
        <v>92.976157599189918</v>
      </c>
    </row>
    <row r="615" spans="1:5" x14ac:dyDescent="0.2">
      <c r="A615" s="21">
        <v>43629</v>
      </c>
      <c r="B615" s="16">
        <v>97.367996834561893</v>
      </c>
      <c r="C615" s="16">
        <v>87.100050787201624</v>
      </c>
      <c r="D615" s="16">
        <v>68.003223856538369</v>
      </c>
      <c r="E615" s="16">
        <v>92.055601583356335</v>
      </c>
    </row>
    <row r="616" spans="1:5" x14ac:dyDescent="0.2">
      <c r="A616" s="21">
        <v>43628</v>
      </c>
      <c r="B616" s="16">
        <v>96.919559769626431</v>
      </c>
      <c r="C616" s="16">
        <v>86.795327577450493</v>
      </c>
      <c r="D616" s="16">
        <v>68.003223856538369</v>
      </c>
      <c r="E616" s="16">
        <v>92.976157599189918</v>
      </c>
    </row>
    <row r="617" spans="1:5" x14ac:dyDescent="0.2">
      <c r="A617" s="21">
        <v>43627</v>
      </c>
      <c r="B617" s="16">
        <v>97.87944956548499</v>
      </c>
      <c r="C617" s="16">
        <v>87.353986795327572</v>
      </c>
      <c r="D617" s="16">
        <v>68.003223856538369</v>
      </c>
      <c r="E617" s="16">
        <v>92.976157599189918</v>
      </c>
    </row>
    <row r="618" spans="1:5" x14ac:dyDescent="0.2">
      <c r="A618" s="21">
        <v>43626</v>
      </c>
      <c r="B618" s="16">
        <v>97.8589328370239</v>
      </c>
      <c r="C618" s="16">
        <v>87.25241239207719</v>
      </c>
      <c r="D618" s="16">
        <v>67.90247833971388</v>
      </c>
      <c r="E618" s="16">
        <v>92.055601583356335</v>
      </c>
    </row>
    <row r="619" spans="1:5" x14ac:dyDescent="0.2">
      <c r="A619" s="21">
        <v>43623</v>
      </c>
      <c r="B619" s="16">
        <v>97.211190409894911</v>
      </c>
      <c r="C619" s="16">
        <v>87.232097511427114</v>
      </c>
      <c r="D619" s="16">
        <v>67.90247833971388</v>
      </c>
      <c r="E619" s="16">
        <v>91.135045567522781</v>
      </c>
    </row>
    <row r="620" spans="1:5" x14ac:dyDescent="0.2">
      <c r="A620" s="21">
        <v>43622</v>
      </c>
      <c r="B620" s="16">
        <v>97.337221741870238</v>
      </c>
      <c r="C620" s="16">
        <v>87.353986795327572</v>
      </c>
      <c r="D620" s="16">
        <v>67.90247833971388</v>
      </c>
      <c r="E620" s="16">
        <v>91.135045567522781</v>
      </c>
    </row>
    <row r="621" spans="1:5" x14ac:dyDescent="0.2">
      <c r="A621" s="21">
        <v>43620</v>
      </c>
      <c r="B621" s="16">
        <v>98.770461772938432</v>
      </c>
      <c r="C621" s="16">
        <v>87.353986795327572</v>
      </c>
      <c r="D621" s="16">
        <v>68.214789441869812</v>
      </c>
      <c r="E621" s="16">
        <v>91.135045567522781</v>
      </c>
    </row>
    <row r="622" spans="1:5" x14ac:dyDescent="0.2">
      <c r="A622" s="21">
        <v>43619</v>
      </c>
      <c r="B622" s="16">
        <v>98.418746427891008</v>
      </c>
      <c r="C622" s="16">
        <v>85.312341289994905</v>
      </c>
      <c r="D622" s="16">
        <v>68.103969373362858</v>
      </c>
      <c r="E622" s="16">
        <v>91.135045567522781</v>
      </c>
    </row>
    <row r="623" spans="1:5" x14ac:dyDescent="0.2">
      <c r="A623" s="21">
        <v>43616</v>
      </c>
      <c r="B623" s="16">
        <v>97.860398317628267</v>
      </c>
      <c r="C623" s="16">
        <v>85.261554088369735</v>
      </c>
      <c r="D623" s="16">
        <v>67.187185170259923</v>
      </c>
      <c r="E623" s="16">
        <v>91.135045567522781</v>
      </c>
    </row>
    <row r="624" spans="1:5" x14ac:dyDescent="0.2">
      <c r="A624" s="21">
        <v>43615</v>
      </c>
      <c r="B624" s="16">
        <v>98.295646057124415</v>
      </c>
      <c r="C624" s="16">
        <v>83.291010665312342</v>
      </c>
      <c r="D624" s="16">
        <v>65.837195244811582</v>
      </c>
      <c r="E624" s="16">
        <v>91.135045567522781</v>
      </c>
    </row>
    <row r="625" spans="1:5" x14ac:dyDescent="0.2">
      <c r="A625" s="21">
        <v>43614</v>
      </c>
      <c r="B625" s="16">
        <v>97.19800108445564</v>
      </c>
      <c r="C625" s="16">
        <v>85.678009141696293</v>
      </c>
      <c r="D625" s="16">
        <v>66.240177312109608</v>
      </c>
      <c r="E625" s="16">
        <v>90.214489551689212</v>
      </c>
    </row>
    <row r="626" spans="1:5" x14ac:dyDescent="0.2">
      <c r="A626" s="21">
        <v>43613</v>
      </c>
      <c r="B626" s="16">
        <v>98.389436815803734</v>
      </c>
      <c r="C626" s="16">
        <v>85.373285931945148</v>
      </c>
      <c r="D626" s="16">
        <v>66.492041104170852</v>
      </c>
      <c r="E626" s="16">
        <v>90.214489551689212</v>
      </c>
    </row>
    <row r="627" spans="1:5" x14ac:dyDescent="0.2">
      <c r="A627" s="21">
        <v>43612</v>
      </c>
      <c r="B627" s="16">
        <v>99.067954335624364</v>
      </c>
      <c r="C627" s="16">
        <v>86.815642458100555</v>
      </c>
      <c r="D627" s="16">
        <v>67.136812411847671</v>
      </c>
      <c r="E627" s="16">
        <v>89.293933535855658</v>
      </c>
    </row>
    <row r="628" spans="1:5" x14ac:dyDescent="0.2">
      <c r="A628" s="21">
        <v>43609</v>
      </c>
      <c r="B628" s="16">
        <v>96.894646599352257</v>
      </c>
      <c r="C628" s="16">
        <v>86.846114779075663</v>
      </c>
      <c r="D628" s="16">
        <v>67.247632480354596</v>
      </c>
      <c r="E628" s="16">
        <v>89.293933535855658</v>
      </c>
    </row>
    <row r="629" spans="1:5" x14ac:dyDescent="0.2">
      <c r="A629" s="21">
        <v>43608</v>
      </c>
      <c r="B629" s="16">
        <v>94.123422776499538</v>
      </c>
      <c r="C629" s="16">
        <v>83.291010665312342</v>
      </c>
      <c r="D629" s="16">
        <v>67.398750755591365</v>
      </c>
      <c r="E629" s="16">
        <v>89.293933535855658</v>
      </c>
    </row>
    <row r="630" spans="1:5" x14ac:dyDescent="0.2">
      <c r="A630" s="21">
        <v>43607</v>
      </c>
      <c r="B630" s="16">
        <v>92.893884549437971</v>
      </c>
      <c r="C630" s="16">
        <v>83.494159471813106</v>
      </c>
      <c r="D630" s="16">
        <v>66.794277654644361</v>
      </c>
      <c r="E630" s="16">
        <v>88.373377520022089</v>
      </c>
    </row>
    <row r="631" spans="1:5" x14ac:dyDescent="0.2">
      <c r="A631" s="21">
        <v>43606</v>
      </c>
      <c r="B631" s="16">
        <v>92.380966337910507</v>
      </c>
      <c r="C631" s="16">
        <v>83.047232097511426</v>
      </c>
      <c r="D631" s="16">
        <v>66.492041104170852</v>
      </c>
      <c r="E631" s="16">
        <v>87.45282150418852</v>
      </c>
    </row>
    <row r="632" spans="1:5" x14ac:dyDescent="0.2">
      <c r="A632" s="21">
        <v>43605</v>
      </c>
      <c r="B632" s="16">
        <v>93.441974295470203</v>
      </c>
      <c r="C632" s="16">
        <v>83.291010665312342</v>
      </c>
      <c r="D632" s="16">
        <v>65.736449727987107</v>
      </c>
      <c r="E632" s="16">
        <v>87.45282150418852</v>
      </c>
    </row>
    <row r="633" spans="1:5" x14ac:dyDescent="0.2">
      <c r="A633" s="21">
        <v>43602</v>
      </c>
      <c r="B633" s="16">
        <v>88.871140290458257</v>
      </c>
      <c r="C633" s="16">
        <v>83.291010665312342</v>
      </c>
      <c r="D633" s="16">
        <v>66.492041104170852</v>
      </c>
      <c r="E633" s="16">
        <v>87.45282150418852</v>
      </c>
    </row>
    <row r="634" spans="1:5" x14ac:dyDescent="0.2">
      <c r="A634" s="21">
        <v>43601</v>
      </c>
      <c r="B634" s="16">
        <v>88.23365622755982</v>
      </c>
      <c r="C634" s="16">
        <v>83.981716607414938</v>
      </c>
      <c r="D634" s="16">
        <v>66.945395929881116</v>
      </c>
      <c r="E634" s="16">
        <v>85.611709472521397</v>
      </c>
    </row>
    <row r="635" spans="1:5" x14ac:dyDescent="0.2">
      <c r="A635" s="21">
        <v>43600</v>
      </c>
      <c r="B635" s="16">
        <v>87.813063294107295</v>
      </c>
      <c r="C635" s="16">
        <v>83.03707465718638</v>
      </c>
      <c r="D635" s="16">
        <v>67.005843239975817</v>
      </c>
      <c r="E635" s="16">
        <v>85.611709472521397</v>
      </c>
    </row>
    <row r="636" spans="1:5" x14ac:dyDescent="0.2">
      <c r="A636" s="21">
        <v>43599</v>
      </c>
      <c r="B636" s="16">
        <v>89.221390154901286</v>
      </c>
      <c r="C636" s="16">
        <v>82.884713052310815</v>
      </c>
      <c r="D636" s="16">
        <v>67.136812411847671</v>
      </c>
      <c r="E636" s="16">
        <v>87.45282150418852</v>
      </c>
    </row>
    <row r="637" spans="1:5" x14ac:dyDescent="0.2">
      <c r="A637" s="21">
        <v>43598</v>
      </c>
      <c r="B637" s="16">
        <v>87.487726599938426</v>
      </c>
      <c r="C637" s="16">
        <v>82.122905027932958</v>
      </c>
      <c r="D637" s="16">
        <v>67.146886963530122</v>
      </c>
      <c r="E637" s="16">
        <v>85.611709472521397</v>
      </c>
    </row>
    <row r="638" spans="1:5" x14ac:dyDescent="0.2">
      <c r="A638" s="21">
        <v>43595</v>
      </c>
      <c r="B638" s="16">
        <v>89.474918299456291</v>
      </c>
      <c r="C638" s="16">
        <v>83.006602336211273</v>
      </c>
      <c r="D638" s="16">
        <v>67.298005238766862</v>
      </c>
      <c r="E638" s="16">
        <v>87.45282150418852</v>
      </c>
    </row>
    <row r="639" spans="1:5" x14ac:dyDescent="0.2">
      <c r="A639" s="21">
        <v>43594</v>
      </c>
      <c r="B639" s="16">
        <v>89.211131790670734</v>
      </c>
      <c r="C639" s="16">
        <v>83.900457084814619</v>
      </c>
      <c r="D639" s="16">
        <v>67.499496272415854</v>
      </c>
      <c r="E639" s="16">
        <v>86.532265488354952</v>
      </c>
    </row>
    <row r="640" spans="1:5" x14ac:dyDescent="0.2">
      <c r="A640" s="21">
        <v>43593</v>
      </c>
      <c r="B640" s="16">
        <v>90.141711974442018</v>
      </c>
      <c r="C640" s="16">
        <v>84.459116302691726</v>
      </c>
      <c r="D640" s="16">
        <v>68.003223856538369</v>
      </c>
      <c r="E640" s="16">
        <v>86.532265488354952</v>
      </c>
    </row>
    <row r="641" spans="1:5" x14ac:dyDescent="0.2">
      <c r="A641" s="21">
        <v>43592</v>
      </c>
      <c r="B641" s="16">
        <v>91.103067250904928</v>
      </c>
      <c r="C641" s="16">
        <v>84.103605891315382</v>
      </c>
      <c r="D641" s="16">
        <v>67.68083820269996</v>
      </c>
      <c r="E641" s="16">
        <v>86.532265488354952</v>
      </c>
    </row>
    <row r="642" spans="1:5" x14ac:dyDescent="0.2">
      <c r="A642" s="21">
        <v>43591</v>
      </c>
      <c r="B642" s="16">
        <v>91.633571229684762</v>
      </c>
      <c r="C642" s="16">
        <v>82.275266632808524</v>
      </c>
      <c r="D642" s="16">
        <v>67.499496272415854</v>
      </c>
      <c r="E642" s="16">
        <v>85.611709472521397</v>
      </c>
    </row>
    <row r="643" spans="1:5" x14ac:dyDescent="0.2">
      <c r="A643" s="21">
        <v>43588</v>
      </c>
      <c r="B643" s="16">
        <v>92.335536439175229</v>
      </c>
      <c r="C643" s="16">
        <v>83.951244286439817</v>
      </c>
      <c r="D643" s="16">
        <v>67.519645375780769</v>
      </c>
      <c r="E643" s="16">
        <v>86.532265488354952</v>
      </c>
    </row>
    <row r="644" spans="1:5" x14ac:dyDescent="0.2">
      <c r="A644" s="21">
        <v>43587</v>
      </c>
      <c r="B644" s="16">
        <v>91.802101499186648</v>
      </c>
      <c r="C644" s="16">
        <v>84.306754697816146</v>
      </c>
      <c r="D644" s="16">
        <v>67.559943582510556</v>
      </c>
      <c r="E644" s="16">
        <v>86.532265488354952</v>
      </c>
    </row>
    <row r="645" spans="1:5" x14ac:dyDescent="0.2">
      <c r="A645" s="21">
        <v>43585</v>
      </c>
      <c r="B645" s="16">
        <v>91.079619561235091</v>
      </c>
      <c r="C645" s="16">
        <v>84.306754697816146</v>
      </c>
      <c r="D645" s="16">
        <v>67.509570824098333</v>
      </c>
      <c r="E645" s="16">
        <v>86.532265488354952</v>
      </c>
    </row>
    <row r="646" spans="1:5" x14ac:dyDescent="0.2">
      <c r="A646" s="21">
        <v>43581</v>
      </c>
      <c r="B646" s="16">
        <v>92.103990503685679</v>
      </c>
      <c r="C646" s="16">
        <v>85.220924327069582</v>
      </c>
      <c r="D646" s="16">
        <v>67.801732822889377</v>
      </c>
      <c r="E646" s="16">
        <v>87.45282150418852</v>
      </c>
    </row>
    <row r="647" spans="1:5" x14ac:dyDescent="0.2">
      <c r="A647" s="21">
        <v>43580</v>
      </c>
      <c r="B647" s="16">
        <v>92.131834635168602</v>
      </c>
      <c r="C647" s="16">
        <v>84.347384459116299</v>
      </c>
      <c r="D647" s="16">
        <v>68.204714890187361</v>
      </c>
      <c r="E647" s="16">
        <v>86.532265488354952</v>
      </c>
    </row>
    <row r="648" spans="1:5" x14ac:dyDescent="0.2">
      <c r="A648" s="21">
        <v>43579</v>
      </c>
      <c r="B648" s="16">
        <v>92.911470316690341</v>
      </c>
      <c r="C648" s="16">
        <v>85.342813610970026</v>
      </c>
      <c r="D648" s="16">
        <v>68.265162200282077</v>
      </c>
      <c r="E648" s="16">
        <v>86.532265488354952</v>
      </c>
    </row>
    <row r="649" spans="1:5" x14ac:dyDescent="0.2">
      <c r="A649" s="21">
        <v>43578</v>
      </c>
      <c r="B649" s="16">
        <v>92.183126456321347</v>
      </c>
      <c r="C649" s="16">
        <v>85.220924327069582</v>
      </c>
      <c r="D649" s="16">
        <v>68.597622405802923</v>
      </c>
      <c r="E649" s="16">
        <v>86.532265488354952</v>
      </c>
    </row>
    <row r="650" spans="1:5" x14ac:dyDescent="0.2">
      <c r="A650" s="21">
        <v>43577</v>
      </c>
      <c r="B650" s="16">
        <v>93.018450400808945</v>
      </c>
      <c r="C650" s="16">
        <v>85.322498730319964</v>
      </c>
      <c r="D650" s="16">
        <v>68.406205923836382</v>
      </c>
      <c r="E650" s="16">
        <v>85.611709472521397</v>
      </c>
    </row>
    <row r="651" spans="1:5" x14ac:dyDescent="0.2">
      <c r="A651" s="21">
        <v>43573</v>
      </c>
      <c r="B651" s="16">
        <v>93.66179638612482</v>
      </c>
      <c r="C651" s="16">
        <v>85.576434738445911</v>
      </c>
      <c r="D651" s="16">
        <v>68.053596614950621</v>
      </c>
      <c r="E651" s="16">
        <v>85.611709472521397</v>
      </c>
    </row>
    <row r="652" spans="1:5" x14ac:dyDescent="0.2">
      <c r="A652" s="21">
        <v>43571</v>
      </c>
      <c r="B652" s="16">
        <v>94.983659891261325</v>
      </c>
      <c r="C652" s="16">
        <v>85.322498730319964</v>
      </c>
      <c r="D652" s="16">
        <v>68.506951440660885</v>
      </c>
      <c r="E652" s="16">
        <v>87.45282150418852</v>
      </c>
    </row>
    <row r="653" spans="1:5" x14ac:dyDescent="0.2">
      <c r="A653" s="21">
        <v>43570</v>
      </c>
      <c r="B653" s="16">
        <v>93.878687515570718</v>
      </c>
      <c r="C653" s="16">
        <v>85.810055865921782</v>
      </c>
      <c r="D653" s="16">
        <v>68.506951440660885</v>
      </c>
      <c r="E653" s="16">
        <v>85.611709472521397</v>
      </c>
    </row>
    <row r="654" spans="1:5" x14ac:dyDescent="0.2">
      <c r="A654" s="21">
        <v>43567</v>
      </c>
      <c r="B654" s="16">
        <v>93.622228409806979</v>
      </c>
      <c r="C654" s="16">
        <v>84.845099035043177</v>
      </c>
      <c r="D654" s="16">
        <v>68.506951440660885</v>
      </c>
      <c r="E654" s="16">
        <v>86.532265488354952</v>
      </c>
    </row>
    <row r="655" spans="1:5" x14ac:dyDescent="0.2">
      <c r="A655" s="21">
        <v>43566</v>
      </c>
      <c r="B655" s="16">
        <v>93.664727347333539</v>
      </c>
      <c r="C655" s="16">
        <v>85.627221940071095</v>
      </c>
      <c r="D655" s="16">
        <v>68.305460407011878</v>
      </c>
      <c r="E655" s="16">
        <v>86.532265488354952</v>
      </c>
    </row>
    <row r="656" spans="1:5" x14ac:dyDescent="0.2">
      <c r="A656" s="21">
        <v>43565</v>
      </c>
      <c r="B656" s="16">
        <v>93.291029793220673</v>
      </c>
      <c r="C656" s="16">
        <v>85.617064499746064</v>
      </c>
      <c r="D656" s="16">
        <v>68.799113439451929</v>
      </c>
      <c r="E656" s="16">
        <v>87.45282150418852</v>
      </c>
    </row>
    <row r="657" spans="1:5" x14ac:dyDescent="0.2">
      <c r="A657" s="21">
        <v>43564</v>
      </c>
      <c r="B657" s="16">
        <v>93.907997127657993</v>
      </c>
      <c r="C657" s="16">
        <v>85.525647536820728</v>
      </c>
      <c r="D657" s="16">
        <v>68.789038887769479</v>
      </c>
      <c r="E657" s="16">
        <v>87.45282150418852</v>
      </c>
    </row>
    <row r="658" spans="1:5" x14ac:dyDescent="0.2">
      <c r="A658" s="21">
        <v>43563</v>
      </c>
      <c r="B658" s="16">
        <v>94.01497721177661</v>
      </c>
      <c r="C658" s="16">
        <v>86.297613001523615</v>
      </c>
      <c r="D658" s="16">
        <v>68.859560749546617</v>
      </c>
      <c r="E658" s="16">
        <v>87.45282150418852</v>
      </c>
    </row>
    <row r="659" spans="1:5" x14ac:dyDescent="0.2">
      <c r="A659" s="21">
        <v>43560</v>
      </c>
      <c r="B659" s="16">
        <v>94.034028459633319</v>
      </c>
      <c r="C659" s="16">
        <v>86.338242762823768</v>
      </c>
      <c r="D659" s="16">
        <v>68.899858956276432</v>
      </c>
      <c r="E659" s="16">
        <v>87.45282150418852</v>
      </c>
    </row>
    <row r="660" spans="1:5" x14ac:dyDescent="0.2">
      <c r="A660" s="21">
        <v>43559</v>
      </c>
      <c r="B660" s="16">
        <v>93.853774345296543</v>
      </c>
      <c r="C660" s="16">
        <v>85.322498730319964</v>
      </c>
      <c r="D660" s="16">
        <v>70.904694741084</v>
      </c>
      <c r="E660" s="16">
        <v>87.45282150418852</v>
      </c>
    </row>
    <row r="661" spans="1:5" x14ac:dyDescent="0.2">
      <c r="A661" s="21">
        <v>43558</v>
      </c>
      <c r="B661" s="16">
        <v>94.025235576007134</v>
      </c>
      <c r="C661" s="16">
        <v>86.287455561198584</v>
      </c>
      <c r="D661" s="16">
        <v>70.179327019947607</v>
      </c>
      <c r="E661" s="16">
        <v>87.45282150418852</v>
      </c>
    </row>
    <row r="662" spans="1:5" x14ac:dyDescent="0.2">
      <c r="A662" s="21">
        <v>43557</v>
      </c>
      <c r="B662" s="16">
        <v>95.229860632794498</v>
      </c>
      <c r="C662" s="16">
        <v>85.332656170645009</v>
      </c>
      <c r="D662" s="16">
        <v>70.300221640136996</v>
      </c>
      <c r="E662" s="16">
        <v>86.532265488354952</v>
      </c>
    </row>
    <row r="663" spans="1:5" x14ac:dyDescent="0.2">
      <c r="A663" s="21">
        <v>43556</v>
      </c>
      <c r="B663" s="16">
        <v>94.923575186482395</v>
      </c>
      <c r="C663" s="16">
        <v>85.424073133570332</v>
      </c>
      <c r="D663" s="16">
        <v>70.511787225468453</v>
      </c>
      <c r="E663" s="16">
        <v>86.532265488354952</v>
      </c>
    </row>
    <row r="664" spans="1:5" x14ac:dyDescent="0.2">
      <c r="A664" s="21">
        <v>43553</v>
      </c>
      <c r="B664" s="16">
        <v>94.022304614798429</v>
      </c>
      <c r="C664" s="16">
        <v>86.490604367699348</v>
      </c>
      <c r="D664" s="16">
        <v>70.471489018738666</v>
      </c>
      <c r="E664" s="16">
        <v>87.45282150418852</v>
      </c>
    </row>
    <row r="665" spans="1:5" x14ac:dyDescent="0.2">
      <c r="A665" s="21">
        <v>43552</v>
      </c>
      <c r="B665" s="16">
        <v>93.720415610299384</v>
      </c>
      <c r="C665" s="16">
        <v>86.490604367699348</v>
      </c>
      <c r="D665" s="16">
        <v>70.471489018738666</v>
      </c>
      <c r="E665" s="16">
        <v>87.45282150418852</v>
      </c>
    </row>
    <row r="666" spans="1:5" x14ac:dyDescent="0.2">
      <c r="A666" s="21">
        <v>43551</v>
      </c>
      <c r="B666" s="16">
        <v>92.776646101088858</v>
      </c>
      <c r="C666" s="16">
        <v>88.166582021330626</v>
      </c>
      <c r="D666" s="16">
        <v>69.917388676203899</v>
      </c>
      <c r="E666" s="16">
        <v>88.373377520022089</v>
      </c>
    </row>
    <row r="667" spans="1:5" x14ac:dyDescent="0.2">
      <c r="A667" s="21">
        <v>43550</v>
      </c>
      <c r="B667" s="16">
        <v>93.500593519644752</v>
      </c>
      <c r="C667" s="16">
        <v>86.846114779075663</v>
      </c>
      <c r="D667" s="16">
        <v>69.453959298811185</v>
      </c>
      <c r="E667" s="16">
        <v>86.532265488354952</v>
      </c>
    </row>
    <row r="668" spans="1:5" x14ac:dyDescent="0.2">
      <c r="A668" s="21">
        <v>43549</v>
      </c>
      <c r="B668" s="16">
        <v>92.58466814191712</v>
      </c>
      <c r="C668" s="16">
        <v>86.592178770949729</v>
      </c>
      <c r="D668" s="16">
        <v>69.16179730002014</v>
      </c>
      <c r="E668" s="16">
        <v>85.611709472521397</v>
      </c>
    </row>
    <row r="669" spans="1:5" x14ac:dyDescent="0.2">
      <c r="A669" s="21">
        <v>43546</v>
      </c>
      <c r="B669" s="16">
        <v>93.377493148878159</v>
      </c>
      <c r="C669" s="16">
        <v>86.835957338750632</v>
      </c>
      <c r="D669" s="16">
        <v>69.413661092081398</v>
      </c>
      <c r="E669" s="16">
        <v>85.611709472521397</v>
      </c>
    </row>
    <row r="670" spans="1:5" x14ac:dyDescent="0.2">
      <c r="A670" s="21">
        <v>43544</v>
      </c>
      <c r="B670" s="16">
        <v>92.69164822603571</v>
      </c>
      <c r="C670" s="16">
        <v>86.683595733875066</v>
      </c>
      <c r="D670" s="16">
        <v>69.212170058432392</v>
      </c>
      <c r="E670" s="16">
        <v>85.611709472521397</v>
      </c>
    </row>
    <row r="671" spans="1:5" x14ac:dyDescent="0.2">
      <c r="A671" s="21">
        <v>43543</v>
      </c>
      <c r="B671" s="16">
        <v>92.968624060260538</v>
      </c>
      <c r="C671" s="16">
        <v>85.424073133570332</v>
      </c>
      <c r="D671" s="16">
        <v>69.504332057223436</v>
      </c>
      <c r="E671" s="16">
        <v>85.611709472521397</v>
      </c>
    </row>
    <row r="672" spans="1:5" x14ac:dyDescent="0.2">
      <c r="A672" s="21">
        <v>43542</v>
      </c>
      <c r="B672" s="16">
        <v>92.738543605375369</v>
      </c>
      <c r="C672" s="16">
        <v>86.825799898425586</v>
      </c>
      <c r="D672" s="16">
        <v>69.514406608905901</v>
      </c>
      <c r="E672" s="16">
        <v>85.611709472521397</v>
      </c>
    </row>
    <row r="673" spans="1:5" x14ac:dyDescent="0.2">
      <c r="A673" s="21">
        <v>43539</v>
      </c>
      <c r="B673" s="16">
        <v>93.006726555974041</v>
      </c>
      <c r="C673" s="16">
        <v>86.846114779075663</v>
      </c>
      <c r="D673" s="16">
        <v>69.514406608905901</v>
      </c>
      <c r="E673" s="16">
        <v>84.691153456687843</v>
      </c>
    </row>
    <row r="674" spans="1:5" x14ac:dyDescent="0.2">
      <c r="A674" s="21">
        <v>43538</v>
      </c>
      <c r="B674" s="16">
        <v>92.109852426103132</v>
      </c>
      <c r="C674" s="16">
        <v>91.122397155916701</v>
      </c>
      <c r="D674" s="16">
        <v>69.564779367318138</v>
      </c>
      <c r="E674" s="16">
        <v>84.691153456687843</v>
      </c>
    </row>
    <row r="675" spans="1:5" x14ac:dyDescent="0.2">
      <c r="A675" s="21">
        <v>43537</v>
      </c>
      <c r="B675" s="16">
        <v>92.109852426103132</v>
      </c>
      <c r="C675" s="16">
        <v>89.893346876587103</v>
      </c>
      <c r="D675" s="16">
        <v>69.423735643763834</v>
      </c>
      <c r="E675" s="16">
        <v>85.611709472521397</v>
      </c>
    </row>
    <row r="676" spans="1:5" x14ac:dyDescent="0.2">
      <c r="A676" s="21">
        <v>43536</v>
      </c>
      <c r="B676" s="16">
        <v>92.874833301581248</v>
      </c>
      <c r="C676" s="16">
        <v>89.781615033011676</v>
      </c>
      <c r="D676" s="16">
        <v>68.819262542816844</v>
      </c>
      <c r="E676" s="16">
        <v>84.691153456687843</v>
      </c>
    </row>
    <row r="677" spans="1:5" x14ac:dyDescent="0.2">
      <c r="A677" s="21">
        <v>43535</v>
      </c>
      <c r="B677" s="16">
        <v>91.207116373814785</v>
      </c>
      <c r="C677" s="16">
        <v>88.623666835957337</v>
      </c>
      <c r="D677" s="16">
        <v>69.514406608905901</v>
      </c>
      <c r="E677" s="16">
        <v>85.611709472521397</v>
      </c>
    </row>
    <row r="678" spans="1:5" x14ac:dyDescent="0.2">
      <c r="A678" s="21">
        <v>43532</v>
      </c>
      <c r="B678" s="16">
        <v>89.058721807816866</v>
      </c>
      <c r="C678" s="16">
        <v>88.115794819705428</v>
      </c>
      <c r="D678" s="16">
        <v>69.514406608905901</v>
      </c>
      <c r="E678" s="16">
        <v>85.611709472521397</v>
      </c>
    </row>
    <row r="679" spans="1:5" x14ac:dyDescent="0.2">
      <c r="A679" s="21">
        <v>43531</v>
      </c>
      <c r="B679" s="16">
        <v>88.890191538314994</v>
      </c>
      <c r="C679" s="16">
        <v>89.050279329608941</v>
      </c>
      <c r="D679" s="16">
        <v>68.950231714688698</v>
      </c>
      <c r="E679" s="16">
        <v>85.611709472521397</v>
      </c>
    </row>
    <row r="680" spans="1:5" x14ac:dyDescent="0.2">
      <c r="A680" s="21">
        <v>43530</v>
      </c>
      <c r="B680" s="16">
        <v>88.194088251241993</v>
      </c>
      <c r="C680" s="16">
        <v>88.776028440832917</v>
      </c>
      <c r="D680" s="16">
        <v>69.413661092081398</v>
      </c>
      <c r="E680" s="16">
        <v>85.611709472521397</v>
      </c>
    </row>
    <row r="681" spans="1:5" x14ac:dyDescent="0.2">
      <c r="A681" s="21">
        <v>43529</v>
      </c>
      <c r="B681" s="16">
        <v>87.32945469466712</v>
      </c>
      <c r="C681" s="16">
        <v>88.674454037582535</v>
      </c>
      <c r="D681" s="16">
        <v>69.514406608905901</v>
      </c>
      <c r="E681" s="16">
        <v>86.532265488354952</v>
      </c>
    </row>
    <row r="682" spans="1:5" x14ac:dyDescent="0.2">
      <c r="A682" s="21">
        <v>43525</v>
      </c>
      <c r="B682" s="16">
        <v>86.247930008646321</v>
      </c>
      <c r="C682" s="16">
        <v>88.674454037582535</v>
      </c>
      <c r="D682" s="16">
        <v>69.514406608905901</v>
      </c>
      <c r="E682" s="16">
        <v>89.293933535855658</v>
      </c>
    </row>
    <row r="683" spans="1:5" x14ac:dyDescent="0.2">
      <c r="A683" s="21">
        <v>43524</v>
      </c>
      <c r="B683" s="16">
        <v>85.516655187068579</v>
      </c>
      <c r="C683" s="16">
        <v>88.51193499238191</v>
      </c>
      <c r="D683" s="16">
        <v>69.715897642554907</v>
      </c>
      <c r="E683" s="16">
        <v>86.532265488354952</v>
      </c>
    </row>
    <row r="684" spans="1:5" x14ac:dyDescent="0.2">
      <c r="A684" s="21">
        <v>43523</v>
      </c>
      <c r="B684" s="16">
        <v>84.999340533728045</v>
      </c>
      <c r="C684" s="16">
        <v>86.642965972574899</v>
      </c>
      <c r="D684" s="16">
        <v>69.665524884142656</v>
      </c>
      <c r="E684" s="16">
        <v>90.909141121237226</v>
      </c>
    </row>
    <row r="685" spans="1:5" x14ac:dyDescent="0.2">
      <c r="A685" s="21">
        <v>43522</v>
      </c>
      <c r="B685" s="16">
        <v>84.694520568020266</v>
      </c>
      <c r="C685" s="16">
        <v>86.846114779075663</v>
      </c>
      <c r="D685" s="16">
        <v>69.665524884142656</v>
      </c>
      <c r="E685" s="16">
        <v>90</v>
      </c>
    </row>
    <row r="686" spans="1:5" x14ac:dyDescent="0.2">
      <c r="A686" s="21">
        <v>43521</v>
      </c>
      <c r="B686" s="16">
        <v>84.927531984114182</v>
      </c>
      <c r="C686" s="16">
        <v>88.36973082783139</v>
      </c>
      <c r="D686" s="16">
        <v>69.796494056014495</v>
      </c>
      <c r="E686" s="16">
        <v>90</v>
      </c>
    </row>
    <row r="687" spans="1:5" x14ac:dyDescent="0.2">
      <c r="A687" s="21">
        <v>43518</v>
      </c>
      <c r="B687" s="16">
        <v>85.509327784046761</v>
      </c>
      <c r="C687" s="16">
        <v>88.877602844083299</v>
      </c>
      <c r="D687" s="16">
        <v>69.62522667741284</v>
      </c>
      <c r="E687" s="16">
        <v>88.181717757525547</v>
      </c>
    </row>
    <row r="688" spans="1:5" x14ac:dyDescent="0.2">
      <c r="A688" s="21">
        <v>43517</v>
      </c>
      <c r="B688" s="16">
        <v>85.195714934712825</v>
      </c>
      <c r="C688" s="16">
        <v>88.36973082783139</v>
      </c>
      <c r="D688" s="16">
        <v>69.020753576465836</v>
      </c>
      <c r="E688" s="16">
        <v>88.181717757525547</v>
      </c>
    </row>
    <row r="689" spans="1:5" x14ac:dyDescent="0.2">
      <c r="A689" s="21">
        <v>43516</v>
      </c>
      <c r="B689" s="16">
        <v>85.021322742793487</v>
      </c>
      <c r="C689" s="16">
        <v>88.36973082783139</v>
      </c>
      <c r="D689" s="16">
        <v>68.658069715897639</v>
      </c>
      <c r="E689" s="16">
        <v>88.181717757525547</v>
      </c>
    </row>
    <row r="690" spans="1:5" x14ac:dyDescent="0.2">
      <c r="A690" s="21">
        <v>43515</v>
      </c>
      <c r="B690" s="16">
        <v>83.580755308703488</v>
      </c>
      <c r="C690" s="16">
        <v>88.166582021330626</v>
      </c>
      <c r="D690" s="16">
        <v>69.181946403385041</v>
      </c>
      <c r="E690" s="16">
        <v>89.090858878762774</v>
      </c>
    </row>
    <row r="691" spans="1:5" x14ac:dyDescent="0.2">
      <c r="A691" s="21">
        <v>43514</v>
      </c>
      <c r="B691" s="16">
        <v>83.580755308703488</v>
      </c>
      <c r="C691" s="16">
        <v>88.979177247333666</v>
      </c>
      <c r="D691" s="16">
        <v>69.413661092081398</v>
      </c>
      <c r="E691" s="16">
        <v>90.909141121237226</v>
      </c>
    </row>
    <row r="692" spans="1:5" x14ac:dyDescent="0.2">
      <c r="A692" s="21">
        <v>43511</v>
      </c>
      <c r="B692" s="16">
        <v>83.714114043700619</v>
      </c>
      <c r="C692" s="16">
        <v>88.674454037582535</v>
      </c>
      <c r="D692" s="16">
        <v>69.413661092081398</v>
      </c>
      <c r="E692" s="16">
        <v>90.909141121237226</v>
      </c>
    </row>
    <row r="693" spans="1:5" x14ac:dyDescent="0.2">
      <c r="A693" s="21">
        <v>43510</v>
      </c>
      <c r="B693" s="16">
        <v>82.594486861966359</v>
      </c>
      <c r="C693" s="16">
        <v>89.385474860335194</v>
      </c>
      <c r="D693" s="16">
        <v>69.514406608905901</v>
      </c>
      <c r="E693" s="16">
        <v>90.909141121237226</v>
      </c>
    </row>
    <row r="694" spans="1:5" x14ac:dyDescent="0.2">
      <c r="A694" s="21">
        <v>43509</v>
      </c>
      <c r="B694" s="16">
        <v>82.313114585928446</v>
      </c>
      <c r="C694" s="16">
        <v>89.487049263585575</v>
      </c>
      <c r="D694" s="16">
        <v>69.61515212573039</v>
      </c>
      <c r="E694" s="16">
        <v>90.909141121237226</v>
      </c>
    </row>
    <row r="695" spans="1:5" x14ac:dyDescent="0.2">
      <c r="A695" s="21">
        <v>43508</v>
      </c>
      <c r="B695" s="16">
        <v>83.66868414496534</v>
      </c>
      <c r="C695" s="16">
        <v>89.619095987811065</v>
      </c>
      <c r="D695" s="16">
        <v>69.151722748337676</v>
      </c>
      <c r="E695" s="16">
        <v>91.818098131271285</v>
      </c>
    </row>
    <row r="696" spans="1:5" x14ac:dyDescent="0.2">
      <c r="A696" s="21">
        <v>43507</v>
      </c>
      <c r="B696" s="16">
        <v>83.860662104137035</v>
      </c>
      <c r="C696" s="16">
        <v>89.233113255459614</v>
      </c>
      <c r="D696" s="16">
        <v>69.655450332460191</v>
      </c>
      <c r="E696" s="16">
        <v>92.727239252508511</v>
      </c>
    </row>
    <row r="697" spans="1:5" x14ac:dyDescent="0.2">
      <c r="A697" s="21">
        <v>43504</v>
      </c>
      <c r="B697" s="16">
        <v>84.543576065770765</v>
      </c>
      <c r="C697" s="16">
        <v>87.861858811579481</v>
      </c>
      <c r="D697" s="16">
        <v>69.665524884142656</v>
      </c>
      <c r="E697" s="16">
        <v>92.727239252508511</v>
      </c>
    </row>
    <row r="698" spans="1:5" x14ac:dyDescent="0.2">
      <c r="A698" s="21">
        <v>43503</v>
      </c>
      <c r="B698" s="16">
        <v>85.657341325087557</v>
      </c>
      <c r="C698" s="16">
        <v>89.385474860335194</v>
      </c>
      <c r="D698" s="16">
        <v>69.816643159379396</v>
      </c>
      <c r="E698" s="16">
        <v>93.636380373745737</v>
      </c>
    </row>
    <row r="699" spans="1:5" x14ac:dyDescent="0.2">
      <c r="A699" s="21">
        <v>43502</v>
      </c>
      <c r="B699" s="16">
        <v>85.938713601125471</v>
      </c>
      <c r="C699" s="16">
        <v>89.487049263585575</v>
      </c>
      <c r="D699" s="16">
        <v>70.008059641345938</v>
      </c>
      <c r="E699" s="16">
        <v>92.727239252508511</v>
      </c>
    </row>
    <row r="700" spans="1:5" x14ac:dyDescent="0.2">
      <c r="A700" s="21">
        <v>43501</v>
      </c>
      <c r="B700" s="16">
        <v>85.74966660316251</v>
      </c>
      <c r="C700" s="16">
        <v>89.283900457084826</v>
      </c>
      <c r="D700" s="16">
        <v>69.96776143461615</v>
      </c>
      <c r="E700" s="16">
        <v>92.727239252508511</v>
      </c>
    </row>
    <row r="701" spans="1:5" x14ac:dyDescent="0.2">
      <c r="A701" s="21">
        <v>43500</v>
      </c>
      <c r="B701" s="16">
        <v>86.2933599073816</v>
      </c>
      <c r="C701" s="16">
        <v>89.476891823260544</v>
      </c>
      <c r="D701" s="16">
        <v>70.018134193028402</v>
      </c>
      <c r="E701" s="16">
        <v>90.909141121237226</v>
      </c>
    </row>
    <row r="702" spans="1:5" x14ac:dyDescent="0.2">
      <c r="A702" s="21">
        <v>43497</v>
      </c>
      <c r="B702" s="16">
        <v>87.868751557073125</v>
      </c>
      <c r="C702" s="16">
        <v>89.385474860335194</v>
      </c>
      <c r="D702" s="16">
        <v>70.028208744710852</v>
      </c>
      <c r="E702" s="16">
        <v>91.818098131271285</v>
      </c>
    </row>
    <row r="703" spans="1:5" x14ac:dyDescent="0.2">
      <c r="A703" s="21">
        <v>43496</v>
      </c>
      <c r="B703" s="16">
        <v>87.250318742031439</v>
      </c>
      <c r="C703" s="16">
        <v>90.096495683087866</v>
      </c>
      <c r="D703" s="16">
        <v>70.521861777150917</v>
      </c>
      <c r="E703" s="16">
        <v>90.909141121237226</v>
      </c>
    </row>
    <row r="704" spans="1:5" x14ac:dyDescent="0.2">
      <c r="A704" s="21">
        <v>43495</v>
      </c>
      <c r="B704" s="16">
        <v>86.439907967818044</v>
      </c>
      <c r="C704" s="16">
        <v>90.086338242762821</v>
      </c>
      <c r="D704" s="16">
        <v>70.521861777150917</v>
      </c>
      <c r="E704" s="16">
        <v>91.818098131271285</v>
      </c>
    </row>
    <row r="705" spans="1:5" x14ac:dyDescent="0.2">
      <c r="A705" s="21">
        <v>43494</v>
      </c>
      <c r="B705" s="16">
        <v>86.3798232630391</v>
      </c>
      <c r="C705" s="16">
        <v>89.385474860335194</v>
      </c>
      <c r="D705" s="16">
        <v>70.622607293975406</v>
      </c>
      <c r="E705" s="16">
        <v>90.909141121237226</v>
      </c>
    </row>
    <row r="706" spans="1:5" x14ac:dyDescent="0.2">
      <c r="A706" s="21">
        <v>43493</v>
      </c>
      <c r="B706" s="16">
        <v>86.215689435350313</v>
      </c>
      <c r="C706" s="16">
        <v>89.080751650584062</v>
      </c>
      <c r="D706" s="16">
        <v>70.874471086036664</v>
      </c>
      <c r="E706" s="16">
        <v>91.818098131271285</v>
      </c>
    </row>
    <row r="707" spans="1:5" x14ac:dyDescent="0.2">
      <c r="A707" s="21">
        <v>43490</v>
      </c>
      <c r="B707" s="16">
        <v>87.017307325937537</v>
      </c>
      <c r="C707" s="16">
        <v>89.18232605383443</v>
      </c>
      <c r="D707" s="16">
        <v>70.934918396131366</v>
      </c>
      <c r="E707" s="16">
        <v>91.818098131271285</v>
      </c>
    </row>
    <row r="708" spans="1:5" x14ac:dyDescent="0.2">
      <c r="A708" s="21">
        <v>43489</v>
      </c>
      <c r="B708" s="16">
        <v>87.467209871477351</v>
      </c>
      <c r="C708" s="16">
        <v>89.791772473336721</v>
      </c>
      <c r="D708" s="16">
        <v>71.045738464638305</v>
      </c>
      <c r="E708" s="16">
        <v>90.909141121237226</v>
      </c>
    </row>
    <row r="709" spans="1:5" x14ac:dyDescent="0.2">
      <c r="A709" s="21">
        <v>43488</v>
      </c>
      <c r="B709" s="16">
        <v>87.911250494599699</v>
      </c>
      <c r="C709" s="16">
        <v>89.426104621635346</v>
      </c>
      <c r="D709" s="16">
        <v>71.146483981462822</v>
      </c>
      <c r="E709" s="16">
        <v>90.909141121237226</v>
      </c>
    </row>
    <row r="710" spans="1:5" x14ac:dyDescent="0.2">
      <c r="A710" s="21">
        <v>43487</v>
      </c>
      <c r="B710" s="16">
        <v>88.497442736345391</v>
      </c>
      <c r="C710" s="16">
        <v>88.877602844083299</v>
      </c>
      <c r="D710" s="16">
        <v>71.025589361273404</v>
      </c>
      <c r="E710" s="16">
        <v>90</v>
      </c>
    </row>
    <row r="711" spans="1:5" x14ac:dyDescent="0.2">
      <c r="A711" s="21">
        <v>43486</v>
      </c>
      <c r="B711" s="16">
        <v>88.959069126720109</v>
      </c>
      <c r="C711" s="16">
        <v>88.877602844083299</v>
      </c>
      <c r="D711" s="16">
        <v>71.519242393713483</v>
      </c>
      <c r="E711" s="16">
        <v>90.909141121237226</v>
      </c>
    </row>
    <row r="712" spans="1:5" x14ac:dyDescent="0.2">
      <c r="A712" s="21">
        <v>43483</v>
      </c>
      <c r="B712" s="16">
        <v>89.555519732696325</v>
      </c>
      <c r="C712" s="16">
        <v>89.99492127983747</v>
      </c>
      <c r="D712" s="16">
        <v>71.529316945395919</v>
      </c>
      <c r="E712" s="16">
        <v>91.818098131271285</v>
      </c>
    </row>
    <row r="713" spans="1:5" x14ac:dyDescent="0.2">
      <c r="A713" s="21">
        <v>43482</v>
      </c>
      <c r="B713" s="16">
        <v>91.006345531016891</v>
      </c>
      <c r="C713" s="16">
        <v>89.99492127983747</v>
      </c>
      <c r="D713" s="16">
        <v>71.630062462220408</v>
      </c>
      <c r="E713" s="16">
        <v>91.818098131271285</v>
      </c>
    </row>
    <row r="714" spans="1:5" x14ac:dyDescent="0.2">
      <c r="A714" s="21">
        <v>43481</v>
      </c>
      <c r="B714" s="16">
        <v>90.909623811128853</v>
      </c>
      <c r="C714" s="16">
        <v>90.14728288471305</v>
      </c>
      <c r="D714" s="16">
        <v>71.378198670159179</v>
      </c>
      <c r="E714" s="16">
        <v>90.909141121237226</v>
      </c>
    </row>
    <row r="715" spans="1:5" x14ac:dyDescent="0.2">
      <c r="A715" s="21">
        <v>43480</v>
      </c>
      <c r="B715" s="16">
        <v>90.76600671190117</v>
      </c>
      <c r="C715" s="16">
        <v>90.401218892838997</v>
      </c>
      <c r="D715" s="16">
        <v>74.037880314326003</v>
      </c>
      <c r="E715" s="16">
        <v>90.909141121237226</v>
      </c>
    </row>
    <row r="716" spans="1:5" x14ac:dyDescent="0.2">
      <c r="A716" s="21">
        <v>43479</v>
      </c>
      <c r="B716" s="16">
        <v>90.134384571420185</v>
      </c>
      <c r="C716" s="16">
        <v>89.385474860335194</v>
      </c>
      <c r="D716" s="16">
        <v>74.551682450130969</v>
      </c>
      <c r="E716" s="16">
        <v>92.727239252508511</v>
      </c>
    </row>
    <row r="717" spans="1:5" x14ac:dyDescent="0.2">
      <c r="A717" s="21">
        <v>43476</v>
      </c>
      <c r="B717" s="16">
        <v>91.431334906282501</v>
      </c>
      <c r="C717" s="16">
        <v>91.061452513966472</v>
      </c>
      <c r="D717" s="16">
        <v>74.491235140036267</v>
      </c>
      <c r="E717" s="16">
        <v>92.727239252508511</v>
      </c>
    </row>
    <row r="718" spans="1:5" x14ac:dyDescent="0.2">
      <c r="A718" s="21">
        <v>43475</v>
      </c>
      <c r="B718" s="16">
        <v>92.452774887524342</v>
      </c>
      <c r="C718" s="16">
        <v>90.655154900964945</v>
      </c>
      <c r="D718" s="16">
        <v>73.796091073947196</v>
      </c>
      <c r="E718" s="16">
        <v>92.727239252508511</v>
      </c>
    </row>
    <row r="719" spans="1:5" x14ac:dyDescent="0.2">
      <c r="A719" s="21">
        <v>43474</v>
      </c>
      <c r="B719" s="16">
        <v>92.202177704178084</v>
      </c>
      <c r="C719" s="16">
        <v>89.893346876587103</v>
      </c>
      <c r="D719" s="16">
        <v>73.544227281885938</v>
      </c>
      <c r="E719" s="16">
        <v>92.727239252508511</v>
      </c>
    </row>
    <row r="720" spans="1:5" x14ac:dyDescent="0.2">
      <c r="A720" s="21">
        <v>43473</v>
      </c>
      <c r="B720" s="16">
        <v>92.199246742969336</v>
      </c>
      <c r="C720" s="16">
        <v>90.14728288471305</v>
      </c>
      <c r="D720" s="16">
        <v>73.554301833568402</v>
      </c>
      <c r="E720" s="16">
        <v>94.545337383779795</v>
      </c>
    </row>
    <row r="721" spans="1:5" x14ac:dyDescent="0.2">
      <c r="A721" s="21">
        <v>43472</v>
      </c>
      <c r="B721" s="16">
        <v>92.219763471430454</v>
      </c>
      <c r="C721" s="16">
        <v>89.385474860335194</v>
      </c>
      <c r="D721" s="16">
        <v>74.058029417690889</v>
      </c>
      <c r="E721" s="16">
        <v>94.545337383779795</v>
      </c>
    </row>
    <row r="722" spans="1:5" x14ac:dyDescent="0.2">
      <c r="A722" s="21">
        <v>43469</v>
      </c>
      <c r="B722" s="16">
        <v>91.758137081055722</v>
      </c>
      <c r="C722" s="16">
        <v>91.010665312341274</v>
      </c>
      <c r="D722" s="16">
        <v>74.561757001813405</v>
      </c>
      <c r="E722" s="16">
        <v>94.545337383779795</v>
      </c>
    </row>
    <row r="723" spans="1:5" x14ac:dyDescent="0.2">
      <c r="A723" s="21">
        <v>43468</v>
      </c>
      <c r="B723" s="16">
        <v>90.978501399533968</v>
      </c>
      <c r="C723" s="16">
        <v>90.431691213814119</v>
      </c>
      <c r="D723" s="16">
        <v>75.760628652024977</v>
      </c>
      <c r="E723" s="16">
        <v>94.545337383779795</v>
      </c>
    </row>
    <row r="724" spans="1:5" x14ac:dyDescent="0.2">
      <c r="A724" s="21">
        <v>43467</v>
      </c>
      <c r="B724" s="16">
        <v>92.147954921816606</v>
      </c>
      <c r="C724" s="16">
        <v>89.18232605383443</v>
      </c>
      <c r="D724" s="16">
        <v>74.561757001813405</v>
      </c>
      <c r="E724" s="16">
        <v>93.636380373745737</v>
      </c>
    </row>
    <row r="725" spans="1:5" x14ac:dyDescent="0.2">
      <c r="A725" s="21">
        <v>43466</v>
      </c>
      <c r="B725" s="16">
        <v>93.513782845084023</v>
      </c>
      <c r="C725" s="16">
        <v>91.010665312341274</v>
      </c>
      <c r="D725" s="16">
        <v>73.644972798710441</v>
      </c>
      <c r="E725" s="16">
        <v>95.454478505017022</v>
      </c>
    </row>
    <row r="726" spans="1:5" x14ac:dyDescent="0.2">
      <c r="A726" s="21">
        <v>43465</v>
      </c>
      <c r="B726" s="16">
        <v>93.066811260752957</v>
      </c>
      <c r="C726" s="16">
        <v>90.858303707465708</v>
      </c>
      <c r="D726" s="16">
        <v>74.551682450130969</v>
      </c>
      <c r="E726" s="16">
        <v>94.545337383779795</v>
      </c>
    </row>
    <row r="727" spans="1:5" x14ac:dyDescent="0.2">
      <c r="A727" s="21">
        <v>43462</v>
      </c>
      <c r="B727" s="16">
        <v>93.128361446136253</v>
      </c>
      <c r="C727" s="16">
        <v>91.11223971559167</v>
      </c>
      <c r="D727" s="16">
        <v>74.652427966955443</v>
      </c>
      <c r="E727" s="16">
        <v>93.636380373745737</v>
      </c>
    </row>
    <row r="728" spans="1:5" x14ac:dyDescent="0.2">
      <c r="A728" s="21">
        <v>43461</v>
      </c>
      <c r="B728" s="16">
        <v>92.445447484502537</v>
      </c>
      <c r="C728" s="16">
        <v>91.975622143219908</v>
      </c>
      <c r="D728" s="16">
        <v>73.181543421317741</v>
      </c>
      <c r="E728" s="16">
        <v>93.636380373745737</v>
      </c>
    </row>
    <row r="729" spans="1:5" x14ac:dyDescent="0.2">
      <c r="A729" s="21">
        <v>43460</v>
      </c>
      <c r="B729" s="16">
        <v>92.01313070621508</v>
      </c>
      <c r="C729" s="16">
        <v>87.049263585576426</v>
      </c>
      <c r="D729" s="16">
        <v>73.241990731412457</v>
      </c>
      <c r="E729" s="16">
        <v>92.727239252508511</v>
      </c>
    </row>
    <row r="730" spans="1:5" x14ac:dyDescent="0.2">
      <c r="A730" s="21">
        <v>43458</v>
      </c>
      <c r="B730" s="16">
        <v>91.010741972829976</v>
      </c>
      <c r="C730" s="16">
        <v>88.857287963433222</v>
      </c>
      <c r="D730" s="16">
        <v>73.060648801128337</v>
      </c>
      <c r="E730" s="16">
        <v>92.727239252508511</v>
      </c>
    </row>
    <row r="731" spans="1:5" x14ac:dyDescent="0.2">
      <c r="A731" s="21">
        <v>43455</v>
      </c>
      <c r="B731" s="16">
        <v>91.783050251329911</v>
      </c>
      <c r="C731" s="16">
        <v>87.872016251904526</v>
      </c>
      <c r="D731" s="16">
        <v>74.047954866008453</v>
      </c>
      <c r="E731" s="16">
        <v>91.818098131271285</v>
      </c>
    </row>
    <row r="732" spans="1:5" x14ac:dyDescent="0.2">
      <c r="A732" s="21">
        <v>43454</v>
      </c>
      <c r="B732" s="16">
        <v>93.269047584155217</v>
      </c>
      <c r="C732" s="16">
        <v>89.395632300660239</v>
      </c>
      <c r="D732" s="16">
        <v>75.055410034253455</v>
      </c>
      <c r="E732" s="16">
        <v>91.818098131271285</v>
      </c>
    </row>
    <row r="733" spans="1:5" x14ac:dyDescent="0.2">
      <c r="A733" s="21">
        <v>43453</v>
      </c>
      <c r="B733" s="16">
        <v>93.137154329762438</v>
      </c>
      <c r="C733" s="16">
        <v>90.401218892838997</v>
      </c>
      <c r="D733" s="16">
        <v>75.055410034253455</v>
      </c>
      <c r="E733" s="16">
        <v>90.909141121237226</v>
      </c>
    </row>
    <row r="734" spans="1:5" x14ac:dyDescent="0.2">
      <c r="A734" s="21">
        <v>43452</v>
      </c>
      <c r="B734" s="16">
        <v>91.903219660887785</v>
      </c>
      <c r="C734" s="16">
        <v>90.655154900964945</v>
      </c>
      <c r="D734" s="16">
        <v>74.07817852105579</v>
      </c>
      <c r="E734" s="16">
        <v>90</v>
      </c>
    </row>
    <row r="735" spans="1:5" x14ac:dyDescent="0.2">
      <c r="A735" s="21">
        <v>43451</v>
      </c>
      <c r="B735" s="16">
        <v>90.853935548163008</v>
      </c>
      <c r="C735" s="16">
        <v>93.346876587100056</v>
      </c>
      <c r="D735" s="16">
        <v>75.85129961716703</v>
      </c>
      <c r="E735" s="16">
        <v>90</v>
      </c>
    </row>
    <row r="736" spans="1:5" x14ac:dyDescent="0.2">
      <c r="A736" s="21">
        <v>43448</v>
      </c>
      <c r="B736" s="16">
        <v>90.468514149215224</v>
      </c>
      <c r="C736" s="16">
        <v>91.213814118842052</v>
      </c>
      <c r="D736" s="16">
        <v>75.307273826314713</v>
      </c>
      <c r="E736" s="16">
        <v>88.181717757525547</v>
      </c>
    </row>
    <row r="737" spans="1:5" x14ac:dyDescent="0.2">
      <c r="A737" s="21">
        <v>43447</v>
      </c>
      <c r="B737" s="16">
        <v>89.987836510983769</v>
      </c>
      <c r="C737" s="16">
        <v>89.578466226510912</v>
      </c>
      <c r="D737" s="16">
        <v>74.622204311908106</v>
      </c>
      <c r="E737" s="16">
        <v>89.090858878762774</v>
      </c>
    </row>
    <row r="738" spans="1:5" x14ac:dyDescent="0.2">
      <c r="A738" s="21">
        <v>43446</v>
      </c>
      <c r="B738" s="16">
        <v>89.436815803742817</v>
      </c>
      <c r="C738" s="16">
        <v>91.386490604367694</v>
      </c>
      <c r="D738" s="16">
        <v>75.176304654442873</v>
      </c>
      <c r="E738" s="16">
        <v>89.090858878762774</v>
      </c>
    </row>
    <row r="739" spans="1:5" x14ac:dyDescent="0.2">
      <c r="A739" s="21">
        <v>43445</v>
      </c>
      <c r="B739" s="16">
        <v>87.235663935987802</v>
      </c>
      <c r="C739" s="16">
        <v>92.585068562722199</v>
      </c>
      <c r="D739" s="16">
        <v>76.18375982268789</v>
      </c>
      <c r="E739" s="16">
        <v>88.181717757525547</v>
      </c>
    </row>
    <row r="740" spans="1:5" x14ac:dyDescent="0.2">
      <c r="A740" s="21">
        <v>43444</v>
      </c>
      <c r="B740" s="16">
        <v>87.026100209563722</v>
      </c>
      <c r="C740" s="16">
        <v>93.499238191975621</v>
      </c>
      <c r="D740" s="16">
        <v>78.228893814225259</v>
      </c>
      <c r="E740" s="16">
        <v>88.181717757525547</v>
      </c>
    </row>
    <row r="741" spans="1:5" x14ac:dyDescent="0.2">
      <c r="A741" s="21">
        <v>43441</v>
      </c>
      <c r="B741" s="16">
        <v>89.011826428477193</v>
      </c>
      <c r="C741" s="16">
        <v>93.702386998476385</v>
      </c>
      <c r="D741" s="16">
        <v>77.433004231311685</v>
      </c>
      <c r="E741" s="16">
        <v>88.181717757525547</v>
      </c>
    </row>
    <row r="742" spans="1:5" x14ac:dyDescent="0.2">
      <c r="A742" s="21">
        <v>43440</v>
      </c>
      <c r="B742" s="16">
        <v>88.45640927942317</v>
      </c>
      <c r="C742" s="16">
        <v>93.93600812595227</v>
      </c>
      <c r="D742" s="16">
        <v>77.070320370743488</v>
      </c>
      <c r="E742" s="16">
        <v>85.454478505017022</v>
      </c>
    </row>
    <row r="743" spans="1:5" x14ac:dyDescent="0.2">
      <c r="A743" s="21">
        <v>43439</v>
      </c>
      <c r="B743" s="16">
        <v>89.650775971979996</v>
      </c>
      <c r="C743" s="16">
        <v>93.631284916201125</v>
      </c>
      <c r="D743" s="16">
        <v>76.747934716905093</v>
      </c>
      <c r="E743" s="16">
        <v>85.454478505017022</v>
      </c>
    </row>
    <row r="744" spans="1:5" x14ac:dyDescent="0.2">
      <c r="A744" s="21">
        <v>43438</v>
      </c>
      <c r="B744" s="16">
        <v>91.11772205694858</v>
      </c>
      <c r="C744" s="16">
        <v>93.387506348400194</v>
      </c>
      <c r="D744" s="16">
        <v>76.264356236147478</v>
      </c>
      <c r="E744" s="16">
        <v>86.363619626254248</v>
      </c>
    </row>
    <row r="745" spans="1:5" x14ac:dyDescent="0.2">
      <c r="A745" s="21">
        <v>43437</v>
      </c>
      <c r="B745" s="16">
        <v>91.448920673534872</v>
      </c>
      <c r="C745" s="16">
        <v>93.946165566277301</v>
      </c>
      <c r="D745" s="16">
        <v>75.821075962119679</v>
      </c>
      <c r="E745" s="16">
        <v>86.363619626254248</v>
      </c>
    </row>
    <row r="746" spans="1:5" x14ac:dyDescent="0.2">
      <c r="A746" s="21">
        <v>43434</v>
      </c>
      <c r="B746" s="16">
        <v>90.478772513445776</v>
      </c>
      <c r="C746" s="16">
        <v>94.464195022854241</v>
      </c>
      <c r="D746" s="16">
        <v>76.02256699576867</v>
      </c>
      <c r="E746" s="16">
        <v>86.363619626254248</v>
      </c>
    </row>
    <row r="747" spans="1:5" x14ac:dyDescent="0.2">
      <c r="A747" s="21">
        <v>43433</v>
      </c>
      <c r="B747" s="16">
        <v>90.72204229377023</v>
      </c>
      <c r="C747" s="16">
        <v>93.966480446927378</v>
      </c>
      <c r="D747" s="16">
        <v>76.768083820269979</v>
      </c>
      <c r="E747" s="16">
        <v>86.363619626254248</v>
      </c>
    </row>
    <row r="748" spans="1:5" x14ac:dyDescent="0.2">
      <c r="A748" s="21">
        <v>43432</v>
      </c>
      <c r="B748" s="16">
        <v>90.080161789058707</v>
      </c>
      <c r="C748" s="16">
        <v>94.311833417978661</v>
      </c>
      <c r="D748" s="16">
        <v>76.062865202498472</v>
      </c>
      <c r="E748" s="16">
        <v>85.454478505017022</v>
      </c>
    </row>
    <row r="749" spans="1:5" x14ac:dyDescent="0.2">
      <c r="A749" s="21">
        <v>43431</v>
      </c>
      <c r="B749" s="16">
        <v>91.428403945073782</v>
      </c>
      <c r="C749" s="16">
        <v>93.448450990350423</v>
      </c>
      <c r="D749" s="16">
        <v>76.566592786620973</v>
      </c>
      <c r="E749" s="16">
        <v>85.454478505017022</v>
      </c>
    </row>
    <row r="750" spans="1:5" x14ac:dyDescent="0.2">
      <c r="A750" s="21">
        <v>43430</v>
      </c>
      <c r="B750" s="16">
        <v>91.356595395459934</v>
      </c>
      <c r="C750" s="16">
        <v>93.448450990350423</v>
      </c>
      <c r="D750" s="16">
        <v>76.566592786620973</v>
      </c>
      <c r="E750" s="16">
        <v>85.454478505017022</v>
      </c>
    </row>
    <row r="751" spans="1:5" x14ac:dyDescent="0.2">
      <c r="A751" s="21">
        <v>43426</v>
      </c>
      <c r="B751" s="16">
        <v>90.714714890748411</v>
      </c>
      <c r="C751" s="16">
        <v>93.499238191975621</v>
      </c>
      <c r="D751" s="16">
        <v>77.4733024380415</v>
      </c>
      <c r="E751" s="16">
        <v>86.363619626254248</v>
      </c>
    </row>
    <row r="752" spans="1:5" x14ac:dyDescent="0.2">
      <c r="A752" s="21">
        <v>43425</v>
      </c>
      <c r="B752" s="16">
        <v>91.148497149640207</v>
      </c>
      <c r="C752" s="16">
        <v>93.346876587100056</v>
      </c>
      <c r="D752" s="16">
        <v>77.211364094297778</v>
      </c>
      <c r="E752" s="16">
        <v>86.363619626254248</v>
      </c>
    </row>
    <row r="753" spans="1:5" x14ac:dyDescent="0.2">
      <c r="A753" s="21">
        <v>43424</v>
      </c>
      <c r="B753" s="16">
        <v>91.482626727435246</v>
      </c>
      <c r="C753" s="16">
        <v>93.702386998476385</v>
      </c>
      <c r="D753" s="16">
        <v>76.868829337094482</v>
      </c>
      <c r="E753" s="16">
        <v>84.545337383779795</v>
      </c>
    </row>
    <row r="754" spans="1:5" x14ac:dyDescent="0.2">
      <c r="A754" s="21">
        <v>43423</v>
      </c>
      <c r="B754" s="16">
        <v>92.055629643741653</v>
      </c>
      <c r="C754" s="16">
        <v>93.428136109700361</v>
      </c>
      <c r="D754" s="16">
        <v>76.566592786620973</v>
      </c>
      <c r="E754" s="16">
        <v>85.454478505017022</v>
      </c>
    </row>
    <row r="755" spans="1:5" x14ac:dyDescent="0.2">
      <c r="A755" s="21">
        <v>43420</v>
      </c>
      <c r="B755" s="16">
        <v>91.343406070020663</v>
      </c>
      <c r="C755" s="16">
        <v>93.397663788725239</v>
      </c>
      <c r="D755" s="16">
        <v>76.193834374370326</v>
      </c>
      <c r="E755" s="16">
        <v>85.454478505017022</v>
      </c>
    </row>
    <row r="756" spans="1:5" x14ac:dyDescent="0.2">
      <c r="A756" s="21">
        <v>43419</v>
      </c>
      <c r="B756" s="16">
        <v>90.362999545701001</v>
      </c>
      <c r="C756" s="16">
        <v>94.311833417978661</v>
      </c>
      <c r="D756" s="16">
        <v>76.465847269796498</v>
      </c>
      <c r="E756" s="16">
        <v>86.363619626254248</v>
      </c>
    </row>
    <row r="757" spans="1:5" x14ac:dyDescent="0.2">
      <c r="A757" s="21">
        <v>43418</v>
      </c>
      <c r="B757" s="16">
        <v>90.018611603675424</v>
      </c>
      <c r="C757" s="16">
        <v>93.4687658710005</v>
      </c>
      <c r="D757" s="16">
        <v>76.778158371952415</v>
      </c>
      <c r="E757" s="16">
        <v>86.363619626254248</v>
      </c>
    </row>
    <row r="758" spans="1:5" x14ac:dyDescent="0.2">
      <c r="A758" s="21">
        <v>43417</v>
      </c>
      <c r="B758" s="16">
        <v>89.940941131644124</v>
      </c>
      <c r="C758" s="16">
        <v>94.616556627729821</v>
      </c>
      <c r="D758" s="16">
        <v>76.838605682047145</v>
      </c>
      <c r="E758" s="16">
        <v>86.363619626254248</v>
      </c>
    </row>
    <row r="759" spans="1:5" x14ac:dyDescent="0.2">
      <c r="A759" s="21">
        <v>43416</v>
      </c>
      <c r="B759" s="16">
        <v>88.750970880900397</v>
      </c>
      <c r="C759" s="16">
        <v>94.423565261554074</v>
      </c>
      <c r="D759" s="16">
        <v>77.271811404392494</v>
      </c>
      <c r="E759" s="16">
        <v>86.363619626254248</v>
      </c>
    </row>
    <row r="760" spans="1:5" x14ac:dyDescent="0.2">
      <c r="A760" s="21">
        <v>43413</v>
      </c>
      <c r="B760" s="16">
        <v>89.995163914005587</v>
      </c>
      <c r="C760" s="16">
        <v>93.966480446927378</v>
      </c>
      <c r="D760" s="16">
        <v>77.14084223252064</v>
      </c>
      <c r="E760" s="16">
        <v>83.636380373745737</v>
      </c>
    </row>
    <row r="761" spans="1:5" x14ac:dyDescent="0.2">
      <c r="A761" s="21">
        <v>43411</v>
      </c>
      <c r="B761" s="16">
        <v>89.520348198191584</v>
      </c>
      <c r="C761" s="16">
        <v>93.773489080751631</v>
      </c>
      <c r="D761" s="16">
        <v>77.362482369534561</v>
      </c>
      <c r="E761" s="16">
        <v>83.636380373745737</v>
      </c>
    </row>
    <row r="762" spans="1:5" x14ac:dyDescent="0.2">
      <c r="A762" s="21">
        <v>43410</v>
      </c>
      <c r="B762" s="16">
        <v>89.209666310066368</v>
      </c>
      <c r="C762" s="16">
        <v>94.027425088877592</v>
      </c>
      <c r="D762" s="16">
        <v>77.443078782994149</v>
      </c>
      <c r="E762" s="16">
        <v>83.636380373745737</v>
      </c>
    </row>
    <row r="763" spans="1:5" x14ac:dyDescent="0.2">
      <c r="A763" s="21">
        <v>43409</v>
      </c>
      <c r="B763" s="16">
        <v>88.910708266776084</v>
      </c>
      <c r="C763" s="16">
        <v>94.413407821229043</v>
      </c>
      <c r="D763" s="16">
        <v>76.385250856336867</v>
      </c>
      <c r="E763" s="16">
        <v>83.636380373745737</v>
      </c>
    </row>
    <row r="764" spans="1:5" x14ac:dyDescent="0.2">
      <c r="A764" s="21">
        <v>43406</v>
      </c>
      <c r="B764" s="16">
        <v>89.683016545276004</v>
      </c>
      <c r="C764" s="16">
        <v>94.586084306754699</v>
      </c>
      <c r="D764" s="16">
        <v>76.365101752971981</v>
      </c>
      <c r="E764" s="16">
        <v>83.636380373745737</v>
      </c>
    </row>
    <row r="765" spans="1:5" x14ac:dyDescent="0.2">
      <c r="A765" s="21">
        <v>43405</v>
      </c>
      <c r="B765" s="16">
        <v>87.975731641191729</v>
      </c>
      <c r="C765" s="16">
        <v>95.317420010157434</v>
      </c>
      <c r="D765" s="16">
        <v>76.566592786620973</v>
      </c>
      <c r="E765" s="16">
        <v>81.818098131271285</v>
      </c>
    </row>
    <row r="766" spans="1:5" x14ac:dyDescent="0.2">
      <c r="A766" s="21">
        <v>43404</v>
      </c>
      <c r="B766" s="16">
        <v>87.046616938024812</v>
      </c>
      <c r="C766" s="16">
        <v>94.819705434230556</v>
      </c>
      <c r="D766" s="16">
        <v>76.465847269796498</v>
      </c>
      <c r="E766" s="16">
        <v>81.818098131271285</v>
      </c>
    </row>
    <row r="767" spans="1:5" x14ac:dyDescent="0.2">
      <c r="A767" s="21">
        <v>43403</v>
      </c>
      <c r="B767" s="16">
        <v>86.064744933100812</v>
      </c>
      <c r="C767" s="16">
        <v>98.324022346368707</v>
      </c>
      <c r="D767" s="16">
        <v>77.221438645980243</v>
      </c>
      <c r="E767" s="16">
        <v>82.727239252508511</v>
      </c>
    </row>
    <row r="768" spans="1:5" x14ac:dyDescent="0.2">
      <c r="A768" s="21">
        <v>43402</v>
      </c>
      <c r="B768" s="16">
        <v>85.888887260577079</v>
      </c>
      <c r="C768" s="16">
        <v>97.155916708989338</v>
      </c>
      <c r="D768" s="16">
        <v>79.840822083417279</v>
      </c>
      <c r="E768" s="16">
        <v>83.636380373745737</v>
      </c>
    </row>
    <row r="769" spans="1:5" x14ac:dyDescent="0.2">
      <c r="A769" s="21">
        <v>43399</v>
      </c>
      <c r="B769" s="16">
        <v>83.085422864428381</v>
      </c>
      <c r="C769" s="16">
        <v>97.277805992889782</v>
      </c>
      <c r="D769" s="16">
        <v>79.387467257707016</v>
      </c>
      <c r="E769" s="16">
        <v>84.545337383779795</v>
      </c>
    </row>
    <row r="770" spans="1:5" x14ac:dyDescent="0.2">
      <c r="A770" s="21">
        <v>43398</v>
      </c>
      <c r="B770" s="16">
        <v>83.580755308703488</v>
      </c>
      <c r="C770" s="16">
        <v>97.745048247841552</v>
      </c>
      <c r="D770" s="16">
        <v>79.891194841829531</v>
      </c>
      <c r="E770" s="16">
        <v>84.545337383779795</v>
      </c>
    </row>
    <row r="771" spans="1:5" x14ac:dyDescent="0.2">
      <c r="A771" s="21">
        <v>43397</v>
      </c>
      <c r="B771" s="16">
        <v>84.707709893459551</v>
      </c>
      <c r="C771" s="16">
        <v>97.511427120365667</v>
      </c>
      <c r="D771" s="16">
        <v>79.639331049768273</v>
      </c>
      <c r="E771" s="16">
        <v>83.636380373745737</v>
      </c>
    </row>
    <row r="772" spans="1:5" x14ac:dyDescent="0.2">
      <c r="A772" s="21">
        <v>43396</v>
      </c>
      <c r="B772" s="16">
        <v>83.554376657824918</v>
      </c>
      <c r="C772" s="16">
        <v>97.064499746063987</v>
      </c>
      <c r="D772" s="16">
        <v>79.709852911545426</v>
      </c>
      <c r="E772" s="16">
        <v>83.636380373745737</v>
      </c>
    </row>
    <row r="773" spans="1:5" x14ac:dyDescent="0.2">
      <c r="A773" s="21">
        <v>43395</v>
      </c>
      <c r="B773" s="16">
        <v>83.507481278485272</v>
      </c>
      <c r="C773" s="16">
        <v>97.003555104113758</v>
      </c>
      <c r="D773" s="16">
        <v>79.185976224058024</v>
      </c>
      <c r="E773" s="16">
        <v>82.727239252508511</v>
      </c>
    </row>
    <row r="774" spans="1:5" x14ac:dyDescent="0.2">
      <c r="A774" s="21">
        <v>43392</v>
      </c>
      <c r="B774" s="16">
        <v>83.591013672934039</v>
      </c>
      <c r="C774" s="16">
        <v>98.161503301168111</v>
      </c>
      <c r="D774" s="16">
        <v>79.226274430787825</v>
      </c>
      <c r="E774" s="16">
        <v>83.636380373745737</v>
      </c>
    </row>
    <row r="775" spans="1:5" x14ac:dyDescent="0.2">
      <c r="A775" s="21">
        <v>43390</v>
      </c>
      <c r="B775" s="16">
        <v>84.033588815452021</v>
      </c>
      <c r="C775" s="16">
        <v>96.495683087861863</v>
      </c>
      <c r="D775" s="16">
        <v>79.639331049768273</v>
      </c>
      <c r="E775" s="16">
        <v>83.636380373745737</v>
      </c>
    </row>
    <row r="776" spans="1:5" x14ac:dyDescent="0.2">
      <c r="A776" s="21">
        <v>43389</v>
      </c>
      <c r="B776" s="16">
        <v>85.326142708501237</v>
      </c>
      <c r="C776" s="16">
        <v>98.517013712544426</v>
      </c>
      <c r="D776" s="16">
        <v>79.689703808180525</v>
      </c>
      <c r="E776" s="16">
        <v>82.727239252508511</v>
      </c>
    </row>
    <row r="777" spans="1:5" x14ac:dyDescent="0.2">
      <c r="A777" s="21">
        <v>43388</v>
      </c>
      <c r="B777" s="16">
        <v>84.635901343845717</v>
      </c>
      <c r="C777" s="16">
        <v>98.273235144743524</v>
      </c>
      <c r="D777" s="16">
        <v>79.951642151924233</v>
      </c>
      <c r="E777" s="16">
        <v>83.636380373745737</v>
      </c>
    </row>
    <row r="778" spans="1:5" x14ac:dyDescent="0.2">
      <c r="A778" s="21">
        <v>43385</v>
      </c>
      <c r="B778" s="16">
        <v>84.841068628456696</v>
      </c>
      <c r="C778" s="16">
        <v>98.273235144743524</v>
      </c>
      <c r="D778" s="16">
        <v>80.032238565383835</v>
      </c>
      <c r="E778" s="16">
        <v>82.727239252508511</v>
      </c>
    </row>
    <row r="779" spans="1:5" x14ac:dyDescent="0.2">
      <c r="A779" s="21">
        <v>43384</v>
      </c>
      <c r="B779" s="16">
        <v>83.193868429151337</v>
      </c>
      <c r="C779" s="16">
        <v>98.527171152869471</v>
      </c>
      <c r="D779" s="16">
        <v>80.092685875478537</v>
      </c>
      <c r="E779" s="16">
        <v>83.636380373745737</v>
      </c>
    </row>
    <row r="780" spans="1:5" x14ac:dyDescent="0.2">
      <c r="A780" s="21">
        <v>43383</v>
      </c>
      <c r="B780" s="16">
        <v>84.864516318126519</v>
      </c>
      <c r="C780" s="16">
        <v>98.527171152869471</v>
      </c>
      <c r="D780" s="16">
        <v>80.495667942776535</v>
      </c>
      <c r="E780" s="16">
        <v>82.727239252508511</v>
      </c>
    </row>
    <row r="781" spans="1:5" x14ac:dyDescent="0.2">
      <c r="A781" s="21">
        <v>43382</v>
      </c>
      <c r="B781" s="16">
        <v>82.84508404531266</v>
      </c>
      <c r="C781" s="16">
        <v>98.273235144743524</v>
      </c>
      <c r="D781" s="16">
        <v>80.586338907918574</v>
      </c>
      <c r="E781" s="16">
        <v>83.636380373745737</v>
      </c>
    </row>
    <row r="782" spans="1:5" x14ac:dyDescent="0.2">
      <c r="A782" s="21">
        <v>43381</v>
      </c>
      <c r="B782" s="16">
        <v>82.909565191904676</v>
      </c>
      <c r="C782" s="16">
        <v>98.517013712544426</v>
      </c>
      <c r="D782" s="16">
        <v>80.404996977634497</v>
      </c>
      <c r="E782" s="16">
        <v>82.727239252508511</v>
      </c>
    </row>
    <row r="783" spans="1:5" x14ac:dyDescent="0.2">
      <c r="A783" s="21">
        <v>43378</v>
      </c>
      <c r="B783" s="16">
        <v>83.397570233157964</v>
      </c>
      <c r="C783" s="16">
        <v>98.527171152869471</v>
      </c>
      <c r="D783" s="16">
        <v>80.203505943985462</v>
      </c>
      <c r="E783" s="16">
        <v>82.727239252508511</v>
      </c>
    </row>
    <row r="784" spans="1:5" x14ac:dyDescent="0.2">
      <c r="A784" s="21">
        <v>43377</v>
      </c>
      <c r="B784" s="16">
        <v>85.575274411243157</v>
      </c>
      <c r="C784" s="16">
        <v>98.273235144743524</v>
      </c>
      <c r="D784" s="16">
        <v>80.394922425952018</v>
      </c>
      <c r="E784" s="16">
        <v>85.454478505017022</v>
      </c>
    </row>
    <row r="785" spans="1:5" x14ac:dyDescent="0.2">
      <c r="A785" s="21">
        <v>43376</v>
      </c>
      <c r="B785" s="16">
        <v>85.978281577443312</v>
      </c>
      <c r="C785" s="16">
        <v>98.527171152869471</v>
      </c>
      <c r="D785" s="16">
        <v>80.394922425952018</v>
      </c>
      <c r="E785" s="16">
        <v>85.454478505017022</v>
      </c>
    </row>
    <row r="786" spans="1:5" x14ac:dyDescent="0.2">
      <c r="A786" s="21">
        <v>43374</v>
      </c>
      <c r="B786" s="16">
        <v>86.910327241818948</v>
      </c>
      <c r="C786" s="16">
        <v>98.324022346368707</v>
      </c>
      <c r="D786" s="16">
        <v>80.596413459601024</v>
      </c>
      <c r="E786" s="16">
        <v>87.272760747491489</v>
      </c>
    </row>
    <row r="787" spans="1:5" x14ac:dyDescent="0.2">
      <c r="A787" s="21">
        <v>43371</v>
      </c>
      <c r="B787" s="16">
        <v>86.970411946597878</v>
      </c>
      <c r="C787" s="16">
        <v>98.527171152869471</v>
      </c>
      <c r="D787" s="16">
        <v>79.820672980052379</v>
      </c>
      <c r="E787" s="16">
        <v>87.272760747491489</v>
      </c>
    </row>
    <row r="788" spans="1:5" x14ac:dyDescent="0.2">
      <c r="A788" s="21">
        <v>43370</v>
      </c>
      <c r="B788" s="16">
        <v>89.260958131219112</v>
      </c>
      <c r="C788" s="16">
        <v>98.527171152869471</v>
      </c>
      <c r="D788" s="16">
        <v>80.092685875478537</v>
      </c>
      <c r="E788" s="16">
        <v>89.090858878762774</v>
      </c>
    </row>
    <row r="789" spans="1:5" x14ac:dyDescent="0.2">
      <c r="A789" s="21">
        <v>43369</v>
      </c>
      <c r="B789" s="16">
        <v>90.406963963831942</v>
      </c>
      <c r="C789" s="16">
        <v>98.425596749619103</v>
      </c>
      <c r="D789" s="16">
        <v>80.092685875478537</v>
      </c>
      <c r="E789" s="16">
        <v>90</v>
      </c>
    </row>
    <row r="790" spans="1:5" x14ac:dyDescent="0.2">
      <c r="A790" s="21">
        <v>43368</v>
      </c>
      <c r="B790" s="16">
        <v>90.124126207189633</v>
      </c>
      <c r="C790" s="16">
        <v>98.517013712544426</v>
      </c>
      <c r="D790" s="16">
        <v>80.082611323796087</v>
      </c>
      <c r="E790" s="16">
        <v>90</v>
      </c>
    </row>
    <row r="791" spans="1:5" x14ac:dyDescent="0.2">
      <c r="A791" s="21">
        <v>43367</v>
      </c>
      <c r="B791" s="16">
        <v>90.348344739657378</v>
      </c>
      <c r="C791" s="16">
        <v>98.425596749619103</v>
      </c>
      <c r="D791" s="16">
        <v>79.508361877896434</v>
      </c>
      <c r="E791" s="16">
        <v>89.090858878762774</v>
      </c>
    </row>
    <row r="792" spans="1:5" x14ac:dyDescent="0.2">
      <c r="A792" s="21">
        <v>43364</v>
      </c>
      <c r="B792" s="16">
        <v>92.020458109236898</v>
      </c>
      <c r="C792" s="16">
        <v>98.527171152869471</v>
      </c>
      <c r="D792" s="16">
        <v>79.800523876687464</v>
      </c>
      <c r="E792" s="16">
        <v>90</v>
      </c>
    </row>
    <row r="793" spans="1:5" x14ac:dyDescent="0.2">
      <c r="A793" s="21">
        <v>43362</v>
      </c>
      <c r="B793" s="16">
        <v>92.625701598839314</v>
      </c>
      <c r="C793" s="16">
        <v>98.527171152869471</v>
      </c>
      <c r="D793" s="16">
        <v>80.596413459601024</v>
      </c>
      <c r="E793" s="16">
        <v>89.090858878762774</v>
      </c>
    </row>
    <row r="794" spans="1:5" x14ac:dyDescent="0.2">
      <c r="A794" s="21">
        <v>43361</v>
      </c>
      <c r="B794" s="16">
        <v>92.867505898559415</v>
      </c>
      <c r="C794" s="16">
        <v>98.527171152869471</v>
      </c>
      <c r="D794" s="16">
        <v>80.898650010074533</v>
      </c>
      <c r="E794" s="16">
        <v>88.181717757525547</v>
      </c>
    </row>
    <row r="795" spans="1:5" x14ac:dyDescent="0.2">
      <c r="A795" s="21">
        <v>43360</v>
      </c>
      <c r="B795" s="16">
        <v>94.548412151765163</v>
      </c>
      <c r="C795" s="16">
        <v>98.628745556119839</v>
      </c>
      <c r="D795" s="16">
        <v>80.475518839411635</v>
      </c>
      <c r="E795" s="16">
        <v>89.090858878762774</v>
      </c>
    </row>
    <row r="796" spans="1:5" x14ac:dyDescent="0.2">
      <c r="A796" s="21">
        <v>43357</v>
      </c>
      <c r="B796" s="16">
        <v>95.0994328590061</v>
      </c>
      <c r="C796" s="16">
        <v>98.506856272219395</v>
      </c>
      <c r="D796" s="16">
        <v>80.606488011283489</v>
      </c>
      <c r="E796" s="16">
        <v>89.090858878762774</v>
      </c>
    </row>
    <row r="797" spans="1:5" x14ac:dyDescent="0.2">
      <c r="A797" s="21">
        <v>43355</v>
      </c>
      <c r="B797" s="16">
        <v>93.510851883875318</v>
      </c>
      <c r="C797" s="16">
        <v>98.476383951244287</v>
      </c>
      <c r="D797" s="16">
        <v>80.596413459601024</v>
      </c>
      <c r="E797" s="16">
        <v>90</v>
      </c>
    </row>
    <row r="798" spans="1:5" x14ac:dyDescent="0.2">
      <c r="A798" s="21">
        <v>43354</v>
      </c>
      <c r="B798" s="16">
        <v>92.669666016970254</v>
      </c>
      <c r="C798" s="16">
        <v>98.374809547993905</v>
      </c>
      <c r="D798" s="16">
        <v>79.588958291356022</v>
      </c>
      <c r="E798" s="16">
        <v>90</v>
      </c>
    </row>
    <row r="799" spans="1:5" x14ac:dyDescent="0.2">
      <c r="A799" s="21">
        <v>43353</v>
      </c>
      <c r="B799" s="16">
        <v>93.934375778536577</v>
      </c>
      <c r="C799" s="16">
        <v>98.324022346368707</v>
      </c>
      <c r="D799" s="16">
        <v>79.568809187991135</v>
      </c>
      <c r="E799" s="16">
        <v>90</v>
      </c>
    </row>
    <row r="800" spans="1:5" x14ac:dyDescent="0.2">
      <c r="A800" s="21">
        <v>43350</v>
      </c>
      <c r="B800" s="16">
        <v>94.898662016208206</v>
      </c>
      <c r="C800" s="16">
        <v>98.496698831894363</v>
      </c>
      <c r="D800" s="16">
        <v>80.243804150715278</v>
      </c>
      <c r="E800" s="16">
        <v>90</v>
      </c>
    </row>
    <row r="801" spans="1:5" x14ac:dyDescent="0.2">
      <c r="A801" s="21">
        <v>43349</v>
      </c>
      <c r="B801" s="16">
        <v>94.308073332649428</v>
      </c>
      <c r="C801" s="16">
        <v>98.476383951244287</v>
      </c>
      <c r="D801" s="16">
        <v>80.394922425952018</v>
      </c>
      <c r="E801" s="16">
        <v>90.909141121237226</v>
      </c>
    </row>
    <row r="802" spans="1:5" x14ac:dyDescent="0.2">
      <c r="A802" s="21">
        <v>43348</v>
      </c>
      <c r="B802" s="16">
        <v>93.91092808886674</v>
      </c>
      <c r="C802" s="16">
        <v>98.232605383443357</v>
      </c>
      <c r="D802" s="16">
        <v>80.596413459601024</v>
      </c>
      <c r="E802" s="16">
        <v>90.909141121237226</v>
      </c>
    </row>
    <row r="803" spans="1:5" x14ac:dyDescent="0.2">
      <c r="A803" s="21">
        <v>43347</v>
      </c>
      <c r="B803" s="16">
        <v>94.492723888799318</v>
      </c>
      <c r="C803" s="16">
        <v>98.527171152869471</v>
      </c>
      <c r="D803" s="16">
        <v>80.495667942776535</v>
      </c>
      <c r="E803" s="16">
        <v>90</v>
      </c>
    </row>
    <row r="804" spans="1:5" x14ac:dyDescent="0.2">
      <c r="A804" s="21">
        <v>43346</v>
      </c>
      <c r="B804" s="16">
        <v>95.988979585855176</v>
      </c>
      <c r="C804" s="16">
        <v>98.527171152869471</v>
      </c>
      <c r="D804" s="16">
        <v>80.78782994156758</v>
      </c>
      <c r="E804" s="16">
        <v>90</v>
      </c>
    </row>
    <row r="805" spans="1:5" x14ac:dyDescent="0.2">
      <c r="A805" s="21">
        <v>43343</v>
      </c>
      <c r="B805" s="16">
        <v>96.406641558098968</v>
      </c>
      <c r="C805" s="16">
        <v>98.456069070594211</v>
      </c>
      <c r="D805" s="16">
        <v>80.122909530525874</v>
      </c>
      <c r="E805" s="16">
        <v>90</v>
      </c>
    </row>
    <row r="806" spans="1:5" x14ac:dyDescent="0.2">
      <c r="A806" s="21">
        <v>43342</v>
      </c>
      <c r="B806" s="16">
        <v>95.317789469056365</v>
      </c>
      <c r="C806" s="16">
        <v>98.527171152869471</v>
      </c>
      <c r="D806" s="16">
        <v>80.596413459601024</v>
      </c>
      <c r="E806" s="16">
        <v>90</v>
      </c>
    </row>
    <row r="807" spans="1:5" x14ac:dyDescent="0.2">
      <c r="A807" s="21">
        <v>43341</v>
      </c>
      <c r="B807" s="16">
        <v>94.916247783460562</v>
      </c>
      <c r="C807" s="16">
        <v>98.517013712544426</v>
      </c>
      <c r="D807" s="16">
        <v>80.596413459601024</v>
      </c>
      <c r="E807" s="16">
        <v>90.909141121237226</v>
      </c>
    </row>
    <row r="808" spans="1:5" x14ac:dyDescent="0.2">
      <c r="A808" s="21">
        <v>43340</v>
      </c>
      <c r="B808" s="16">
        <v>95.307531104825813</v>
      </c>
      <c r="C808" s="16">
        <v>98.313864906043676</v>
      </c>
      <c r="D808" s="16">
        <v>81.321781180737446</v>
      </c>
      <c r="E808" s="16">
        <v>91.818098131271285</v>
      </c>
    </row>
    <row r="809" spans="1:5" x14ac:dyDescent="0.2">
      <c r="A809" s="21">
        <v>43339</v>
      </c>
      <c r="B809" s="16">
        <v>95.382270615648395</v>
      </c>
      <c r="C809" s="16">
        <v>98.527171152869471</v>
      </c>
      <c r="D809" s="16">
        <v>82.510578279266568</v>
      </c>
      <c r="E809" s="16">
        <v>91.818098131271285</v>
      </c>
    </row>
    <row r="810" spans="1:5" x14ac:dyDescent="0.2">
      <c r="A810" s="21">
        <v>43336</v>
      </c>
      <c r="B810" s="16">
        <v>94.042821343259504</v>
      </c>
      <c r="C810" s="16">
        <v>98.537328593194516</v>
      </c>
      <c r="D810" s="16">
        <v>81.603868627846055</v>
      </c>
      <c r="E810" s="16">
        <v>90.909141121237226</v>
      </c>
    </row>
    <row r="811" spans="1:5" x14ac:dyDescent="0.2">
      <c r="A811" s="21">
        <v>43335</v>
      </c>
      <c r="B811" s="16">
        <v>94.233333821826847</v>
      </c>
      <c r="C811" s="16">
        <v>97.866937531741996</v>
      </c>
      <c r="D811" s="16">
        <v>81.200886560548042</v>
      </c>
      <c r="E811" s="16">
        <v>91.818098131271285</v>
      </c>
    </row>
    <row r="812" spans="1:5" x14ac:dyDescent="0.2">
      <c r="A812" s="21">
        <v>43333</v>
      </c>
      <c r="B812" s="16">
        <v>93.308615560473058</v>
      </c>
      <c r="C812" s="16">
        <v>97.755205688166569</v>
      </c>
      <c r="D812" s="16">
        <v>81.482974007656637</v>
      </c>
      <c r="E812" s="16">
        <v>90.909141121237226</v>
      </c>
    </row>
    <row r="813" spans="1:5" x14ac:dyDescent="0.2">
      <c r="A813" s="21">
        <v>43332</v>
      </c>
      <c r="B813" s="16">
        <v>93.123965004323153</v>
      </c>
      <c r="C813" s="16">
        <v>97.186389029964445</v>
      </c>
      <c r="D813" s="16">
        <v>81.46282490429175</v>
      </c>
      <c r="E813" s="16">
        <v>91.818098131271285</v>
      </c>
    </row>
    <row r="814" spans="1:5" x14ac:dyDescent="0.2">
      <c r="A814" s="21">
        <v>43329</v>
      </c>
      <c r="B814" s="16">
        <v>90.629717015695292</v>
      </c>
      <c r="C814" s="16">
        <v>97.359065515490087</v>
      </c>
      <c r="D814" s="16">
        <v>78.621801329840821</v>
      </c>
      <c r="E814" s="16">
        <v>91.818098131271285</v>
      </c>
    </row>
    <row r="815" spans="1:5" x14ac:dyDescent="0.2">
      <c r="A815" s="21">
        <v>43328</v>
      </c>
      <c r="B815" s="16">
        <v>90.175418028342392</v>
      </c>
      <c r="C815" s="16">
        <v>97.562214321990851</v>
      </c>
      <c r="D815" s="16">
        <v>78.682248639935509</v>
      </c>
      <c r="E815" s="16">
        <v>92.727239252508511</v>
      </c>
    </row>
    <row r="816" spans="1:5" x14ac:dyDescent="0.2">
      <c r="A816" s="21">
        <v>43326</v>
      </c>
      <c r="B816" s="16">
        <v>90.672215953221851</v>
      </c>
      <c r="C816" s="16">
        <v>97.308278313864903</v>
      </c>
      <c r="D816" s="16">
        <v>79.034857948821269</v>
      </c>
      <c r="E816" s="16">
        <v>92.727239252508511</v>
      </c>
    </row>
    <row r="817" spans="1:5" x14ac:dyDescent="0.2">
      <c r="A817" s="21">
        <v>43325</v>
      </c>
      <c r="B817" s="16">
        <v>91.259873675571896</v>
      </c>
      <c r="C817" s="16">
        <v>97.409852717115285</v>
      </c>
      <c r="D817" s="16">
        <v>79.095305258915971</v>
      </c>
      <c r="E817" s="16">
        <v>92.727239252508511</v>
      </c>
    </row>
    <row r="818" spans="1:5" x14ac:dyDescent="0.2">
      <c r="A818" s="21">
        <v>43322</v>
      </c>
      <c r="B818" s="16">
        <v>91.780119290121192</v>
      </c>
      <c r="C818" s="16">
        <v>97.460639918740483</v>
      </c>
      <c r="D818" s="16">
        <v>80.797904493250044</v>
      </c>
      <c r="E818" s="16">
        <v>92.727239252508511</v>
      </c>
    </row>
    <row r="819" spans="1:5" x14ac:dyDescent="0.2">
      <c r="A819" s="21">
        <v>43321</v>
      </c>
      <c r="B819" s="16">
        <v>92.482084499611631</v>
      </c>
      <c r="C819" s="16">
        <v>97.653631284916202</v>
      </c>
      <c r="D819" s="16">
        <v>80.928873665121898</v>
      </c>
      <c r="E819" s="16">
        <v>94.545337383779795</v>
      </c>
    </row>
    <row r="820" spans="1:5" x14ac:dyDescent="0.2">
      <c r="A820" s="21">
        <v>43320</v>
      </c>
      <c r="B820" s="16">
        <v>92.630098040652427</v>
      </c>
      <c r="C820" s="16">
        <v>97.277805992889782</v>
      </c>
      <c r="D820" s="16">
        <v>81.603868627846055</v>
      </c>
      <c r="E820" s="16">
        <v>94.545337383779795</v>
      </c>
    </row>
    <row r="821" spans="1:5" x14ac:dyDescent="0.2">
      <c r="A821" s="21">
        <v>43319</v>
      </c>
      <c r="B821" s="16">
        <v>92.347260284010147</v>
      </c>
      <c r="C821" s="16">
        <v>97.34890807516507</v>
      </c>
      <c r="D821" s="16">
        <v>82.117670763651006</v>
      </c>
      <c r="E821" s="16">
        <v>93.636380373745737</v>
      </c>
    </row>
    <row r="822" spans="1:5" x14ac:dyDescent="0.2">
      <c r="A822" s="21">
        <v>43318</v>
      </c>
      <c r="B822" s="16">
        <v>92.808886674384866</v>
      </c>
      <c r="C822" s="16">
        <v>97.430167597765362</v>
      </c>
      <c r="D822" s="16">
        <v>82.218416280475509</v>
      </c>
      <c r="E822" s="16">
        <v>94.545337383779795</v>
      </c>
    </row>
    <row r="823" spans="1:5" x14ac:dyDescent="0.2">
      <c r="A823" s="21">
        <v>43315</v>
      </c>
      <c r="B823" s="16">
        <v>92.424930756041419</v>
      </c>
      <c r="C823" s="16">
        <v>97.511427120365667</v>
      </c>
      <c r="D823" s="16">
        <v>82.510578279266568</v>
      </c>
      <c r="E823" s="16">
        <v>95.454478505017022</v>
      </c>
    </row>
    <row r="824" spans="1:5" x14ac:dyDescent="0.2">
      <c r="A824" s="21">
        <v>43314</v>
      </c>
      <c r="B824" s="16">
        <v>91.898823219074671</v>
      </c>
      <c r="C824" s="16">
        <v>97.308278313864903</v>
      </c>
      <c r="D824" s="16">
        <v>82.611323796091057</v>
      </c>
      <c r="E824" s="16">
        <v>94.545337383779795</v>
      </c>
    </row>
    <row r="825" spans="1:5" x14ac:dyDescent="0.2">
      <c r="A825" s="21">
        <v>43313</v>
      </c>
      <c r="B825" s="16">
        <v>92.317950671922844</v>
      </c>
      <c r="C825" s="16">
        <v>97.359065515490087</v>
      </c>
      <c r="D825" s="16">
        <v>83.024380415071505</v>
      </c>
      <c r="E825" s="16">
        <v>93.636380373745737</v>
      </c>
    </row>
    <row r="826" spans="1:5" x14ac:dyDescent="0.2">
      <c r="A826" s="21">
        <v>43312</v>
      </c>
      <c r="B826" s="16">
        <v>92.56268593285165</v>
      </c>
      <c r="C826" s="16">
        <v>97.328593194514966</v>
      </c>
      <c r="D826" s="16">
        <v>83.50795889582912</v>
      </c>
      <c r="E826" s="16">
        <v>93.636380373745737</v>
      </c>
    </row>
    <row r="827" spans="1:5" x14ac:dyDescent="0.2">
      <c r="A827" s="21">
        <v>43311</v>
      </c>
      <c r="B827" s="16">
        <v>92.358984128845051</v>
      </c>
      <c r="C827" s="16">
        <v>97.318435754189949</v>
      </c>
      <c r="D827" s="16">
        <v>86.399355228692315</v>
      </c>
      <c r="E827" s="16">
        <v>93.636380373745737</v>
      </c>
    </row>
    <row r="828" spans="1:5" x14ac:dyDescent="0.2">
      <c r="A828" s="21">
        <v>43308</v>
      </c>
      <c r="B828" s="16">
        <v>91.8944267772616</v>
      </c>
      <c r="C828" s="16">
        <v>97.582529202640927</v>
      </c>
      <c r="D828" s="16">
        <v>86.540398952246605</v>
      </c>
      <c r="E828" s="16">
        <v>93.636380373745737</v>
      </c>
    </row>
    <row r="829" spans="1:5" x14ac:dyDescent="0.2">
      <c r="A829" s="21">
        <v>43307</v>
      </c>
      <c r="B829" s="16">
        <v>91.451851634743605</v>
      </c>
      <c r="C829" s="16">
        <v>97.673946165566278</v>
      </c>
      <c r="D829" s="16">
        <v>86.530324400564169</v>
      </c>
      <c r="E829" s="16">
        <v>94.545337383779795</v>
      </c>
    </row>
    <row r="830" spans="1:5" x14ac:dyDescent="0.2">
      <c r="A830" s="21">
        <v>43306</v>
      </c>
      <c r="B830" s="16">
        <v>91.126514940574751</v>
      </c>
      <c r="C830" s="16">
        <v>97.541899441340789</v>
      </c>
      <c r="D830" s="16">
        <v>86.590771710658871</v>
      </c>
      <c r="E830" s="16">
        <v>93.636380373745737</v>
      </c>
    </row>
    <row r="831" spans="1:5" x14ac:dyDescent="0.2">
      <c r="A831" s="21">
        <v>43305</v>
      </c>
      <c r="B831" s="16">
        <v>91.945718598414345</v>
      </c>
      <c r="C831" s="16">
        <v>97.12544438801423</v>
      </c>
      <c r="D831" s="16">
        <v>86.288535160185361</v>
      </c>
      <c r="E831" s="16">
        <v>93.636380373745737</v>
      </c>
    </row>
    <row r="832" spans="1:5" x14ac:dyDescent="0.2">
      <c r="A832" s="21">
        <v>43304</v>
      </c>
      <c r="B832" s="16">
        <v>90.226709849495137</v>
      </c>
      <c r="C832" s="16">
        <v>100.18283392585067</v>
      </c>
      <c r="D832" s="16">
        <v>86.11726778158372</v>
      </c>
      <c r="E832" s="16">
        <v>94.545337383779795</v>
      </c>
    </row>
    <row r="833" spans="1:5" x14ac:dyDescent="0.2">
      <c r="A833" s="21">
        <v>43301</v>
      </c>
      <c r="B833" s="16">
        <v>88.875536732271343</v>
      </c>
      <c r="C833" s="16">
        <v>99.542915185373289</v>
      </c>
      <c r="D833" s="16">
        <v>86.439653435422102</v>
      </c>
      <c r="E833" s="16">
        <v>93.636380373745737</v>
      </c>
    </row>
    <row r="834" spans="1:5" x14ac:dyDescent="0.2">
      <c r="A834" s="21">
        <v>43300</v>
      </c>
      <c r="B834" s="16">
        <v>88.333308908656591</v>
      </c>
      <c r="C834" s="16">
        <v>99.085830370746564</v>
      </c>
      <c r="D834" s="16">
        <v>86.147491436631057</v>
      </c>
      <c r="E834" s="16">
        <v>92.727239252508511</v>
      </c>
    </row>
    <row r="835" spans="1:5" x14ac:dyDescent="0.2">
      <c r="A835" s="21">
        <v>43299</v>
      </c>
      <c r="B835" s="16">
        <v>89.318111874789338</v>
      </c>
      <c r="C835" s="16">
        <v>98.984255967496196</v>
      </c>
      <c r="D835" s="16">
        <v>86.187789643360858</v>
      </c>
      <c r="E835" s="16">
        <v>92.727239252508511</v>
      </c>
    </row>
    <row r="836" spans="1:5" x14ac:dyDescent="0.2">
      <c r="A836" s="21">
        <v>43298</v>
      </c>
      <c r="B836" s="16">
        <v>89.920424403183006</v>
      </c>
      <c r="C836" s="16">
        <v>98.506856272219395</v>
      </c>
      <c r="D836" s="16">
        <v>86.137416884948621</v>
      </c>
      <c r="E836" s="16">
        <v>92.727239252508511</v>
      </c>
    </row>
    <row r="837" spans="1:5" x14ac:dyDescent="0.2">
      <c r="A837" s="21">
        <v>43297</v>
      </c>
      <c r="B837" s="16">
        <v>89.246303325175475</v>
      </c>
      <c r="C837" s="16">
        <v>98.324022346368707</v>
      </c>
      <c r="D837" s="16">
        <v>86.04674591980654</v>
      </c>
      <c r="E837" s="16">
        <v>93.636380373745737</v>
      </c>
    </row>
    <row r="838" spans="1:5" x14ac:dyDescent="0.2">
      <c r="A838" s="21">
        <v>43294</v>
      </c>
      <c r="B838" s="16">
        <v>90.490496358280694</v>
      </c>
      <c r="C838" s="16">
        <v>98.273235144743524</v>
      </c>
      <c r="D838" s="16">
        <v>86.641144469071122</v>
      </c>
      <c r="E838" s="16">
        <v>94.545337383779795</v>
      </c>
    </row>
    <row r="839" spans="1:5" x14ac:dyDescent="0.2">
      <c r="A839" s="21">
        <v>43293</v>
      </c>
      <c r="B839" s="16">
        <v>91.230564063484621</v>
      </c>
      <c r="C839" s="16">
        <v>98.283392585068569</v>
      </c>
      <c r="D839" s="16">
        <v>86.631069917388643</v>
      </c>
      <c r="E839" s="16">
        <v>93.636380373745737</v>
      </c>
    </row>
    <row r="840" spans="1:5" x14ac:dyDescent="0.2">
      <c r="A840" s="21">
        <v>43292</v>
      </c>
      <c r="B840" s="16">
        <v>90.821694974867</v>
      </c>
      <c r="C840" s="16">
        <v>98.527171152869471</v>
      </c>
      <c r="D840" s="16">
        <v>86.641144469071122</v>
      </c>
      <c r="E840" s="16">
        <v>93.636380373745737</v>
      </c>
    </row>
    <row r="841" spans="1:5" x14ac:dyDescent="0.2">
      <c r="A841" s="21">
        <v>43291</v>
      </c>
      <c r="B841" s="16">
        <v>91.372715682107923</v>
      </c>
      <c r="C841" s="16">
        <v>98.638902996444884</v>
      </c>
      <c r="D841" s="16">
        <v>86.04674591980654</v>
      </c>
      <c r="E841" s="16">
        <v>94.545337383779795</v>
      </c>
    </row>
    <row r="842" spans="1:5" x14ac:dyDescent="0.2">
      <c r="A842" s="21">
        <v>43290</v>
      </c>
      <c r="B842" s="16">
        <v>90.796781804592811</v>
      </c>
      <c r="C842" s="16">
        <v>97.673946165566278</v>
      </c>
      <c r="D842" s="16">
        <v>86.389280677009864</v>
      </c>
      <c r="E842" s="16">
        <v>94.545337383779795</v>
      </c>
    </row>
    <row r="843" spans="1:5" x14ac:dyDescent="0.2">
      <c r="A843" s="21">
        <v>43287</v>
      </c>
      <c r="B843" s="16">
        <v>89.675689142254186</v>
      </c>
      <c r="C843" s="16">
        <v>99.024885728796335</v>
      </c>
      <c r="D843" s="16">
        <v>86.238162401773096</v>
      </c>
      <c r="E843" s="16">
        <v>94.545337383779795</v>
      </c>
    </row>
    <row r="844" spans="1:5" x14ac:dyDescent="0.2">
      <c r="A844" s="21">
        <v>43286</v>
      </c>
      <c r="B844" s="16">
        <v>89.23751044154929</v>
      </c>
      <c r="C844" s="16">
        <v>98.273235144743524</v>
      </c>
      <c r="D844" s="16">
        <v>86.238162401773096</v>
      </c>
      <c r="E844" s="16">
        <v>93.636380373745737</v>
      </c>
    </row>
    <row r="845" spans="1:5" x14ac:dyDescent="0.2">
      <c r="A845" s="21">
        <v>43285</v>
      </c>
      <c r="B845" s="16">
        <v>89.704998754341474</v>
      </c>
      <c r="C845" s="16">
        <v>97.633316404266125</v>
      </c>
      <c r="D845" s="16">
        <v>86.016522264759203</v>
      </c>
      <c r="E845" s="16">
        <v>94.545337383779795</v>
      </c>
    </row>
    <row r="846" spans="1:5" x14ac:dyDescent="0.2">
      <c r="A846" s="21">
        <v>43284</v>
      </c>
      <c r="B846" s="16">
        <v>89.800254993625146</v>
      </c>
      <c r="C846" s="16">
        <v>97.338750634840025</v>
      </c>
      <c r="D846" s="16">
        <v>85.764658472697946</v>
      </c>
      <c r="E846" s="16">
        <v>93.636380373745737</v>
      </c>
    </row>
    <row r="847" spans="1:5" x14ac:dyDescent="0.2">
      <c r="A847" s="21">
        <v>43283</v>
      </c>
      <c r="B847" s="16">
        <v>89.794393071207693</v>
      </c>
      <c r="C847" s="16">
        <v>96.698831894362627</v>
      </c>
      <c r="D847" s="16">
        <v>85.603465645778755</v>
      </c>
      <c r="E847" s="16">
        <v>93.636380373745737</v>
      </c>
    </row>
    <row r="848" spans="1:5" x14ac:dyDescent="0.2">
      <c r="A848" s="21">
        <v>43280</v>
      </c>
      <c r="B848" s="16">
        <v>91.613054501223672</v>
      </c>
      <c r="C848" s="16">
        <v>96.292534281361085</v>
      </c>
      <c r="D848" s="16">
        <v>84.777352407817844</v>
      </c>
      <c r="E848" s="16">
        <v>93.636380373745737</v>
      </c>
    </row>
    <row r="849" spans="1:5" x14ac:dyDescent="0.2">
      <c r="A849" s="21">
        <v>43279</v>
      </c>
      <c r="B849" s="16">
        <v>89.448539648577736</v>
      </c>
      <c r="C849" s="16">
        <v>95.987811071609954</v>
      </c>
      <c r="D849" s="16">
        <v>84.565786822486388</v>
      </c>
      <c r="E849" s="16">
        <v>93.636380373745737</v>
      </c>
    </row>
    <row r="850" spans="1:5" x14ac:dyDescent="0.2">
      <c r="A850" s="21">
        <v>43278</v>
      </c>
      <c r="B850" s="16">
        <v>89.687412987089104</v>
      </c>
      <c r="C850" s="16">
        <v>95.408836973082785</v>
      </c>
      <c r="D850" s="16">
        <v>83.326616965545014</v>
      </c>
      <c r="E850" s="16">
        <v>95.454478505017022</v>
      </c>
    </row>
    <row r="851" spans="1:5" x14ac:dyDescent="0.2">
      <c r="A851" s="21">
        <v>43277</v>
      </c>
      <c r="B851" s="16">
        <v>91.551504315840376</v>
      </c>
      <c r="C851" s="16">
        <v>94.961909598781105</v>
      </c>
      <c r="D851" s="16">
        <v>82.661696554503322</v>
      </c>
      <c r="E851" s="16">
        <v>93.636380373745737</v>
      </c>
    </row>
    <row r="852" spans="1:5" x14ac:dyDescent="0.2">
      <c r="A852" s="21">
        <v>43276</v>
      </c>
      <c r="B852" s="16">
        <v>91.353664434251201</v>
      </c>
      <c r="C852" s="16">
        <v>94.900964956830876</v>
      </c>
      <c r="D852" s="16">
        <v>82.913560346564566</v>
      </c>
      <c r="E852" s="16">
        <v>95.454478505017022</v>
      </c>
    </row>
    <row r="853" spans="1:5" x14ac:dyDescent="0.2">
      <c r="A853" s="21">
        <v>43273</v>
      </c>
      <c r="B853" s="16">
        <v>92.767853217462658</v>
      </c>
      <c r="C853" s="16">
        <v>94.97206703910615</v>
      </c>
      <c r="D853" s="16">
        <v>82.651622002820872</v>
      </c>
      <c r="E853" s="16">
        <v>96.363619626254248</v>
      </c>
    </row>
    <row r="854" spans="1:5" x14ac:dyDescent="0.2">
      <c r="A854" s="21">
        <v>43272</v>
      </c>
      <c r="B854" s="16">
        <v>91.998475900171456</v>
      </c>
      <c r="C854" s="16">
        <v>94.97206703910615</v>
      </c>
      <c r="D854" s="16">
        <v>83.084827725166207</v>
      </c>
      <c r="E854" s="16">
        <v>96.363619626254248</v>
      </c>
    </row>
    <row r="855" spans="1:5" x14ac:dyDescent="0.2">
      <c r="A855" s="21">
        <v>43271</v>
      </c>
      <c r="B855" s="16">
        <v>92.926125122733993</v>
      </c>
      <c r="C855" s="16">
        <v>95.683087861858809</v>
      </c>
      <c r="D855" s="16">
        <v>83.074753173483757</v>
      </c>
      <c r="E855" s="16">
        <v>95.454478505017022</v>
      </c>
    </row>
    <row r="856" spans="1:5" x14ac:dyDescent="0.2">
      <c r="A856" s="21">
        <v>43270</v>
      </c>
      <c r="B856" s="16">
        <v>92.888022627020504</v>
      </c>
      <c r="C856" s="16">
        <v>95.754189944134069</v>
      </c>
      <c r="D856" s="16">
        <v>83.659077171065874</v>
      </c>
      <c r="E856" s="16">
        <v>95.454478505017022</v>
      </c>
    </row>
    <row r="857" spans="1:5" x14ac:dyDescent="0.2">
      <c r="A857" s="21">
        <v>43269</v>
      </c>
      <c r="B857" s="16">
        <v>93.673520230959738</v>
      </c>
      <c r="C857" s="16">
        <v>95.764347384459114</v>
      </c>
      <c r="D857" s="16">
        <v>78.581503123111005</v>
      </c>
      <c r="E857" s="16">
        <v>95.454478505017022</v>
      </c>
    </row>
    <row r="858" spans="1:5" x14ac:dyDescent="0.2">
      <c r="A858" s="21">
        <v>43266</v>
      </c>
      <c r="B858" s="16">
        <v>94.028166537215867</v>
      </c>
      <c r="C858" s="16">
        <v>95.733875063483993</v>
      </c>
      <c r="D858" s="16">
        <v>76.606890993350788</v>
      </c>
      <c r="E858" s="16">
        <v>94.545337383779795</v>
      </c>
    </row>
    <row r="859" spans="1:5" x14ac:dyDescent="0.2">
      <c r="A859" s="21">
        <v>43265</v>
      </c>
      <c r="B859" s="16">
        <v>94.9309025895042</v>
      </c>
      <c r="C859" s="16">
        <v>95.378364652107678</v>
      </c>
      <c r="D859" s="16">
        <v>79.457989119484168</v>
      </c>
      <c r="E859" s="16">
        <v>95.454478505017022</v>
      </c>
    </row>
    <row r="860" spans="1:5" x14ac:dyDescent="0.2">
      <c r="A860" s="21">
        <v>43264</v>
      </c>
      <c r="B860" s="16">
        <v>95.681228658938693</v>
      </c>
      <c r="C860" s="16">
        <v>96.079228034535305</v>
      </c>
      <c r="D860" s="16">
        <v>80.99939552689905</v>
      </c>
      <c r="E860" s="16">
        <v>95.454478505017022</v>
      </c>
    </row>
    <row r="861" spans="1:5" x14ac:dyDescent="0.2">
      <c r="A861" s="21">
        <v>43263</v>
      </c>
      <c r="B861" s="16">
        <v>96.350953295133138</v>
      </c>
      <c r="C861" s="16">
        <v>96.546470289487047</v>
      </c>
      <c r="D861" s="16">
        <v>82.419907314124501</v>
      </c>
      <c r="E861" s="16">
        <v>95.454478505017022</v>
      </c>
    </row>
    <row r="862" spans="1:5" x14ac:dyDescent="0.2">
      <c r="A862" s="21">
        <v>43262</v>
      </c>
      <c r="B862" s="16">
        <v>95.767692014596179</v>
      </c>
      <c r="C862" s="16">
        <v>97.054342305738956</v>
      </c>
      <c r="D862" s="16">
        <v>83.36691517227483</v>
      </c>
      <c r="E862" s="16">
        <v>94.545337383779795</v>
      </c>
    </row>
    <row r="863" spans="1:5" x14ac:dyDescent="0.2">
      <c r="A863" s="21">
        <v>43259</v>
      </c>
      <c r="B863" s="16">
        <v>95.57131761361137</v>
      </c>
      <c r="C863" s="16">
        <v>97.460639918740483</v>
      </c>
      <c r="D863" s="16">
        <v>83.618778964336087</v>
      </c>
      <c r="E863" s="16">
        <v>94.545337383779795</v>
      </c>
    </row>
    <row r="864" spans="1:5" x14ac:dyDescent="0.2">
      <c r="A864" s="21">
        <v>43258</v>
      </c>
      <c r="B864" s="16">
        <v>95.890792385362772</v>
      </c>
      <c r="C864" s="16">
        <v>96.90198070086339</v>
      </c>
      <c r="D864" s="16">
        <v>83.790046342937728</v>
      </c>
      <c r="E864" s="16">
        <v>95.454478505017022</v>
      </c>
    </row>
    <row r="865" spans="1:5" x14ac:dyDescent="0.2">
      <c r="A865" s="21">
        <v>43257</v>
      </c>
      <c r="B865" s="16">
        <v>95.342702639330568</v>
      </c>
      <c r="C865" s="16">
        <v>96.130015236160489</v>
      </c>
      <c r="D865" s="16">
        <v>83.719524481160562</v>
      </c>
      <c r="E865" s="16">
        <v>95.454478505017022</v>
      </c>
    </row>
    <row r="866" spans="1:5" x14ac:dyDescent="0.2">
      <c r="A866" s="21">
        <v>43256</v>
      </c>
      <c r="B866" s="16">
        <v>94.007649808754778</v>
      </c>
      <c r="C866" s="16">
        <v>95.327577450482465</v>
      </c>
      <c r="D866" s="16">
        <v>83.860568204714866</v>
      </c>
      <c r="E866" s="16">
        <v>95.454478505017022</v>
      </c>
    </row>
    <row r="867" spans="1:5" x14ac:dyDescent="0.2">
      <c r="A867" s="21">
        <v>43255</v>
      </c>
      <c r="B867" s="16">
        <v>95.502440025206255</v>
      </c>
      <c r="C867" s="16">
        <v>94.8806500761808</v>
      </c>
      <c r="D867" s="16">
        <v>84.535563167439022</v>
      </c>
      <c r="E867" s="16">
        <v>94.545337383779795</v>
      </c>
    </row>
    <row r="868" spans="1:5" x14ac:dyDescent="0.2">
      <c r="A868" s="21">
        <v>43252</v>
      </c>
      <c r="B868" s="16">
        <v>97.140847340885443</v>
      </c>
      <c r="C868" s="16">
        <v>95.073641442356518</v>
      </c>
      <c r="D868" s="16">
        <v>84.535563167439022</v>
      </c>
      <c r="E868" s="16">
        <v>93.636380373745737</v>
      </c>
    </row>
    <row r="869" spans="1:5" x14ac:dyDescent="0.2">
      <c r="A869" s="21">
        <v>43251</v>
      </c>
      <c r="B869" s="16">
        <v>97.778331403783866</v>
      </c>
      <c r="C869" s="16">
        <v>94.464195022854241</v>
      </c>
      <c r="D869" s="16">
        <v>84.878097924642333</v>
      </c>
      <c r="E869" s="16">
        <v>93.636380373745737</v>
      </c>
    </row>
    <row r="870" spans="1:5" x14ac:dyDescent="0.2">
      <c r="A870" s="21">
        <v>43250</v>
      </c>
      <c r="B870" s="16">
        <v>97.713850257191837</v>
      </c>
      <c r="C870" s="16">
        <v>93.448450990350423</v>
      </c>
      <c r="D870" s="16">
        <v>85.079588958291353</v>
      </c>
      <c r="E870" s="16">
        <v>94.545337383779795</v>
      </c>
    </row>
    <row r="871" spans="1:5" x14ac:dyDescent="0.2">
      <c r="A871" s="21">
        <v>43249</v>
      </c>
      <c r="B871" s="16">
        <v>98.23263039113678</v>
      </c>
      <c r="C871" s="16">
        <v>93.346876587100056</v>
      </c>
      <c r="D871" s="16">
        <v>85.12996171670359</v>
      </c>
      <c r="E871" s="16">
        <v>94.545337383779795</v>
      </c>
    </row>
    <row r="872" spans="1:5" x14ac:dyDescent="0.2">
      <c r="A872" s="21">
        <v>43248</v>
      </c>
      <c r="B872" s="16">
        <v>98.324955669211704</v>
      </c>
      <c r="C872" s="16">
        <v>93.753174200101569</v>
      </c>
      <c r="D872" s="16">
        <v>84.777352407817844</v>
      </c>
      <c r="E872" s="16">
        <v>95.454478505017022</v>
      </c>
    </row>
    <row r="873" spans="1:5" x14ac:dyDescent="0.2">
      <c r="A873" s="21">
        <v>43245</v>
      </c>
      <c r="B873" s="16">
        <v>97.143778302094177</v>
      </c>
      <c r="C873" s="16">
        <v>94.352463179278828</v>
      </c>
      <c r="D873" s="16">
        <v>84.525488615756601</v>
      </c>
      <c r="E873" s="16">
        <v>92.727239252508511</v>
      </c>
    </row>
    <row r="874" spans="1:5" x14ac:dyDescent="0.2">
      <c r="A874" s="21">
        <v>43244</v>
      </c>
      <c r="B874" s="16">
        <v>96.136993126895959</v>
      </c>
      <c r="C874" s="16">
        <v>93.956323006602332</v>
      </c>
      <c r="D874" s="16">
        <v>84.374370340519832</v>
      </c>
      <c r="E874" s="16">
        <v>93.636380373745737</v>
      </c>
    </row>
    <row r="875" spans="1:5" x14ac:dyDescent="0.2">
      <c r="A875" s="21">
        <v>43243</v>
      </c>
      <c r="B875" s="16">
        <v>95.528818676084825</v>
      </c>
      <c r="C875" s="16">
        <v>94.037582529202638</v>
      </c>
      <c r="D875" s="16">
        <v>84.525488615756601</v>
      </c>
      <c r="E875" s="16">
        <v>92.727239252508511</v>
      </c>
    </row>
    <row r="876" spans="1:5" x14ac:dyDescent="0.2">
      <c r="A876" s="21">
        <v>43242</v>
      </c>
      <c r="B876" s="16">
        <v>95.483388777349504</v>
      </c>
      <c r="C876" s="16">
        <v>93.956323006602332</v>
      </c>
      <c r="D876" s="16">
        <v>84.374370340519832</v>
      </c>
      <c r="E876" s="16">
        <v>93.636380373745737</v>
      </c>
    </row>
    <row r="877" spans="1:5" x14ac:dyDescent="0.2">
      <c r="A877" s="21">
        <v>43241</v>
      </c>
      <c r="B877" s="16">
        <v>95.216671307355256</v>
      </c>
      <c r="C877" s="16">
        <v>93.956323006602332</v>
      </c>
      <c r="D877" s="16">
        <v>84.626234132581075</v>
      </c>
      <c r="E877" s="16">
        <v>94.545337383779795</v>
      </c>
    </row>
    <row r="878" spans="1:5" x14ac:dyDescent="0.2">
      <c r="A878" s="21">
        <v>43238</v>
      </c>
      <c r="B878" s="16">
        <v>95.79407066547472</v>
      </c>
      <c r="C878" s="16">
        <v>94.057897409852714</v>
      </c>
      <c r="D878" s="16">
        <v>84.878097924642333</v>
      </c>
      <c r="E878" s="16">
        <v>94.545337383779795</v>
      </c>
    </row>
    <row r="879" spans="1:5" x14ac:dyDescent="0.2">
      <c r="A879" s="21">
        <v>43237</v>
      </c>
      <c r="B879" s="16">
        <v>97.829623224936611</v>
      </c>
      <c r="C879" s="16">
        <v>93.763331640426614</v>
      </c>
      <c r="D879" s="16">
        <v>84.737054201088043</v>
      </c>
      <c r="E879" s="16">
        <v>95.454478505017022</v>
      </c>
    </row>
    <row r="880" spans="1:5" x14ac:dyDescent="0.2">
      <c r="A880" s="21">
        <v>43236</v>
      </c>
      <c r="B880" s="16">
        <v>98.297111537728782</v>
      </c>
      <c r="C880" s="16">
        <v>93.052310817673941</v>
      </c>
      <c r="D880" s="16">
        <v>84.726979649405578</v>
      </c>
      <c r="E880" s="16">
        <v>94.545337383779795</v>
      </c>
    </row>
    <row r="881" spans="1:5" x14ac:dyDescent="0.2">
      <c r="A881" s="21">
        <v>43235</v>
      </c>
      <c r="B881" s="16">
        <v>98.830546477717348</v>
      </c>
      <c r="C881" s="16">
        <v>93.509395632300667</v>
      </c>
      <c r="D881" s="16">
        <v>84.998992544831751</v>
      </c>
      <c r="E881" s="16">
        <v>93.636380373745737</v>
      </c>
    </row>
    <row r="882" spans="1:5" x14ac:dyDescent="0.2">
      <c r="A882" s="21">
        <v>43234</v>
      </c>
      <c r="B882" s="16">
        <v>99.116315195568376</v>
      </c>
      <c r="C882" s="16">
        <v>93.946165566277301</v>
      </c>
      <c r="D882" s="16">
        <v>84.676606890993327</v>
      </c>
      <c r="E882" s="16">
        <v>92.727239252508511</v>
      </c>
    </row>
    <row r="883" spans="1:5" x14ac:dyDescent="0.2">
      <c r="A883" s="21">
        <v>43231</v>
      </c>
      <c r="B883" s="16">
        <v>99.517856881164164</v>
      </c>
      <c r="C883" s="16">
        <v>93.651599796851187</v>
      </c>
      <c r="D883" s="16">
        <v>85.502720128954252</v>
      </c>
      <c r="E883" s="16">
        <v>92.727239252508511</v>
      </c>
    </row>
    <row r="884" spans="1:5" x14ac:dyDescent="0.2">
      <c r="A884" s="21">
        <v>43230</v>
      </c>
      <c r="B884" s="16">
        <v>99.749402816653713</v>
      </c>
      <c r="C884" s="16">
        <v>94.057897409852714</v>
      </c>
      <c r="D884" s="16">
        <v>84.837799717912532</v>
      </c>
      <c r="E884" s="16">
        <v>92.727239252508511</v>
      </c>
    </row>
    <row r="885" spans="1:5" x14ac:dyDescent="0.2">
      <c r="A885" s="21">
        <v>43229</v>
      </c>
      <c r="B885" s="16">
        <v>100.78256664273049</v>
      </c>
      <c r="C885" s="16">
        <v>93.956323006602332</v>
      </c>
      <c r="D885" s="16">
        <v>84.424743098932083</v>
      </c>
      <c r="E885" s="16">
        <v>93.636380373745737</v>
      </c>
    </row>
    <row r="886" spans="1:5" x14ac:dyDescent="0.2">
      <c r="A886" s="21">
        <v>43228</v>
      </c>
      <c r="B886" s="16">
        <v>100.79429048756539</v>
      </c>
      <c r="C886" s="16">
        <v>94.311833417978661</v>
      </c>
      <c r="D886" s="16">
        <v>84.737054201088043</v>
      </c>
      <c r="E886" s="16">
        <v>92.727239252508511</v>
      </c>
    </row>
    <row r="887" spans="1:5" x14ac:dyDescent="0.2">
      <c r="A887" s="21">
        <v>43227</v>
      </c>
      <c r="B887" s="16">
        <v>101.10790333689931</v>
      </c>
      <c r="C887" s="16">
        <v>93.783646521076676</v>
      </c>
      <c r="D887" s="16">
        <v>86.369131573644978</v>
      </c>
      <c r="E887" s="16">
        <v>92.727239252508511</v>
      </c>
    </row>
    <row r="888" spans="1:5" x14ac:dyDescent="0.2">
      <c r="A888" s="21">
        <v>43224</v>
      </c>
      <c r="B888" s="16">
        <v>100.37369755411285</v>
      </c>
      <c r="C888" s="16">
        <v>93.367191467750118</v>
      </c>
      <c r="D888" s="16">
        <v>87.245617570018112</v>
      </c>
      <c r="E888" s="16">
        <v>91.818098131271285</v>
      </c>
    </row>
    <row r="889" spans="1:5" x14ac:dyDescent="0.2">
      <c r="A889" s="21">
        <v>43223</v>
      </c>
      <c r="B889" s="16">
        <v>100.96868267948473</v>
      </c>
      <c r="C889" s="16">
        <v>94.647028948704929</v>
      </c>
      <c r="D889" s="16">
        <v>89.220229699778358</v>
      </c>
      <c r="E889" s="16">
        <v>92.727239252508511</v>
      </c>
    </row>
    <row r="890" spans="1:5" x14ac:dyDescent="0.2">
      <c r="A890" s="21">
        <v>43222</v>
      </c>
      <c r="B890" s="16">
        <v>101.99451910253967</v>
      </c>
      <c r="C890" s="16">
        <v>97.12544438801423</v>
      </c>
      <c r="D890" s="16">
        <v>90.066492041104169</v>
      </c>
      <c r="E890" s="16">
        <v>94.545337383779795</v>
      </c>
    </row>
    <row r="891" spans="1:5" x14ac:dyDescent="0.2">
      <c r="A891" s="21">
        <v>43220</v>
      </c>
      <c r="B891" s="16">
        <v>102.68182950598647</v>
      </c>
      <c r="C891" s="16">
        <v>97.430167597765362</v>
      </c>
      <c r="D891" s="16">
        <v>90.036268386056804</v>
      </c>
      <c r="E891" s="16">
        <v>95.454478505017022</v>
      </c>
    </row>
    <row r="892" spans="1:5" x14ac:dyDescent="0.2">
      <c r="A892" s="21">
        <v>43217</v>
      </c>
      <c r="B892" s="16">
        <v>101.74099095798465</v>
      </c>
      <c r="C892" s="16">
        <v>96.394108684611481</v>
      </c>
      <c r="D892" s="16">
        <v>89.663509973806171</v>
      </c>
      <c r="E892" s="16">
        <v>96.363619626254248</v>
      </c>
    </row>
    <row r="893" spans="1:5" x14ac:dyDescent="0.2">
      <c r="A893" s="21">
        <v>43216</v>
      </c>
      <c r="B893" s="16">
        <v>100.84558230871812</v>
      </c>
      <c r="C893" s="16">
        <v>96.434738445911634</v>
      </c>
      <c r="D893" s="16">
        <v>89.159782389683656</v>
      </c>
      <c r="E893" s="16">
        <v>96.363619626254248</v>
      </c>
    </row>
    <row r="894" spans="1:5" x14ac:dyDescent="0.2">
      <c r="A894" s="21">
        <v>43215</v>
      </c>
      <c r="B894" s="16">
        <v>101.80840306578543</v>
      </c>
      <c r="C894" s="16">
        <v>95.479939055358045</v>
      </c>
      <c r="D894" s="16">
        <v>89.09933507958894</v>
      </c>
      <c r="E894" s="16">
        <v>96.363619626254248</v>
      </c>
    </row>
    <row r="895" spans="1:5" x14ac:dyDescent="0.2">
      <c r="A895" s="21">
        <v>43214</v>
      </c>
      <c r="B895" s="16">
        <v>102.04434544308805</v>
      </c>
      <c r="C895" s="16">
        <v>95.479939055358045</v>
      </c>
      <c r="D895" s="16">
        <v>87.557928672174071</v>
      </c>
      <c r="E895" s="16">
        <v>97.272760747491475</v>
      </c>
    </row>
    <row r="896" spans="1:5" x14ac:dyDescent="0.2">
      <c r="A896" s="21">
        <v>43213</v>
      </c>
      <c r="B896" s="16">
        <v>101.62228702903116</v>
      </c>
      <c r="C896" s="16">
        <v>95.49009649568309</v>
      </c>
      <c r="D896" s="16">
        <v>89.331049768285311</v>
      </c>
      <c r="E896" s="16">
        <v>96.363619626254248</v>
      </c>
    </row>
    <row r="897" spans="1:5" x14ac:dyDescent="0.2">
      <c r="A897" s="21">
        <v>43210</v>
      </c>
      <c r="B897" s="16">
        <v>101.72926711314976</v>
      </c>
      <c r="C897" s="16">
        <v>95.388522092432709</v>
      </c>
      <c r="D897" s="16">
        <v>89.069111424541603</v>
      </c>
      <c r="E897" s="16">
        <v>96.363619626254248</v>
      </c>
    </row>
    <row r="898" spans="1:5" x14ac:dyDescent="0.2">
      <c r="A898" s="21">
        <v>43209</v>
      </c>
      <c r="B898" s="16">
        <v>102.55872913521988</v>
      </c>
      <c r="C898" s="16">
        <v>95.479939055358045</v>
      </c>
      <c r="D898" s="16">
        <v>88.958291356034621</v>
      </c>
      <c r="E898" s="16">
        <v>96.363619626254248</v>
      </c>
    </row>
    <row r="899" spans="1:5" x14ac:dyDescent="0.2">
      <c r="A899" s="21">
        <v>43208</v>
      </c>
      <c r="B899" s="16">
        <v>101.52849627035185</v>
      </c>
      <c r="C899" s="16">
        <v>95.449466734382924</v>
      </c>
      <c r="D899" s="16">
        <v>88.807173080797909</v>
      </c>
      <c r="E899" s="16">
        <v>96.363619626254248</v>
      </c>
    </row>
    <row r="900" spans="1:5" x14ac:dyDescent="0.2">
      <c r="A900" s="21">
        <v>43207</v>
      </c>
      <c r="B900" s="16">
        <v>101.40539589958526</v>
      </c>
      <c r="C900" s="16">
        <v>95.530726256983229</v>
      </c>
      <c r="D900" s="16">
        <v>88.917993149304834</v>
      </c>
      <c r="E900" s="16">
        <v>96.363619626254248</v>
      </c>
    </row>
    <row r="901" spans="1:5" x14ac:dyDescent="0.2">
      <c r="A901" s="21">
        <v>43206</v>
      </c>
      <c r="B901" s="16">
        <v>101.0771282442077</v>
      </c>
      <c r="C901" s="16">
        <v>95.479939055358045</v>
      </c>
      <c r="D901" s="16">
        <v>88.071730807979037</v>
      </c>
      <c r="E901" s="16">
        <v>96.363619626254248</v>
      </c>
    </row>
    <row r="902" spans="1:5" x14ac:dyDescent="0.2">
      <c r="A902" s="21">
        <v>43203</v>
      </c>
      <c r="B902" s="16">
        <v>100.42205841405686</v>
      </c>
      <c r="C902" s="16">
        <v>95.632300660233625</v>
      </c>
      <c r="D902" s="16">
        <v>88.081805359661487</v>
      </c>
      <c r="E902" s="16">
        <v>97.272760747491475</v>
      </c>
    </row>
    <row r="903" spans="1:5" x14ac:dyDescent="0.2">
      <c r="A903" s="21">
        <v>43202</v>
      </c>
      <c r="B903" s="16">
        <v>100.42498937526561</v>
      </c>
      <c r="C903" s="16">
        <v>95.429151853732861</v>
      </c>
      <c r="D903" s="16">
        <v>87.85009067096513</v>
      </c>
      <c r="E903" s="16">
        <v>96.363619626254248</v>
      </c>
    </row>
    <row r="904" spans="1:5" x14ac:dyDescent="0.2">
      <c r="A904" s="21">
        <v>43201</v>
      </c>
      <c r="B904" s="16">
        <v>100.57300291630639</v>
      </c>
      <c r="C904" s="16">
        <v>95.144743524631792</v>
      </c>
      <c r="D904" s="16">
        <v>88.515011082006836</v>
      </c>
      <c r="E904" s="16">
        <v>97.272760747491475</v>
      </c>
    </row>
    <row r="905" spans="1:5" x14ac:dyDescent="0.2">
      <c r="A905" s="21">
        <v>43200</v>
      </c>
      <c r="B905" s="16">
        <v>100.58326128053695</v>
      </c>
      <c r="C905" s="16">
        <v>95.439309294057878</v>
      </c>
      <c r="D905" s="16">
        <v>88.756800322385615</v>
      </c>
      <c r="E905" s="16">
        <v>97.272760747491475</v>
      </c>
    </row>
    <row r="906" spans="1:5" x14ac:dyDescent="0.2">
      <c r="A906" s="21">
        <v>43199</v>
      </c>
      <c r="B906" s="16">
        <v>99.705438398522801</v>
      </c>
      <c r="C906" s="16">
        <v>95.632300660233625</v>
      </c>
      <c r="D906" s="16">
        <v>88.63590570219624</v>
      </c>
      <c r="E906" s="16">
        <v>97.272760747491475</v>
      </c>
    </row>
    <row r="907" spans="1:5" x14ac:dyDescent="0.2">
      <c r="A907" s="21">
        <v>43196</v>
      </c>
      <c r="B907" s="16">
        <v>99.429928044902312</v>
      </c>
      <c r="C907" s="16">
        <v>96.038598273235138</v>
      </c>
      <c r="D907" s="16">
        <v>88.656054805561141</v>
      </c>
      <c r="E907" s="16">
        <v>98.181717757525547</v>
      </c>
    </row>
    <row r="908" spans="1:5" x14ac:dyDescent="0.2">
      <c r="A908" s="21">
        <v>43195</v>
      </c>
      <c r="B908" s="16">
        <v>99.778712428741017</v>
      </c>
      <c r="C908" s="16">
        <v>96.211274758760794</v>
      </c>
      <c r="D908" s="16">
        <v>88.535160185371737</v>
      </c>
      <c r="E908" s="16">
        <v>98.181717757525547</v>
      </c>
    </row>
    <row r="909" spans="1:5" x14ac:dyDescent="0.2">
      <c r="A909" s="21">
        <v>43194</v>
      </c>
      <c r="B909" s="16">
        <v>98.259009042015308</v>
      </c>
      <c r="C909" s="16">
        <v>96.089385474860322</v>
      </c>
      <c r="D909" s="16">
        <v>88.656054805561141</v>
      </c>
      <c r="E909" s="16">
        <v>97.272760747491475</v>
      </c>
    </row>
    <row r="910" spans="1:5" x14ac:dyDescent="0.2">
      <c r="A910" s="21">
        <v>43193</v>
      </c>
      <c r="B910" s="16">
        <v>99.9179330861556</v>
      </c>
      <c r="C910" s="16">
        <v>95.784662265109191</v>
      </c>
      <c r="D910" s="16">
        <v>89.059036872859139</v>
      </c>
      <c r="E910" s="16">
        <v>98.181717757525547</v>
      </c>
    </row>
    <row r="911" spans="1:5" x14ac:dyDescent="0.2">
      <c r="A911" s="21">
        <v>43192</v>
      </c>
      <c r="B911" s="16">
        <v>99.073816258041816</v>
      </c>
      <c r="C911" s="16">
        <v>95.226003047232098</v>
      </c>
      <c r="D911" s="16">
        <v>88.384041910134997</v>
      </c>
      <c r="E911" s="16">
        <v>97.272760747491475</v>
      </c>
    </row>
    <row r="912" spans="1:5" x14ac:dyDescent="0.2">
      <c r="A912" s="21">
        <v>43187</v>
      </c>
      <c r="B912" s="16">
        <v>97.562905754942307</v>
      </c>
      <c r="C912" s="16">
        <v>92.940578974098514</v>
      </c>
      <c r="D912" s="16">
        <v>88.555309288736652</v>
      </c>
      <c r="E912" s="16">
        <v>98.181717757525547</v>
      </c>
    </row>
    <row r="913" spans="1:5" x14ac:dyDescent="0.2">
      <c r="A913" s="21">
        <v>43186</v>
      </c>
      <c r="B913" s="16">
        <v>98.656154285798024</v>
      </c>
      <c r="C913" s="16">
        <v>94.200101574403234</v>
      </c>
      <c r="D913" s="16">
        <v>88.605682047148875</v>
      </c>
      <c r="E913" s="16">
        <v>98.181717757525547</v>
      </c>
    </row>
    <row r="914" spans="1:5" x14ac:dyDescent="0.2">
      <c r="A914" s="21">
        <v>43185</v>
      </c>
      <c r="B914" s="16">
        <v>98.29271509591571</v>
      </c>
      <c r="C914" s="16">
        <v>94.647028948704929</v>
      </c>
      <c r="D914" s="16">
        <v>88.656054805561141</v>
      </c>
      <c r="E914" s="16">
        <v>97.272760747491475</v>
      </c>
    </row>
    <row r="915" spans="1:5" x14ac:dyDescent="0.2">
      <c r="A915" s="21">
        <v>43182</v>
      </c>
      <c r="B915" s="16">
        <v>96.907835924791527</v>
      </c>
      <c r="C915" s="16">
        <v>95.256475368207205</v>
      </c>
      <c r="D915" s="16">
        <v>87.719121499093262</v>
      </c>
      <c r="E915" s="16">
        <v>100</v>
      </c>
    </row>
    <row r="916" spans="1:5" x14ac:dyDescent="0.2">
      <c r="A916" s="21">
        <v>43181</v>
      </c>
      <c r="B916" s="16">
        <v>97.718246699004922</v>
      </c>
      <c r="C916" s="16">
        <v>95.358049771457587</v>
      </c>
      <c r="D916" s="16">
        <v>87.658674188998589</v>
      </c>
      <c r="E916" s="16">
        <v>99.090858878762774</v>
      </c>
    </row>
    <row r="917" spans="1:5" x14ac:dyDescent="0.2">
      <c r="A917" s="21">
        <v>43180</v>
      </c>
      <c r="B917" s="16">
        <v>98.527191992613965</v>
      </c>
      <c r="C917" s="16">
        <v>95.479939055358045</v>
      </c>
      <c r="D917" s="16">
        <v>87.477332258714469</v>
      </c>
      <c r="E917" s="16">
        <v>99.090858878762774</v>
      </c>
    </row>
    <row r="918" spans="1:5" x14ac:dyDescent="0.2">
      <c r="A918" s="21">
        <v>43179</v>
      </c>
      <c r="B918" s="16">
        <v>97.606870173073247</v>
      </c>
      <c r="C918" s="16">
        <v>95.804977145759267</v>
      </c>
      <c r="D918" s="16">
        <v>87.608301430586323</v>
      </c>
      <c r="E918" s="16">
        <v>97.272760747491475</v>
      </c>
    </row>
    <row r="919" spans="1:5" x14ac:dyDescent="0.2">
      <c r="A919" s="21">
        <v>43178</v>
      </c>
      <c r="B919" s="16">
        <v>96.790597476442386</v>
      </c>
      <c r="C919" s="16">
        <v>95.662772981208747</v>
      </c>
      <c r="D919" s="16">
        <v>87.749345154140627</v>
      </c>
      <c r="E919" s="16">
        <v>98.181717757525547</v>
      </c>
    </row>
    <row r="920" spans="1:5" x14ac:dyDescent="0.2">
      <c r="A920" s="21">
        <v>43175</v>
      </c>
      <c r="B920" s="16">
        <v>97.513079414393943</v>
      </c>
      <c r="C920" s="16">
        <v>95.175215845606914</v>
      </c>
      <c r="D920" s="16">
        <v>88.041507152931686</v>
      </c>
      <c r="E920" s="16">
        <v>98.181717757525547</v>
      </c>
    </row>
    <row r="921" spans="1:5" x14ac:dyDescent="0.2">
      <c r="A921" s="21">
        <v>43174</v>
      </c>
      <c r="B921" s="16">
        <v>99.248208449961169</v>
      </c>
      <c r="C921" s="16">
        <v>96.211274758760794</v>
      </c>
      <c r="D921" s="16">
        <v>88.595607495466439</v>
      </c>
      <c r="E921" s="16">
        <v>99.090858878762774</v>
      </c>
    </row>
    <row r="922" spans="1:5" x14ac:dyDescent="0.2">
      <c r="A922" s="21">
        <v>43173</v>
      </c>
      <c r="B922" s="16">
        <v>99.517856881164164</v>
      </c>
      <c r="C922" s="16">
        <v>96.302691721686145</v>
      </c>
      <c r="D922" s="16">
        <v>88.394116461817433</v>
      </c>
      <c r="E922" s="16">
        <v>98.181717757525547</v>
      </c>
    </row>
    <row r="923" spans="1:5" x14ac:dyDescent="0.2">
      <c r="A923" s="21">
        <v>43172</v>
      </c>
      <c r="B923" s="16">
        <v>99.768454064510436</v>
      </c>
      <c r="C923" s="16">
        <v>96.394108684611481</v>
      </c>
      <c r="D923" s="16">
        <v>88.565383840419088</v>
      </c>
      <c r="E923" s="16">
        <v>98.181717757525547</v>
      </c>
    </row>
    <row r="924" spans="1:5" x14ac:dyDescent="0.2">
      <c r="A924" s="21">
        <v>43171</v>
      </c>
      <c r="B924" s="16">
        <v>99.425531603089226</v>
      </c>
      <c r="C924" s="16">
        <v>96.251904520060947</v>
      </c>
      <c r="D924" s="16">
        <v>88.565383840419088</v>
      </c>
      <c r="E924" s="16">
        <v>99.090858878762774</v>
      </c>
    </row>
    <row r="925" spans="1:5" x14ac:dyDescent="0.2">
      <c r="A925" s="21">
        <v>43168</v>
      </c>
      <c r="B925" s="16">
        <v>97.473511438076116</v>
      </c>
      <c r="C925" s="16">
        <v>96.576942610462154</v>
      </c>
      <c r="D925" s="16">
        <v>88.101954463026374</v>
      </c>
      <c r="E925" s="16">
        <v>97.272760747491475</v>
      </c>
    </row>
    <row r="926" spans="1:5" x14ac:dyDescent="0.2">
      <c r="A926" s="21">
        <v>43167</v>
      </c>
      <c r="B926" s="16">
        <v>97.7724694813664</v>
      </c>
      <c r="C926" s="16">
        <v>96.668359573387505</v>
      </c>
      <c r="D926" s="16">
        <v>88.907918597622398</v>
      </c>
      <c r="E926" s="16">
        <v>96.363619626254248</v>
      </c>
    </row>
    <row r="927" spans="1:5" x14ac:dyDescent="0.2">
      <c r="A927" s="21">
        <v>43166</v>
      </c>
      <c r="B927" s="16">
        <v>96.778873631607468</v>
      </c>
      <c r="C927" s="16">
        <v>96.404266124936512</v>
      </c>
      <c r="D927" s="16">
        <v>89.462018940157137</v>
      </c>
      <c r="E927" s="16">
        <v>96.363619626254248</v>
      </c>
    </row>
    <row r="928" spans="1:5" x14ac:dyDescent="0.2">
      <c r="A928" s="21">
        <v>43165</v>
      </c>
      <c r="B928" s="16">
        <v>98.588742177997261</v>
      </c>
      <c r="C928" s="16">
        <v>96.65820213306246</v>
      </c>
      <c r="D928" s="16">
        <v>89.532540801934289</v>
      </c>
      <c r="E928" s="16">
        <v>97.272760747491475</v>
      </c>
    </row>
    <row r="929" spans="1:5" x14ac:dyDescent="0.2">
      <c r="A929" s="21">
        <v>43164</v>
      </c>
      <c r="B929" s="16">
        <v>99.906209241320681</v>
      </c>
      <c r="C929" s="16">
        <v>96.993397663788713</v>
      </c>
      <c r="D929" s="16">
        <v>89.865001007455163</v>
      </c>
      <c r="E929" s="16">
        <v>97.272760747491475</v>
      </c>
    </row>
    <row r="930" spans="1:5" x14ac:dyDescent="0.2">
      <c r="A930" s="21">
        <v>43160</v>
      </c>
      <c r="B930" s="16">
        <v>100.92325278074942</v>
      </c>
      <c r="C930" s="16">
        <v>97.460639918740483</v>
      </c>
      <c r="D930" s="16">
        <v>90.197461212975995</v>
      </c>
      <c r="E930" s="16">
        <v>98.181717757525547</v>
      </c>
    </row>
    <row r="931" spans="1:5" x14ac:dyDescent="0.2">
      <c r="A931" s="21">
        <v>43159</v>
      </c>
      <c r="B931" s="16">
        <v>101.18703928953501</v>
      </c>
      <c r="C931" s="16">
        <v>97.115286947689185</v>
      </c>
      <c r="D931" s="16">
        <v>90.167237557928658</v>
      </c>
      <c r="E931" s="16">
        <v>101.81809813127127</v>
      </c>
    </row>
    <row r="932" spans="1:5" x14ac:dyDescent="0.2">
      <c r="A932" s="21">
        <v>43158</v>
      </c>
      <c r="B932" s="16">
        <v>102.03115611764879</v>
      </c>
      <c r="C932" s="16">
        <v>96.526155408836971</v>
      </c>
      <c r="D932" s="16">
        <v>90.550070521861755</v>
      </c>
      <c r="E932" s="16">
        <v>102.72723925250851</v>
      </c>
    </row>
    <row r="933" spans="1:5" x14ac:dyDescent="0.2">
      <c r="A933" s="21">
        <v>43157</v>
      </c>
      <c r="B933" s="16">
        <v>101.9197795917171</v>
      </c>
      <c r="C933" s="16">
        <v>96.394108684611481</v>
      </c>
      <c r="D933" s="16">
        <v>90.791859762240577</v>
      </c>
      <c r="E933" s="16">
        <v>103.63638037374574</v>
      </c>
    </row>
    <row r="934" spans="1:5" x14ac:dyDescent="0.2">
      <c r="A934" s="21">
        <v>43154</v>
      </c>
      <c r="B934" s="16">
        <v>100.32533669416885</v>
      </c>
      <c r="C934" s="16">
        <v>96.130015236160489</v>
      </c>
      <c r="D934" s="16">
        <v>90.862381624017715</v>
      </c>
      <c r="E934" s="16">
        <v>104.54533738377978</v>
      </c>
    </row>
    <row r="935" spans="1:5" x14ac:dyDescent="0.2">
      <c r="A935" s="21">
        <v>43153</v>
      </c>
      <c r="B935" s="16">
        <v>98.918475313979201</v>
      </c>
      <c r="C935" s="16">
        <v>96.272219400711023</v>
      </c>
      <c r="D935" s="16">
        <v>91.275438242998177</v>
      </c>
      <c r="E935" s="16">
        <v>104.54533738377978</v>
      </c>
    </row>
    <row r="936" spans="1:5" x14ac:dyDescent="0.2">
      <c r="A936" s="21">
        <v>43152</v>
      </c>
      <c r="B936" s="16">
        <v>99.262863256004806</v>
      </c>
      <c r="C936" s="16">
        <v>96.190959878110718</v>
      </c>
      <c r="D936" s="16">
        <v>90.922828934112417</v>
      </c>
      <c r="E936" s="16">
        <v>105.45447850501701</v>
      </c>
    </row>
    <row r="937" spans="1:5" x14ac:dyDescent="0.2">
      <c r="A937" s="21">
        <v>43151</v>
      </c>
      <c r="B937" s="16">
        <v>99.440186409132863</v>
      </c>
      <c r="C937" s="16">
        <v>95.967496190959878</v>
      </c>
      <c r="D937" s="16">
        <v>91.174692726173674</v>
      </c>
      <c r="E937" s="16">
        <v>105.45447850501701</v>
      </c>
    </row>
    <row r="938" spans="1:5" x14ac:dyDescent="0.2">
      <c r="A938" s="21">
        <v>43150</v>
      </c>
      <c r="B938" s="16">
        <v>99.415273238858674</v>
      </c>
      <c r="C938" s="16">
        <v>95.784662265109191</v>
      </c>
      <c r="D938" s="16">
        <v>91.174692726173674</v>
      </c>
      <c r="E938" s="16">
        <v>104.54533738377978</v>
      </c>
    </row>
    <row r="939" spans="1:5" x14ac:dyDescent="0.2">
      <c r="A939" s="21">
        <v>43147</v>
      </c>
      <c r="B939" s="16">
        <v>100.86609903717923</v>
      </c>
      <c r="C939" s="16">
        <v>95.987811071609954</v>
      </c>
      <c r="D939" s="16">
        <v>91.406407414870031</v>
      </c>
      <c r="E939" s="16">
        <v>104.54533738377978</v>
      </c>
    </row>
    <row r="940" spans="1:5" x14ac:dyDescent="0.2">
      <c r="A940" s="21">
        <v>43146</v>
      </c>
      <c r="B940" s="16">
        <v>102.00184650556147</v>
      </c>
      <c r="C940" s="16">
        <v>96.495683087861863</v>
      </c>
      <c r="D940" s="16">
        <v>91.426556518234918</v>
      </c>
      <c r="E940" s="16">
        <v>104.54533738377978</v>
      </c>
    </row>
    <row r="941" spans="1:5" x14ac:dyDescent="0.2">
      <c r="A941" s="21">
        <v>43145</v>
      </c>
      <c r="B941" s="16">
        <v>102.74777613318287</v>
      </c>
      <c r="C941" s="16">
        <v>96.06907059421026</v>
      </c>
      <c r="D941" s="16">
        <v>91.174692726173674</v>
      </c>
      <c r="E941" s="16">
        <v>104.54533738377978</v>
      </c>
    </row>
    <row r="942" spans="1:5" x14ac:dyDescent="0.2">
      <c r="A942" s="21">
        <v>43143</v>
      </c>
      <c r="B942" s="16">
        <v>102.38140598209182</v>
      </c>
      <c r="C942" s="16">
        <v>96.495683087861863</v>
      </c>
      <c r="D942" s="16">
        <v>91.104170864396522</v>
      </c>
      <c r="E942" s="16">
        <v>103.63638037374574</v>
      </c>
    </row>
    <row r="943" spans="1:5" x14ac:dyDescent="0.2">
      <c r="A943" s="21">
        <v>43140</v>
      </c>
      <c r="B943" s="16">
        <v>101.00678517519819</v>
      </c>
      <c r="C943" s="16">
        <v>99.735906551549007</v>
      </c>
      <c r="D943" s="16">
        <v>91.124319967761423</v>
      </c>
      <c r="E943" s="16">
        <v>103.63638037374574</v>
      </c>
    </row>
    <row r="944" spans="1:5" x14ac:dyDescent="0.2">
      <c r="A944" s="21">
        <v>43139</v>
      </c>
      <c r="B944" s="16">
        <v>101.89340094083852</v>
      </c>
      <c r="C944" s="16">
        <v>99.095987811071609</v>
      </c>
      <c r="D944" s="16">
        <v>91.184767277856125</v>
      </c>
      <c r="E944" s="16">
        <v>103.63638037374574</v>
      </c>
    </row>
    <row r="945" spans="1:5" x14ac:dyDescent="0.2">
      <c r="A945" s="21">
        <v>43138</v>
      </c>
      <c r="B945" s="16">
        <v>101.24858947491828</v>
      </c>
      <c r="C945" s="16">
        <v>99.146775012696793</v>
      </c>
      <c r="D945" s="16">
        <v>91.225065484585926</v>
      </c>
      <c r="E945" s="16">
        <v>103.63638037374574</v>
      </c>
    </row>
    <row r="946" spans="1:5" x14ac:dyDescent="0.2">
      <c r="A946" s="21">
        <v>43137</v>
      </c>
      <c r="B946" s="16">
        <v>101.6984920204581</v>
      </c>
      <c r="C946" s="16">
        <v>99.370238699847633</v>
      </c>
      <c r="D946" s="16">
        <v>91.628047551883924</v>
      </c>
      <c r="E946" s="16">
        <v>103.63638037374574</v>
      </c>
    </row>
    <row r="947" spans="1:5" x14ac:dyDescent="0.2">
      <c r="A947" s="21">
        <v>43136</v>
      </c>
      <c r="B947" s="16">
        <v>102.85182525609275</v>
      </c>
      <c r="C947" s="16">
        <v>98.344337227018784</v>
      </c>
      <c r="D947" s="16">
        <v>92.000805964134571</v>
      </c>
      <c r="E947" s="16">
        <v>104.54533738377978</v>
      </c>
    </row>
    <row r="948" spans="1:5" x14ac:dyDescent="0.2">
      <c r="A948" s="21">
        <v>43133</v>
      </c>
      <c r="B948" s="16">
        <v>103.40870788575114</v>
      </c>
      <c r="C948" s="16">
        <v>98.628745556119839</v>
      </c>
      <c r="D948" s="16">
        <v>92.474309893209735</v>
      </c>
      <c r="E948" s="16">
        <v>102.72723925250851</v>
      </c>
    </row>
    <row r="949" spans="1:5" x14ac:dyDescent="0.2">
      <c r="A949" s="21">
        <v>43132</v>
      </c>
      <c r="B949" s="16">
        <v>106.92293037501648</v>
      </c>
      <c r="C949" s="16">
        <v>98.019299136617562</v>
      </c>
      <c r="D949" s="16">
        <v>95.708240983276227</v>
      </c>
      <c r="E949" s="16">
        <v>102.72723925250851</v>
      </c>
    </row>
    <row r="950" spans="1:5" x14ac:dyDescent="0.2">
      <c r="A950" s="21">
        <v>43131</v>
      </c>
      <c r="B950" s="16">
        <v>106.0861409499245</v>
      </c>
      <c r="C950" s="16">
        <v>98.07008633824276</v>
      </c>
      <c r="D950" s="16">
        <v>95.617570018134174</v>
      </c>
      <c r="E950" s="16">
        <v>102.72723925250851</v>
      </c>
    </row>
    <row r="951" spans="1:5" x14ac:dyDescent="0.2">
      <c r="A951" s="21">
        <v>43130</v>
      </c>
      <c r="B951" s="16">
        <v>106.56535310755162</v>
      </c>
      <c r="C951" s="16">
        <v>98.354494667343829</v>
      </c>
      <c r="D951" s="16">
        <v>95.305258915978214</v>
      </c>
      <c r="E951" s="16">
        <v>103.63638037374574</v>
      </c>
    </row>
    <row r="952" spans="1:5" x14ac:dyDescent="0.2">
      <c r="A952" s="21">
        <v>43129</v>
      </c>
      <c r="B952" s="16">
        <v>106.94784354529068</v>
      </c>
      <c r="C952" s="16">
        <v>96.495683087861863</v>
      </c>
      <c r="D952" s="16">
        <v>95.456377191214983</v>
      </c>
      <c r="E952" s="16">
        <v>103.63638037374574</v>
      </c>
    </row>
    <row r="953" spans="1:5" x14ac:dyDescent="0.2">
      <c r="A953" s="21">
        <v>43125</v>
      </c>
      <c r="B953" s="16">
        <v>107.09585708633145</v>
      </c>
      <c r="C953" s="16">
        <v>96.038598273235138</v>
      </c>
      <c r="D953" s="16">
        <v>94.499294781382218</v>
      </c>
      <c r="E953" s="16">
        <v>101.81809813127127</v>
      </c>
    </row>
    <row r="954" spans="1:5" x14ac:dyDescent="0.2">
      <c r="A954" s="21">
        <v>43124</v>
      </c>
      <c r="B954" s="16">
        <v>107.46808915983993</v>
      </c>
      <c r="C954" s="16">
        <v>95.855764347384465</v>
      </c>
      <c r="D954" s="16">
        <v>93.844448922022963</v>
      </c>
      <c r="E954" s="16">
        <v>101.81809813127127</v>
      </c>
    </row>
    <row r="955" spans="1:5" x14ac:dyDescent="0.2">
      <c r="A955" s="21">
        <v>43123</v>
      </c>
      <c r="B955" s="16">
        <v>108.59211278338732</v>
      </c>
      <c r="C955" s="16">
        <v>95.987811071609954</v>
      </c>
      <c r="D955" s="16">
        <v>93.693330646786208</v>
      </c>
      <c r="E955" s="16">
        <v>102.72723925250851</v>
      </c>
    </row>
    <row r="956" spans="1:5" x14ac:dyDescent="0.2">
      <c r="A956" s="21">
        <v>43122</v>
      </c>
      <c r="B956" s="16">
        <v>108.24919032196607</v>
      </c>
      <c r="C956" s="16">
        <v>96.038598273235138</v>
      </c>
      <c r="D956" s="16">
        <v>93.522063268184539</v>
      </c>
      <c r="E956" s="16">
        <v>103.63638037374574</v>
      </c>
    </row>
    <row r="957" spans="1:5" x14ac:dyDescent="0.2">
      <c r="A957" s="21">
        <v>43119</v>
      </c>
      <c r="B957" s="16">
        <v>107.63955039055058</v>
      </c>
      <c r="C957" s="16">
        <v>96.495683087861863</v>
      </c>
      <c r="D957" s="16">
        <v>93.189603062663693</v>
      </c>
      <c r="E957" s="16">
        <v>103.63638037374574</v>
      </c>
    </row>
    <row r="958" spans="1:5" x14ac:dyDescent="0.2">
      <c r="A958" s="21">
        <v>43118</v>
      </c>
      <c r="B958" s="16">
        <v>106.60052464205636</v>
      </c>
      <c r="C958" s="16">
        <v>96.759776536312842</v>
      </c>
      <c r="D958" s="16">
        <v>94.066089059036855</v>
      </c>
      <c r="E958" s="16">
        <v>102.72723925250851</v>
      </c>
    </row>
    <row r="959" spans="1:5" x14ac:dyDescent="0.2">
      <c r="A959" s="21">
        <v>43117</v>
      </c>
      <c r="B959" s="16">
        <v>108.24479388015298</v>
      </c>
      <c r="C959" s="16">
        <v>96.424581005586589</v>
      </c>
      <c r="D959" s="16">
        <v>94.448922022969967</v>
      </c>
      <c r="E959" s="16">
        <v>102.72723925250851</v>
      </c>
    </row>
    <row r="960" spans="1:5" x14ac:dyDescent="0.2">
      <c r="A960" s="21">
        <v>43116</v>
      </c>
      <c r="B960" s="16">
        <v>106.95370546770813</v>
      </c>
      <c r="C960" s="16">
        <v>96.749619095987811</v>
      </c>
      <c r="D960" s="16">
        <v>94.146685472496458</v>
      </c>
      <c r="E960" s="16">
        <v>102.72723925250851</v>
      </c>
    </row>
    <row r="961" spans="1:5" x14ac:dyDescent="0.2">
      <c r="A961" s="21">
        <v>43115</v>
      </c>
      <c r="B961" s="16">
        <v>108.09531485850785</v>
      </c>
      <c r="C961" s="16">
        <v>97.155916708989338</v>
      </c>
      <c r="D961" s="16">
        <v>93.491839613137188</v>
      </c>
      <c r="E961" s="16">
        <v>101.81809813127127</v>
      </c>
    </row>
    <row r="962" spans="1:5" x14ac:dyDescent="0.2">
      <c r="A962" s="21">
        <v>43112</v>
      </c>
      <c r="B962" s="16">
        <v>108.53202807860836</v>
      </c>
      <c r="C962" s="16">
        <v>97.155916708989338</v>
      </c>
      <c r="D962" s="16">
        <v>93.542212371549439</v>
      </c>
      <c r="E962" s="16">
        <v>100.90914112123724</v>
      </c>
    </row>
    <row r="963" spans="1:5" x14ac:dyDescent="0.2">
      <c r="A963" s="21">
        <v>43111</v>
      </c>
      <c r="B963" s="16">
        <v>108.63168075970513</v>
      </c>
      <c r="C963" s="16">
        <v>97.409852717115285</v>
      </c>
      <c r="D963" s="16">
        <v>93.673181543421308</v>
      </c>
      <c r="E963" s="16">
        <v>101.81809813127127</v>
      </c>
    </row>
    <row r="964" spans="1:5" x14ac:dyDescent="0.2">
      <c r="A964" s="21">
        <v>43110</v>
      </c>
      <c r="B964" s="16">
        <v>108.63461172091384</v>
      </c>
      <c r="C964" s="16">
        <v>97.409852717115285</v>
      </c>
      <c r="D964" s="16">
        <v>93.784001611928261</v>
      </c>
      <c r="E964" s="16">
        <v>101.81809813127127</v>
      </c>
    </row>
    <row r="965" spans="1:5" x14ac:dyDescent="0.2">
      <c r="A965" s="21">
        <v>43109</v>
      </c>
      <c r="B965" s="16">
        <v>108.91744947755618</v>
      </c>
      <c r="C965" s="16">
        <v>97.084814626714063</v>
      </c>
      <c r="D965" s="16">
        <v>93.945194438847466</v>
      </c>
      <c r="E965" s="16">
        <v>100</v>
      </c>
    </row>
    <row r="966" spans="1:5" x14ac:dyDescent="0.2">
      <c r="A966" s="21">
        <v>43108</v>
      </c>
      <c r="B966" s="16">
        <v>109.49777979688437</v>
      </c>
      <c r="C966" s="16">
        <v>97.318435754189949</v>
      </c>
      <c r="D966" s="16">
        <v>94.358251057827914</v>
      </c>
      <c r="E966" s="16">
        <v>102.72723925250851</v>
      </c>
    </row>
    <row r="967" spans="1:5" x14ac:dyDescent="0.2">
      <c r="A967" s="21">
        <v>43105</v>
      </c>
      <c r="B967" s="16">
        <v>109.51536556413674</v>
      </c>
      <c r="C967" s="16">
        <v>97.430167597765362</v>
      </c>
      <c r="D967" s="16">
        <v>95.204513399153726</v>
      </c>
      <c r="E967" s="16">
        <v>103.63638037374574</v>
      </c>
    </row>
    <row r="968" spans="1:5" x14ac:dyDescent="0.2">
      <c r="A968" s="21">
        <v>43104</v>
      </c>
      <c r="B968" s="16">
        <v>108.49539106349926</v>
      </c>
      <c r="C968" s="16">
        <v>96.800406297612994</v>
      </c>
      <c r="D968" s="16">
        <v>95.456377191214983</v>
      </c>
      <c r="E968" s="16">
        <v>103.63638037374574</v>
      </c>
    </row>
    <row r="969" spans="1:5" x14ac:dyDescent="0.2">
      <c r="A969" s="21">
        <v>43103</v>
      </c>
      <c r="B969" s="16">
        <v>107.15594179111039</v>
      </c>
      <c r="C969" s="16">
        <v>97.308278313864903</v>
      </c>
      <c r="D969" s="16">
        <v>95.204513399153726</v>
      </c>
      <c r="E969" s="16">
        <v>103.63638037374574</v>
      </c>
    </row>
    <row r="970" spans="1:5" x14ac:dyDescent="0.2">
      <c r="A970" s="21">
        <v>43102</v>
      </c>
      <c r="B970" s="16">
        <v>106.16967334437328</v>
      </c>
      <c r="C970" s="16">
        <v>97.277805992889782</v>
      </c>
      <c r="D970" s="16">
        <v>95.133991537376588</v>
      </c>
      <c r="E970" s="16">
        <v>103.63638037374574</v>
      </c>
    </row>
    <row r="971" spans="1:5" x14ac:dyDescent="0.2">
      <c r="A971" s="21">
        <v>43101</v>
      </c>
      <c r="B971" s="16">
        <v>106.58880079722144</v>
      </c>
      <c r="C971" s="16">
        <v>97.359065515490087</v>
      </c>
      <c r="D971" s="16">
        <v>95.103767882329208</v>
      </c>
      <c r="E971" s="16">
        <v>105.45447850501701</v>
      </c>
    </row>
    <row r="972" spans="1:5" x14ac:dyDescent="0.2">
      <c r="A972" s="21">
        <v>43098</v>
      </c>
      <c r="B972" s="16">
        <v>106.61371396749564</v>
      </c>
      <c r="C972" s="16">
        <v>97.369222955815133</v>
      </c>
      <c r="D972" s="16">
        <v>97.017932701994738</v>
      </c>
      <c r="E972" s="16">
        <v>104.54533738377978</v>
      </c>
    </row>
    <row r="973" spans="1:5" x14ac:dyDescent="0.2">
      <c r="A973" s="21">
        <v>43097</v>
      </c>
      <c r="B973" s="16">
        <v>105.64649676861526</v>
      </c>
      <c r="C973" s="16">
        <v>97.440325038090407</v>
      </c>
      <c r="D973" s="16">
        <v>94.469071126334867</v>
      </c>
      <c r="E973" s="16">
        <v>107.27276074749147</v>
      </c>
    </row>
    <row r="974" spans="1:5" x14ac:dyDescent="0.2">
      <c r="A974" s="21">
        <v>43096</v>
      </c>
      <c r="B974" s="16">
        <v>106.03484912877177</v>
      </c>
      <c r="C974" s="16">
        <v>97.389537836465195</v>
      </c>
      <c r="D974" s="16">
        <v>94.479145678017318</v>
      </c>
      <c r="E974" s="16">
        <v>106.36361962625425</v>
      </c>
    </row>
    <row r="975" spans="1:5" x14ac:dyDescent="0.2">
      <c r="A975" s="21">
        <v>43095</v>
      </c>
      <c r="B975" s="16">
        <v>106.74121078007531</v>
      </c>
      <c r="C975" s="16">
        <v>97.318435754189949</v>
      </c>
      <c r="D975" s="16">
        <v>95.305258915978214</v>
      </c>
      <c r="E975" s="16">
        <v>105.45447850501701</v>
      </c>
    </row>
    <row r="976" spans="1:5" x14ac:dyDescent="0.2">
      <c r="A976" s="21">
        <v>43091</v>
      </c>
      <c r="B976" s="16">
        <v>105.95864413734483</v>
      </c>
      <c r="C976" s="16">
        <v>97.704418486541385</v>
      </c>
      <c r="D976" s="16">
        <v>95.456377191214983</v>
      </c>
      <c r="E976" s="16">
        <v>106.36361962625425</v>
      </c>
    </row>
    <row r="977" spans="1:5" x14ac:dyDescent="0.2">
      <c r="A977" s="21">
        <v>43090</v>
      </c>
      <c r="B977" s="16">
        <v>105.29478142356785</v>
      </c>
      <c r="C977" s="16">
        <v>97.491112239715591</v>
      </c>
      <c r="D977" s="16">
        <v>95.47652629457987</v>
      </c>
      <c r="E977" s="16">
        <v>105.45447850501701</v>
      </c>
    </row>
    <row r="978" spans="1:5" x14ac:dyDescent="0.2">
      <c r="A978" s="21">
        <v>43089</v>
      </c>
      <c r="B978" s="16">
        <v>104.07550156073681</v>
      </c>
      <c r="C978" s="16">
        <v>97.054342305738956</v>
      </c>
      <c r="D978" s="16">
        <v>96.010477533749722</v>
      </c>
      <c r="E978" s="16">
        <v>105.45447850501701</v>
      </c>
    </row>
    <row r="979" spans="1:5" x14ac:dyDescent="0.2">
      <c r="A979" s="21">
        <v>43088</v>
      </c>
      <c r="B979" s="16">
        <v>103.84395562524729</v>
      </c>
      <c r="C979" s="16">
        <v>97.541899441340789</v>
      </c>
      <c r="D979" s="16">
        <v>95.909732016925219</v>
      </c>
      <c r="E979" s="16">
        <v>106.36361962625425</v>
      </c>
    </row>
    <row r="980" spans="1:5" x14ac:dyDescent="0.2">
      <c r="A980" s="21">
        <v>43087</v>
      </c>
      <c r="B980" s="16">
        <v>102.79467151252251</v>
      </c>
      <c r="C980" s="16">
        <v>97.765363128491629</v>
      </c>
      <c r="D980" s="16">
        <v>96.091073947209324</v>
      </c>
      <c r="E980" s="16">
        <v>106.36361962625425</v>
      </c>
    </row>
    <row r="981" spans="1:5" x14ac:dyDescent="0.2">
      <c r="A981" s="21">
        <v>43084</v>
      </c>
      <c r="B981" s="16">
        <v>101.99158814133094</v>
      </c>
      <c r="C981" s="16">
        <v>98.181818181818173</v>
      </c>
      <c r="D981" s="16">
        <v>95.939955671972584</v>
      </c>
      <c r="E981" s="16">
        <v>107.27276074749147</v>
      </c>
    </row>
    <row r="982" spans="1:5" x14ac:dyDescent="0.2">
      <c r="A982" s="21">
        <v>43083</v>
      </c>
      <c r="B982" s="16">
        <v>101.45522224013364</v>
      </c>
      <c r="C982" s="16">
        <v>97.765363128491629</v>
      </c>
      <c r="D982" s="16">
        <v>95.839210155148081</v>
      </c>
      <c r="E982" s="16">
        <v>107.27276074749147</v>
      </c>
    </row>
    <row r="983" spans="1:5" x14ac:dyDescent="0.2">
      <c r="A983" s="21">
        <v>43082</v>
      </c>
      <c r="B983" s="16">
        <v>101.29695033486232</v>
      </c>
      <c r="C983" s="16">
        <v>98.161503301168111</v>
      </c>
      <c r="D983" s="16">
        <v>95.909732016925219</v>
      </c>
      <c r="E983" s="16">
        <v>106.36361962625425</v>
      </c>
    </row>
    <row r="984" spans="1:5" x14ac:dyDescent="0.2">
      <c r="A984" s="21">
        <v>43081</v>
      </c>
      <c r="B984" s="16">
        <v>102.30373551006049</v>
      </c>
      <c r="C984" s="16">
        <v>97.9989842559675</v>
      </c>
      <c r="D984" s="16">
        <v>96.010477533749722</v>
      </c>
      <c r="E984" s="16">
        <v>106.36361962625425</v>
      </c>
    </row>
    <row r="985" spans="1:5" x14ac:dyDescent="0.2">
      <c r="A985" s="21">
        <v>43080</v>
      </c>
      <c r="B985" s="16">
        <v>103.55379046558315</v>
      </c>
      <c r="C985" s="16">
        <v>97.663788725241247</v>
      </c>
      <c r="D985" s="16">
        <v>96.050775740479523</v>
      </c>
      <c r="E985" s="16">
        <v>107.27276074749147</v>
      </c>
    </row>
    <row r="986" spans="1:5" x14ac:dyDescent="0.2">
      <c r="A986" s="21">
        <v>43077</v>
      </c>
      <c r="B986" s="16">
        <v>103.29879684042382</v>
      </c>
      <c r="C986" s="16">
        <v>97.77552056881666</v>
      </c>
      <c r="D986" s="16">
        <v>96.091073947209324</v>
      </c>
      <c r="E986" s="16">
        <v>107.27276074749147</v>
      </c>
    </row>
    <row r="987" spans="1:5" x14ac:dyDescent="0.2">
      <c r="A987" s="21">
        <v>43076</v>
      </c>
      <c r="B987" s="16">
        <v>102.79760247373126</v>
      </c>
      <c r="C987" s="16">
        <v>98.019299136617562</v>
      </c>
      <c r="D987" s="16">
        <v>96.514205117872237</v>
      </c>
      <c r="E987" s="16">
        <v>106.36361962625425</v>
      </c>
    </row>
    <row r="988" spans="1:5" x14ac:dyDescent="0.2">
      <c r="A988" s="21">
        <v>43075</v>
      </c>
      <c r="B988" s="16">
        <v>100.10551460351419</v>
      </c>
      <c r="C988" s="16">
        <v>98.019299136617562</v>
      </c>
      <c r="D988" s="16">
        <v>96.463832359459985</v>
      </c>
      <c r="E988" s="16">
        <v>107.27276074749147</v>
      </c>
    </row>
    <row r="989" spans="1:5" x14ac:dyDescent="0.2">
      <c r="A989" s="21">
        <v>43074</v>
      </c>
      <c r="B989" s="16">
        <v>101.31013966030157</v>
      </c>
      <c r="C989" s="16">
        <v>98.019299136617562</v>
      </c>
      <c r="D989" s="16">
        <v>96.715696151521229</v>
      </c>
      <c r="E989" s="16">
        <v>106.36361962625425</v>
      </c>
    </row>
    <row r="990" spans="1:5" x14ac:dyDescent="0.2">
      <c r="A990" s="21">
        <v>43073</v>
      </c>
      <c r="B990" s="16">
        <v>101.61495962600932</v>
      </c>
      <c r="C990" s="16">
        <v>98.019299136617562</v>
      </c>
      <c r="D990" s="16">
        <v>96.786218013298381</v>
      </c>
      <c r="E990" s="16">
        <v>105.45447850501701</v>
      </c>
    </row>
    <row r="991" spans="1:5" x14ac:dyDescent="0.2">
      <c r="A991" s="21">
        <v>43070</v>
      </c>
      <c r="B991" s="16">
        <v>101.72780163254538</v>
      </c>
      <c r="C991" s="16">
        <v>98.120873539867944</v>
      </c>
      <c r="D991" s="16">
        <v>97.017932701994738</v>
      </c>
      <c r="E991" s="16">
        <v>104.54533738377978</v>
      </c>
    </row>
    <row r="992" spans="1:5" x14ac:dyDescent="0.2">
      <c r="A992" s="21">
        <v>43069</v>
      </c>
      <c r="B992" s="16">
        <v>103.08923311399974</v>
      </c>
      <c r="C992" s="16">
        <v>98.120873539867944</v>
      </c>
      <c r="D992" s="16">
        <v>97.350392907515598</v>
      </c>
      <c r="E992" s="16">
        <v>105.45447850501701</v>
      </c>
    </row>
    <row r="993" spans="1:5" x14ac:dyDescent="0.2">
      <c r="A993" s="21">
        <v>43068</v>
      </c>
      <c r="B993" s="16">
        <v>103.593358441901</v>
      </c>
      <c r="C993" s="16">
        <v>98.120873539867944</v>
      </c>
      <c r="D993" s="16">
        <v>97.017932701994738</v>
      </c>
      <c r="E993" s="16">
        <v>105.45447850501701</v>
      </c>
    </row>
    <row r="994" spans="1:5" x14ac:dyDescent="0.2">
      <c r="A994" s="21">
        <v>43067</v>
      </c>
      <c r="B994" s="16">
        <v>103.27974559256707</v>
      </c>
      <c r="C994" s="16">
        <v>98.019299136617562</v>
      </c>
      <c r="D994" s="16">
        <v>97.279871045738446</v>
      </c>
      <c r="E994" s="16">
        <v>104.54533738377978</v>
      </c>
    </row>
    <row r="995" spans="1:5" x14ac:dyDescent="0.2">
      <c r="A995" s="21">
        <v>43066</v>
      </c>
      <c r="B995" s="16">
        <v>104.14144818793322</v>
      </c>
      <c r="C995" s="16">
        <v>97.491112239715591</v>
      </c>
      <c r="D995" s="16">
        <v>97.219423735643744</v>
      </c>
      <c r="E995" s="16">
        <v>105.45447850501701</v>
      </c>
    </row>
    <row r="996" spans="1:5" x14ac:dyDescent="0.2">
      <c r="A996" s="21">
        <v>43063</v>
      </c>
      <c r="B996" s="16">
        <v>103.31931356888491</v>
      </c>
      <c r="C996" s="16">
        <v>97.003555104113758</v>
      </c>
      <c r="D996" s="16">
        <v>97.219423735643744</v>
      </c>
      <c r="E996" s="16">
        <v>105.45447850501701</v>
      </c>
    </row>
    <row r="997" spans="1:5" x14ac:dyDescent="0.2">
      <c r="A997" s="21">
        <v>43062</v>
      </c>
      <c r="B997" s="16">
        <v>102.98518399108987</v>
      </c>
      <c r="C997" s="16">
        <v>97.511427120365667</v>
      </c>
      <c r="D997" s="16">
        <v>97.219423735643744</v>
      </c>
      <c r="E997" s="16">
        <v>104.54533738377978</v>
      </c>
    </row>
    <row r="998" spans="1:5" x14ac:dyDescent="0.2">
      <c r="A998" s="21">
        <v>43061</v>
      </c>
      <c r="B998" s="16">
        <v>103.37353635124637</v>
      </c>
      <c r="C998" s="16">
        <v>98.567800914169638</v>
      </c>
      <c r="D998" s="16">
        <v>97.169050977231507</v>
      </c>
      <c r="E998" s="16">
        <v>106.36361962625425</v>
      </c>
    </row>
    <row r="999" spans="1:5" x14ac:dyDescent="0.2">
      <c r="A999" s="21">
        <v>43060</v>
      </c>
      <c r="B999" s="16">
        <v>103.47758547415624</v>
      </c>
      <c r="C999" s="16">
        <v>98.466226510919242</v>
      </c>
      <c r="D999" s="16">
        <v>97.169050977231507</v>
      </c>
      <c r="E999" s="16">
        <v>105.45447850501701</v>
      </c>
    </row>
    <row r="1000" spans="1:5" x14ac:dyDescent="0.2">
      <c r="A1000" s="21">
        <v>43059</v>
      </c>
      <c r="B1000" s="16">
        <v>103.20500608174447</v>
      </c>
      <c r="C1000" s="16">
        <v>99.03504316912138</v>
      </c>
      <c r="D1000" s="16">
        <v>97.09852911545434</v>
      </c>
      <c r="E1000" s="16">
        <v>104.54533738377978</v>
      </c>
    </row>
    <row r="1001" spans="1:5" x14ac:dyDescent="0.2">
      <c r="A1001" s="21">
        <v>43056</v>
      </c>
      <c r="B1001" s="16">
        <v>102.39459530753111</v>
      </c>
      <c r="C1001" s="16">
        <v>99.03504316912138</v>
      </c>
      <c r="D1001" s="16">
        <v>96.745919806568594</v>
      </c>
      <c r="E1001" s="16">
        <v>104.54533738377978</v>
      </c>
    </row>
    <row r="1002" spans="1:5" x14ac:dyDescent="0.2">
      <c r="A1002" s="21">
        <v>43055</v>
      </c>
      <c r="B1002" s="16">
        <v>101.86116036754254</v>
      </c>
      <c r="C1002" s="16">
        <v>98.649060436769929</v>
      </c>
      <c r="D1002" s="16">
        <v>96.967559943582486</v>
      </c>
      <c r="E1002" s="16">
        <v>103.63638037374574</v>
      </c>
    </row>
    <row r="1003" spans="1:5" x14ac:dyDescent="0.2">
      <c r="A1003" s="21">
        <v>43054</v>
      </c>
      <c r="B1003" s="16">
        <v>100.98040652431965</v>
      </c>
      <c r="C1003" s="16">
        <v>99.299136617572373</v>
      </c>
      <c r="D1003" s="16">
        <v>97.128752770501691</v>
      </c>
      <c r="E1003" s="16">
        <v>106.36361962625425</v>
      </c>
    </row>
    <row r="1004" spans="1:5" x14ac:dyDescent="0.2">
      <c r="A1004" s="21">
        <v>43053</v>
      </c>
      <c r="B1004" s="16">
        <v>102.25830561132521</v>
      </c>
      <c r="C1004" s="16">
        <v>99.542915185373289</v>
      </c>
      <c r="D1004" s="16">
        <v>97.279871045738446</v>
      </c>
      <c r="E1004" s="16">
        <v>105.45447850501701</v>
      </c>
    </row>
    <row r="1005" spans="1:5" x14ac:dyDescent="0.2">
      <c r="A1005" s="21">
        <v>43052</v>
      </c>
      <c r="B1005" s="16">
        <v>103.47758547415624</v>
      </c>
      <c r="C1005" s="16">
        <v>99.207719654647036</v>
      </c>
      <c r="D1005" s="16">
        <v>96.463832359459985</v>
      </c>
      <c r="E1005" s="16">
        <v>104.54533738377978</v>
      </c>
    </row>
    <row r="1006" spans="1:5" x14ac:dyDescent="0.2">
      <c r="A1006" s="21">
        <v>43049</v>
      </c>
      <c r="B1006" s="16">
        <v>105.05883904626521</v>
      </c>
      <c r="C1006" s="16">
        <v>98.557643473844593</v>
      </c>
      <c r="D1006" s="16">
        <v>96.413459601047734</v>
      </c>
      <c r="E1006" s="16">
        <v>103.63638037374574</v>
      </c>
    </row>
    <row r="1007" spans="1:5" x14ac:dyDescent="0.2">
      <c r="A1007" s="21">
        <v>43048</v>
      </c>
      <c r="B1007" s="16">
        <v>103.86154139249966</v>
      </c>
      <c r="C1007" s="16">
        <v>98.649060436769929</v>
      </c>
      <c r="D1007" s="16">
        <v>97.55188394116459</v>
      </c>
      <c r="E1007" s="16">
        <v>103.63638037374574</v>
      </c>
    </row>
    <row r="1008" spans="1:5" x14ac:dyDescent="0.2">
      <c r="A1008" s="21">
        <v>43047</v>
      </c>
      <c r="B1008" s="16">
        <v>103.46879259053006</v>
      </c>
      <c r="C1008" s="16">
        <v>97.1762315896394</v>
      </c>
      <c r="D1008" s="16">
        <v>98.216804352206296</v>
      </c>
      <c r="E1008" s="16">
        <v>104.54533738377978</v>
      </c>
    </row>
    <row r="1009" spans="1:5" x14ac:dyDescent="0.2">
      <c r="A1009" s="21">
        <v>43046</v>
      </c>
      <c r="B1009" s="16">
        <v>103.93334994211352</v>
      </c>
      <c r="C1009" s="16">
        <v>95.591670898933472</v>
      </c>
      <c r="D1009" s="16">
        <v>98.317549869030813</v>
      </c>
      <c r="E1009" s="16">
        <v>103.63638037374574</v>
      </c>
    </row>
    <row r="1010" spans="1:5" x14ac:dyDescent="0.2">
      <c r="A1010" s="21">
        <v>43045</v>
      </c>
      <c r="B1010" s="16">
        <v>105.79597579026041</v>
      </c>
      <c r="C1010" s="16">
        <v>95.723717623158961</v>
      </c>
      <c r="D1010" s="16">
        <v>98.619786419504322</v>
      </c>
      <c r="E1010" s="16">
        <v>103.63638037374574</v>
      </c>
    </row>
    <row r="1011" spans="1:5" x14ac:dyDescent="0.2">
      <c r="A1011" s="21">
        <v>43042</v>
      </c>
      <c r="B1011" s="16">
        <v>106.42173600832392</v>
      </c>
      <c r="C1011" s="16">
        <v>95.39867953275774</v>
      </c>
      <c r="D1011" s="16">
        <v>98.932097521660268</v>
      </c>
      <c r="E1011" s="16">
        <v>103.63638037374574</v>
      </c>
    </row>
    <row r="1012" spans="1:5" x14ac:dyDescent="0.2">
      <c r="A1012" s="21">
        <v>43041</v>
      </c>
      <c r="B1012" s="16">
        <v>106.02898720635432</v>
      </c>
      <c r="C1012" s="16">
        <v>95.368207211782632</v>
      </c>
      <c r="D1012" s="16">
        <v>100.31231110215593</v>
      </c>
      <c r="E1012" s="16">
        <v>104.54533738377978</v>
      </c>
    </row>
    <row r="1013" spans="1:5" x14ac:dyDescent="0.2">
      <c r="A1013" s="21">
        <v>43040</v>
      </c>
      <c r="B1013" s="16">
        <v>105.85752597564371</v>
      </c>
      <c r="C1013" s="16">
        <v>94.992381919756212</v>
      </c>
      <c r="D1013" s="16">
        <v>100.3223856538384</v>
      </c>
      <c r="E1013" s="16">
        <v>102.72723925250851</v>
      </c>
    </row>
    <row r="1014" spans="1:5" x14ac:dyDescent="0.2">
      <c r="A1014" s="21">
        <v>43039</v>
      </c>
      <c r="B1014" s="16">
        <v>104.98263405483826</v>
      </c>
      <c r="C1014" s="16">
        <v>94.464195022854241</v>
      </c>
      <c r="D1014" s="16">
        <v>99.838807173080781</v>
      </c>
      <c r="E1014" s="16">
        <v>105.45447850501701</v>
      </c>
    </row>
    <row r="1015" spans="1:5" x14ac:dyDescent="0.2">
      <c r="A1015" s="21">
        <v>43038</v>
      </c>
      <c r="B1015" s="16">
        <v>104.97530665181647</v>
      </c>
      <c r="C1015" s="16">
        <v>93.641442356526156</v>
      </c>
      <c r="D1015" s="16">
        <v>98.770904694741063</v>
      </c>
      <c r="E1015" s="16">
        <v>104.54533738377978</v>
      </c>
    </row>
    <row r="1016" spans="1:5" x14ac:dyDescent="0.2">
      <c r="A1016" s="21">
        <v>43035</v>
      </c>
      <c r="B1016" s="16">
        <v>103.9538666705746</v>
      </c>
      <c r="C1016" s="16">
        <v>93.956323006602332</v>
      </c>
      <c r="D1016" s="16">
        <v>98.831352004835765</v>
      </c>
      <c r="E1016" s="16">
        <v>103.63638037374574</v>
      </c>
    </row>
    <row r="1017" spans="1:5" x14ac:dyDescent="0.2">
      <c r="A1017" s="21">
        <v>43034</v>
      </c>
      <c r="B1017" s="16">
        <v>104.91961838885062</v>
      </c>
      <c r="C1017" s="16">
        <v>95.479939055358045</v>
      </c>
      <c r="D1017" s="16">
        <v>98.650010074551659</v>
      </c>
      <c r="E1017" s="16">
        <v>105.45447850501701</v>
      </c>
    </row>
    <row r="1018" spans="1:5" x14ac:dyDescent="0.2">
      <c r="A1018" s="21">
        <v>43033</v>
      </c>
      <c r="B1018" s="16">
        <v>104.40083825490566</v>
      </c>
      <c r="C1018" s="16">
        <v>94.961909598781105</v>
      </c>
      <c r="D1018" s="16">
        <v>98.529115454362255</v>
      </c>
      <c r="E1018" s="16">
        <v>104.54533738377978</v>
      </c>
    </row>
    <row r="1019" spans="1:5" x14ac:dyDescent="0.2">
      <c r="A1019" s="21">
        <v>43032</v>
      </c>
      <c r="B1019" s="16">
        <v>101.85676392572942</v>
      </c>
      <c r="C1019" s="16">
        <v>93.448450990350423</v>
      </c>
      <c r="D1019" s="16">
        <v>99.123514003626823</v>
      </c>
      <c r="E1019" s="16">
        <v>104.54533738377978</v>
      </c>
    </row>
    <row r="1020" spans="1:5" x14ac:dyDescent="0.2">
      <c r="A1020" s="21">
        <v>43031</v>
      </c>
      <c r="B1020" s="16">
        <v>100.95402787344111</v>
      </c>
      <c r="C1020" s="16">
        <v>93.722701879126461</v>
      </c>
      <c r="D1020" s="16">
        <v>99.113439451944359</v>
      </c>
      <c r="E1020" s="16">
        <v>101.81809813127127</v>
      </c>
    </row>
    <row r="1021" spans="1:5" x14ac:dyDescent="0.2">
      <c r="A1021" s="21">
        <v>43027</v>
      </c>
      <c r="B1021" s="16">
        <v>100.01905124785672</v>
      </c>
      <c r="C1021" s="16">
        <v>94.393092940578981</v>
      </c>
      <c r="D1021" s="16">
        <v>98.40822083417288</v>
      </c>
      <c r="E1021" s="16">
        <v>103.63638037374574</v>
      </c>
    </row>
    <row r="1022" spans="1:5" x14ac:dyDescent="0.2">
      <c r="A1022" s="21">
        <v>43026</v>
      </c>
      <c r="B1022" s="16">
        <v>100.01905124785672</v>
      </c>
      <c r="C1022" s="16">
        <v>92.483494159471817</v>
      </c>
      <c r="D1022" s="16">
        <v>97.672778561354008</v>
      </c>
      <c r="E1022" s="16">
        <v>105.45447850501701</v>
      </c>
    </row>
    <row r="1023" spans="1:5" x14ac:dyDescent="0.2">
      <c r="A1023" s="21">
        <v>43025</v>
      </c>
      <c r="B1023" s="16">
        <v>100.05568826296584</v>
      </c>
      <c r="C1023" s="16">
        <v>93.743016759776538</v>
      </c>
      <c r="D1023" s="16">
        <v>97.229498287326209</v>
      </c>
      <c r="E1023" s="16">
        <v>104.54533738377978</v>
      </c>
    </row>
    <row r="1024" spans="1:5" x14ac:dyDescent="0.2">
      <c r="A1024" s="21">
        <v>43024</v>
      </c>
      <c r="B1024" s="16">
        <v>99.327344402596822</v>
      </c>
      <c r="C1024" s="16">
        <v>94.586084306754699</v>
      </c>
      <c r="D1024" s="16">
        <v>95.748539190006028</v>
      </c>
      <c r="E1024" s="16">
        <v>100.90914112123724</v>
      </c>
    </row>
    <row r="1025" spans="1:5" x14ac:dyDescent="0.2">
      <c r="A1025" s="21">
        <v>43021</v>
      </c>
      <c r="B1025" s="16">
        <v>98.260474522619688</v>
      </c>
      <c r="C1025" s="16">
        <v>96.668359573387505</v>
      </c>
      <c r="D1025" s="16">
        <v>95.567197259721922</v>
      </c>
      <c r="E1025" s="16">
        <v>101.81809813127127</v>
      </c>
    </row>
    <row r="1026" spans="1:5" x14ac:dyDescent="0.2">
      <c r="A1026" s="21">
        <v>43020</v>
      </c>
      <c r="B1026" s="16">
        <v>97.107141286985055</v>
      </c>
      <c r="C1026" s="16">
        <v>98.527171152869471</v>
      </c>
      <c r="D1026" s="16">
        <v>96.433608704412634</v>
      </c>
      <c r="E1026" s="16">
        <v>101.81809813127127</v>
      </c>
    </row>
    <row r="1027" spans="1:5" x14ac:dyDescent="0.2">
      <c r="A1027" s="21">
        <v>43019</v>
      </c>
      <c r="B1027" s="16">
        <v>96.063719096677758</v>
      </c>
      <c r="C1027" s="16">
        <v>98.557643473844593</v>
      </c>
      <c r="D1027" s="16">
        <v>95.839210155148081</v>
      </c>
      <c r="E1027" s="16">
        <v>101.81809813127127</v>
      </c>
    </row>
    <row r="1028" spans="1:5" x14ac:dyDescent="0.2">
      <c r="A1028" s="21">
        <v>43018</v>
      </c>
      <c r="B1028" s="16">
        <v>96.087166786347581</v>
      </c>
      <c r="C1028" s="16">
        <v>98.527171152869471</v>
      </c>
      <c r="D1028" s="16">
        <v>94.851904090267979</v>
      </c>
      <c r="E1028" s="16">
        <v>100.90914112123724</v>
      </c>
    </row>
    <row r="1029" spans="1:5" x14ac:dyDescent="0.2">
      <c r="A1029" s="21">
        <v>43017</v>
      </c>
      <c r="B1029" s="16">
        <v>95.430631475592392</v>
      </c>
      <c r="C1029" s="16">
        <v>98.273235144743524</v>
      </c>
      <c r="D1029" s="16">
        <v>94.610114849889172</v>
      </c>
      <c r="E1029" s="16">
        <v>101.81809813127127</v>
      </c>
    </row>
    <row r="1030" spans="1:5" x14ac:dyDescent="0.2">
      <c r="A1030" s="21">
        <v>43014</v>
      </c>
      <c r="B1030" s="16">
        <v>95.777950378826745</v>
      </c>
      <c r="C1030" s="16">
        <v>98.577958354494669</v>
      </c>
      <c r="D1030" s="16">
        <v>94.479145678017318</v>
      </c>
      <c r="E1030" s="16">
        <v>100.90914112123724</v>
      </c>
    </row>
    <row r="1031" spans="1:5" x14ac:dyDescent="0.2">
      <c r="A1031" s="21">
        <v>43013</v>
      </c>
      <c r="B1031" s="16">
        <v>94.807802218737606</v>
      </c>
      <c r="C1031" s="16">
        <v>98.699847638395127</v>
      </c>
      <c r="D1031" s="16">
        <v>93.90489623211765</v>
      </c>
      <c r="E1031" s="16">
        <v>100</v>
      </c>
    </row>
    <row r="1032" spans="1:5" x14ac:dyDescent="0.2">
      <c r="A1032" s="21">
        <v>43012</v>
      </c>
      <c r="B1032" s="16">
        <v>95.089174494775548</v>
      </c>
      <c r="C1032" s="16">
        <v>97.714575926866431</v>
      </c>
      <c r="D1032" s="16">
        <v>94.872053193632865</v>
      </c>
      <c r="E1032" s="16">
        <v>100.90914112123724</v>
      </c>
    </row>
    <row r="1033" spans="1:5" x14ac:dyDescent="0.2">
      <c r="A1033" s="21">
        <v>43011</v>
      </c>
      <c r="B1033" s="16">
        <v>94.891334613186402</v>
      </c>
      <c r="C1033" s="16">
        <v>97.003555104113758</v>
      </c>
      <c r="D1033" s="16">
        <v>95.113842434011659</v>
      </c>
      <c r="E1033" s="16">
        <v>100.90914112123724</v>
      </c>
    </row>
    <row r="1034" spans="1:5" x14ac:dyDescent="0.2">
      <c r="A1034" s="21">
        <v>43007</v>
      </c>
      <c r="B1034" s="16">
        <v>95.128742471093389</v>
      </c>
      <c r="C1034" s="16">
        <v>96.800406297612994</v>
      </c>
      <c r="D1034" s="16">
        <v>95.365706226072916</v>
      </c>
      <c r="E1034" s="16">
        <v>100.90914112123724</v>
      </c>
    </row>
    <row r="1035" spans="1:5" x14ac:dyDescent="0.2">
      <c r="A1035" s="21">
        <v>43006</v>
      </c>
      <c r="B1035" s="16">
        <v>94.107302489851534</v>
      </c>
      <c r="C1035" s="16">
        <v>97.12544438801423</v>
      </c>
      <c r="D1035" s="16">
        <v>98.025387870239769</v>
      </c>
      <c r="E1035" s="16">
        <v>100</v>
      </c>
    </row>
    <row r="1036" spans="1:5" x14ac:dyDescent="0.2">
      <c r="A1036" s="21">
        <v>43005</v>
      </c>
      <c r="B1036" s="16">
        <v>94.003253366941692</v>
      </c>
      <c r="C1036" s="16">
        <v>97.511427120365667</v>
      </c>
      <c r="D1036" s="16">
        <v>95.889582913560332</v>
      </c>
      <c r="E1036" s="16">
        <v>100.90914112123724</v>
      </c>
    </row>
    <row r="1037" spans="1:5" x14ac:dyDescent="0.2">
      <c r="A1037" s="21">
        <v>43004</v>
      </c>
      <c r="B1037" s="16">
        <v>95.799932587892201</v>
      </c>
      <c r="C1037" s="16">
        <v>97.673946165566278</v>
      </c>
      <c r="D1037" s="16">
        <v>97.713076768083795</v>
      </c>
      <c r="E1037" s="16">
        <v>100.90914112123724</v>
      </c>
    </row>
    <row r="1038" spans="1:5" x14ac:dyDescent="0.2">
      <c r="A1038" s="21">
        <v>43003</v>
      </c>
      <c r="B1038" s="16">
        <v>95.997772469481362</v>
      </c>
      <c r="C1038" s="16">
        <v>97.714575926866431</v>
      </c>
      <c r="D1038" s="16">
        <v>97.471287527705002</v>
      </c>
      <c r="E1038" s="16">
        <v>100</v>
      </c>
    </row>
    <row r="1039" spans="1:5" x14ac:dyDescent="0.2">
      <c r="A1039" s="21">
        <v>43000</v>
      </c>
      <c r="B1039" s="16">
        <v>97.073435233084666</v>
      </c>
      <c r="C1039" s="16">
        <v>98.141188420518034</v>
      </c>
      <c r="D1039" s="16">
        <v>97.73322587144871</v>
      </c>
      <c r="E1039" s="16">
        <v>100</v>
      </c>
    </row>
    <row r="1040" spans="1:5" x14ac:dyDescent="0.2">
      <c r="A1040" s="21">
        <v>42999</v>
      </c>
      <c r="B1040" s="16">
        <v>99.472426982428857</v>
      </c>
      <c r="C1040" s="16">
        <v>98.029456576942607</v>
      </c>
      <c r="D1040" s="16">
        <v>99.093290348579472</v>
      </c>
      <c r="E1040" s="16">
        <v>101.81809813127127</v>
      </c>
    </row>
    <row r="1041" spans="1:5" x14ac:dyDescent="0.2">
      <c r="A1041" s="21">
        <v>42998</v>
      </c>
      <c r="B1041" s="16">
        <v>99.939915295221056</v>
      </c>
      <c r="C1041" s="16">
        <v>99.03504316912138</v>
      </c>
      <c r="D1041" s="16">
        <v>99.375377795688081</v>
      </c>
      <c r="E1041" s="16">
        <v>101.81809813127127</v>
      </c>
    </row>
    <row r="1042" spans="1:5" x14ac:dyDescent="0.2">
      <c r="A1042" s="21">
        <v>42997</v>
      </c>
      <c r="B1042" s="16">
        <v>99.936984334012337</v>
      </c>
      <c r="C1042" s="16">
        <v>99.126460132046716</v>
      </c>
      <c r="D1042" s="16">
        <v>99.214184968768876</v>
      </c>
      <c r="E1042" s="16">
        <v>100.90914112123724</v>
      </c>
    </row>
    <row r="1043" spans="1:5" x14ac:dyDescent="0.2">
      <c r="A1043" s="21">
        <v>42996</v>
      </c>
      <c r="B1043" s="16">
        <v>100</v>
      </c>
      <c r="C1043" s="16">
        <v>100</v>
      </c>
      <c r="D1043" s="16">
        <v>100</v>
      </c>
      <c r="E1043" s="16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DC6AC6BEA94246A7C0885735200663" ma:contentTypeVersion="11" ma:contentTypeDescription="Create a new document." ma:contentTypeScope="" ma:versionID="4672c01f3752be52f5446694d2f9ebb0">
  <xsd:schema xmlns:xsd="http://www.w3.org/2001/XMLSchema" xmlns:xs="http://www.w3.org/2001/XMLSchema" xmlns:p="http://schemas.microsoft.com/office/2006/metadata/properties" xmlns:ns2="6fed91ae-1f5c-4761-9582-68bfdd21f1f1" xmlns:ns3="8a374464-0349-4aee-be09-c3a7eb58bd4f" targetNamespace="http://schemas.microsoft.com/office/2006/metadata/properties" ma:root="true" ma:fieldsID="cb863f9cdcec3c2fc09bb5dc57d87668" ns2:_="" ns3:_="">
    <xsd:import namespace="6fed91ae-1f5c-4761-9582-68bfdd21f1f1"/>
    <xsd:import namespace="8a374464-0349-4aee-be09-c3a7eb58b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d91ae-1f5c-4761-9582-68bfdd21f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374464-0349-4aee-be09-c3a7eb58bd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B12C9F-9D3E-4E88-9EF3-E14364969F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0C2038-389A-4389-B844-F89D60BBA099}">
  <ds:schemaRefs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8a374464-0349-4aee-be09-c3a7eb58bd4f"/>
    <ds:schemaRef ds:uri="6fed91ae-1f5c-4761-9582-68bfdd21f1f1"/>
  </ds:schemaRefs>
</ds:datastoreItem>
</file>

<file path=customXml/itemProps3.xml><?xml version="1.0" encoding="utf-8"?>
<ds:datastoreItem xmlns:ds="http://schemas.openxmlformats.org/officeDocument/2006/customXml" ds:itemID="{A750E227-1D86-48D5-9378-2AC4D59D34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ed91ae-1f5c-4761-9582-68bfdd21f1f1"/>
    <ds:schemaRef ds:uri="8a374464-0349-4aee-be09-c3a7eb58b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Nifty_Infrastructure (I)</vt:lpstr>
      <vt:lpstr>IndiGrid_Trust</vt:lpstr>
      <vt:lpstr>IRB_Trust</vt:lpstr>
      <vt:lpstr>PowerGrid_Trust</vt:lpstr>
      <vt:lpstr>Keppel_Infra_Singapore</vt:lpstr>
      <vt:lpstr>Effective Comparison</vt:lpstr>
      <vt:lpstr>Effective Ratios</vt:lpstr>
      <vt:lpstr>Combined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RISHABH PANWAR - 70471017039</dc:creator>
  <cp:keywords/>
  <dc:description/>
  <cp:lastModifiedBy>Rishabh Panwar</cp:lastModifiedBy>
  <cp:revision/>
  <dcterms:created xsi:type="dcterms:W3CDTF">2022-01-05T04:51:25Z</dcterms:created>
  <dcterms:modified xsi:type="dcterms:W3CDTF">2022-01-31T12:42:23Z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0x01010055DC6AC6BEA94246A7C0885735200663</vt:lpwstr>
  </property>
</Properties>
</file>