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490" windowHeight="7530" tabRatio="843" firstSheet="3" activeTab="11"/>
  </bookViews>
  <sheets>
    <sheet name="Note" sheetId="20" r:id="rId1"/>
    <sheet name="Data" sheetId="22" r:id="rId2"/>
    <sheet name="Descriptive Statistics" sheetId="24" r:id="rId3"/>
    <sheet name="Correlation &amp; Covariance" sheetId="32" r:id="rId4"/>
    <sheet name="Rank &amp; Percentile" sheetId="33" r:id="rId5"/>
    <sheet name="Sampling" sheetId="34" r:id="rId6"/>
    <sheet name="Moving Average" sheetId="35" r:id="rId7"/>
    <sheet name="Regression" sheetId="36" r:id="rId8"/>
    <sheet name="t-test Unequal Variances" sheetId="37" r:id="rId9"/>
    <sheet name="t-test Paired" sheetId="38" r:id="rId10"/>
    <sheet name="z-test" sheetId="39" r:id="rId11"/>
    <sheet name="ANOVA" sheetId="40" r:id="rId12"/>
  </sheets>
  <externalReferences>
    <externalReference r:id="rId13"/>
  </externalReferences>
  <definedNames>
    <definedName name="_xlnm._FilterDatabase" localSheetId="6" hidden="1">'Moving Average'!$A$1:$D$25</definedName>
    <definedName name="_xlnm._FilterDatabase" localSheetId="7" hidden="1">Regression!$B$1:$D$21</definedName>
    <definedName name="EastAndWest">[1]INDEX!$D$91:$G$93,[1]INDEX!$D$96:$G$98</definedName>
    <definedName name="NorthAndSouth">[1]INDEX!$D$67:$G$69,[1]INDEX!$D$72:$G$74</definedName>
    <definedName name="PeopleLists">[1]AREAS!$C$3:$D$6,[1]AREAS!$C$8:$D$11</definedName>
    <definedName name="UserChoice" localSheetId="11">#REF!</definedName>
    <definedName name="UserChoice" localSheetId="3">#REF!</definedName>
    <definedName name="UserChoice" localSheetId="1">#REF!</definedName>
    <definedName name="UserChoice" localSheetId="2">#REF!</definedName>
    <definedName name="UserChoice" localSheetId="6">#REF!</definedName>
    <definedName name="UserChoice" localSheetId="4">#REF!</definedName>
    <definedName name="UserChoice" localSheetId="7">#REF!</definedName>
    <definedName name="UserChoice" localSheetId="5">#REF!</definedName>
    <definedName name="UserChoice" localSheetId="9">#REF!</definedName>
    <definedName name="UserChoice" localSheetId="8">#REF!</definedName>
    <definedName name="UserChoice" localSheetId="10">#REF!</definedName>
    <definedName name="UserChoice">#REF!</definedName>
  </definedName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9"/>
  <c r="D1"/>
  <c r="D4" i="35"/>
  <c r="D5"/>
  <c r="D6"/>
  <c r="D7"/>
  <c r="D8"/>
  <c r="D9"/>
  <c r="D10"/>
  <c r="D11"/>
  <c r="D12"/>
  <c r="D13"/>
  <c r="D14"/>
  <c r="D15"/>
  <c r="D16"/>
  <c r="D17"/>
  <c r="D18"/>
  <c r="D19"/>
  <c r="D20"/>
  <c r="D21"/>
  <c r="D22"/>
  <c r="D23"/>
  <c r="D24"/>
  <c r="D25"/>
  <c r="J15" i="32"/>
  <c r="I14"/>
  <c r="H13"/>
</calcChain>
</file>

<file path=xl/sharedStrings.xml><?xml version="1.0" encoding="utf-8"?>
<sst xmlns="http://schemas.openxmlformats.org/spreadsheetml/2006/main" count="273" uniqueCount="127">
  <si>
    <t>We have provided some exercises in this excel file. Do write the answers somewhere as once you are done with the exercises and before moving onto the next module, we will be having a few questions where you can test your understanding of the subject.
If you do get stuck somewhere then do go through the video again or drop us an email.
Thank You,
Analytics Leap</t>
  </si>
  <si>
    <t>A</t>
  </si>
  <si>
    <t>B</t>
  </si>
  <si>
    <t>C</t>
  </si>
  <si>
    <t>Student Name</t>
  </si>
  <si>
    <t>Height</t>
  </si>
  <si>
    <t>Weight</t>
  </si>
  <si>
    <t>Grade</t>
  </si>
  <si>
    <t>D</t>
  </si>
  <si>
    <t>E</t>
  </si>
  <si>
    <t>F</t>
  </si>
  <si>
    <t>G</t>
  </si>
  <si>
    <t>H</t>
  </si>
  <si>
    <t>I</t>
  </si>
  <si>
    <t>J</t>
  </si>
  <si>
    <t>K</t>
  </si>
  <si>
    <t>L</t>
  </si>
  <si>
    <t>M</t>
  </si>
  <si>
    <t>N</t>
  </si>
  <si>
    <t>O</t>
  </si>
  <si>
    <t>P</t>
  </si>
  <si>
    <t>Q</t>
  </si>
  <si>
    <t>R</t>
  </si>
  <si>
    <r>
      <t xml:space="preserve">Use the data provided in the 'Data' tab and for all the 3 variables - 
1) Calculate the Descriptive Statisitics like mean, median, standard deviation
2) Calculate the 3rd largest and 2nd smallest value for Height variable </t>
    </r>
    <r>
      <rPr>
        <b/>
        <sz val="11"/>
        <color rgb="FFFF0000"/>
        <rFont val="Calibri"/>
        <family val="2"/>
        <scheme val="minor"/>
      </rPr>
      <t>- please make a note of this</t>
    </r>
    <r>
      <rPr>
        <b/>
        <sz val="11"/>
        <color theme="1"/>
        <rFont val="Calibri"/>
        <family val="2"/>
        <scheme val="minor"/>
      </rPr>
      <t xml:space="preserve">
3) What is the maximum value for Weight variable </t>
    </r>
    <r>
      <rPr>
        <b/>
        <sz val="11"/>
        <color rgb="FFFF0000"/>
        <rFont val="Calibri"/>
        <family val="2"/>
        <scheme val="minor"/>
      </rPr>
      <t>- please make a note of this</t>
    </r>
    <r>
      <rPr>
        <b/>
        <sz val="11"/>
        <color theme="1"/>
        <rFont val="Calibri"/>
        <family val="2"/>
        <scheme val="minor"/>
      </rPr>
      <t xml:space="preserve"> 
4) Which variable in the descriptive statistics will give you the difference between the maximum value and minimum value</t>
    </r>
    <r>
      <rPr>
        <b/>
        <sz val="11"/>
        <color rgb="FFFF0000"/>
        <rFont val="Calibri"/>
        <family val="2"/>
        <scheme val="minor"/>
      </rPr>
      <t xml:space="preserve"> - please make a note of this</t>
    </r>
  </si>
  <si>
    <r>
      <t xml:space="preserve">Use the data provided in the 'Data' tab and for all the 3 variables - 
1) Calculate the Correlation
2) Calculate the Covariance
3) What is the correlation coefficient between Height and Weight? Are the variables positively correlated? </t>
    </r>
    <r>
      <rPr>
        <b/>
        <sz val="11"/>
        <color rgb="FFFF0000"/>
        <rFont val="Calibri"/>
        <family val="2"/>
        <scheme val="minor"/>
      </rPr>
      <t>- please make a note of this</t>
    </r>
    <r>
      <rPr>
        <b/>
        <sz val="11"/>
        <color theme="1"/>
        <rFont val="Calibri"/>
        <family val="2"/>
        <scheme val="minor"/>
      </rPr>
      <t xml:space="preserve">
4) What is the correlation coefficient between Height and Grades?</t>
    </r>
  </si>
  <si>
    <t>Data to be ranked</t>
  </si>
  <si>
    <r>
      <t xml:space="preserve">Use the data provided in column A and - 
1) Calculate the Rank
2) Calculate the Percentile
3) What is the rank of number with serial number 5? </t>
    </r>
    <r>
      <rPr>
        <b/>
        <sz val="11"/>
        <color rgb="FFFF0000"/>
        <rFont val="Calibri"/>
        <family val="2"/>
        <scheme val="minor"/>
      </rPr>
      <t>- please make a note of this</t>
    </r>
    <r>
      <rPr>
        <b/>
        <sz val="11"/>
        <color theme="1"/>
        <rFont val="Calibri"/>
        <family val="2"/>
        <scheme val="minor"/>
      </rPr>
      <t xml:space="preserve">
4) What is the value corresponding to 78.9% percent?</t>
    </r>
  </si>
  <si>
    <t>Data to be sampled</t>
  </si>
  <si>
    <r>
      <t xml:space="preserve">Use the data provided in column A and - 
1) Create a sample having 10 observations at random
2) Create a sample using a period of 5 - how many observations are you left with? </t>
    </r>
    <r>
      <rPr>
        <b/>
        <sz val="11"/>
        <color rgb="FFFF0000"/>
        <rFont val="Calibri"/>
        <family val="2"/>
        <scheme val="minor"/>
      </rPr>
      <t>- please make a note of this</t>
    </r>
    <r>
      <rPr>
        <b/>
        <sz val="11"/>
        <color theme="1"/>
        <rFont val="Calibri"/>
        <family val="2"/>
        <scheme val="minor"/>
      </rPr>
      <t xml:space="preserve">
</t>
    </r>
  </si>
  <si>
    <t>Time Period</t>
  </si>
  <si>
    <t>Units Sold</t>
  </si>
  <si>
    <t>Salary</t>
  </si>
  <si>
    <t>Successful Projects</t>
  </si>
  <si>
    <t>Age</t>
  </si>
  <si>
    <t>Observations</t>
  </si>
  <si>
    <t>Name</t>
  </si>
  <si>
    <t>S</t>
  </si>
  <si>
    <t>T</t>
  </si>
  <si>
    <t>U</t>
  </si>
  <si>
    <t>V</t>
  </si>
  <si>
    <t>W</t>
  </si>
  <si>
    <t>X</t>
  </si>
  <si>
    <t>Y</t>
  </si>
  <si>
    <t>Z</t>
  </si>
  <si>
    <r>
      <t>Use the data provided and create a regression model to predict Salary using Successful Projects and Age - 
1) What is the equation to predict Salary?
2) What is value of R</t>
    </r>
    <r>
      <rPr>
        <b/>
        <vertAlign val="superscript"/>
        <sz val="11"/>
        <color theme="1"/>
        <rFont val="Calibri"/>
        <family val="2"/>
        <scheme val="minor"/>
      </rPr>
      <t>2</t>
    </r>
    <r>
      <rPr>
        <b/>
        <sz val="11"/>
        <color theme="1"/>
        <rFont val="Calibri"/>
        <family val="2"/>
        <scheme val="minor"/>
      </rPr>
      <t xml:space="preserve"> </t>
    </r>
    <r>
      <rPr>
        <b/>
        <sz val="11"/>
        <color rgb="FFFF0000"/>
        <rFont val="Calibri"/>
        <family val="2"/>
        <scheme val="minor"/>
      </rPr>
      <t>- please make a note of this</t>
    </r>
    <r>
      <rPr>
        <b/>
        <sz val="11"/>
        <color theme="1"/>
        <rFont val="Calibri"/>
        <family val="2"/>
        <scheme val="minor"/>
      </rPr>
      <t xml:space="preserve">
</t>
    </r>
  </si>
  <si>
    <t>Marks with Tution</t>
  </si>
  <si>
    <t>Marks without Tution</t>
  </si>
  <si>
    <t>Mean</t>
  </si>
  <si>
    <t>Hypothesized Mean Difference</t>
  </si>
  <si>
    <t>The data provided belongs to a group of students (not related) who had/had not got any tution - 
Run a t-test with unequal variance to see if the null hypothesis of having same mean holds or not</t>
  </si>
  <si>
    <t>Weight Before</t>
  </si>
  <si>
    <t>Weight After</t>
  </si>
  <si>
    <t>The data provided belongs to a group of same students who had undergone a weight loss treatment - 
Run a t-test Paired to see if the means are statistically different or not</t>
  </si>
  <si>
    <t>z-Test: Two Sample for Means</t>
  </si>
  <si>
    <t>Known Variance</t>
  </si>
  <si>
    <t>z</t>
  </si>
  <si>
    <t>P(Z&lt;=z) one-tail</t>
  </si>
  <si>
    <t>z Critical one-tail</t>
  </si>
  <si>
    <t>P(Z&lt;=z) two-tail</t>
  </si>
  <si>
    <t>z Critical two-tail</t>
  </si>
  <si>
    <t>The data provided belongs to a group students who took/did not take Maths tution - 
Run a z-test to see if the means are statistically different or not</t>
  </si>
  <si>
    <t>Group A</t>
  </si>
  <si>
    <t>Group B</t>
  </si>
  <si>
    <t>Group C</t>
  </si>
  <si>
    <t>Using ANOVA determine if the means of the 3 populations are statistically different or not</t>
  </si>
  <si>
    <r>
      <t xml:space="preserve">Use the data provided in column A and - 
1) Calculate the moving average for the units sold based on 3 month period
2) What is the trend observed for moving average when plotted on a graph </t>
    </r>
    <r>
      <rPr>
        <b/>
        <sz val="11"/>
        <color rgb="FFFF0000"/>
        <rFont val="Calibri"/>
        <family val="2"/>
        <scheme val="minor"/>
      </rPr>
      <t>- please make a note of this</t>
    </r>
    <r>
      <rPr>
        <b/>
        <sz val="11"/>
        <color theme="1"/>
        <rFont val="Calibri"/>
        <family val="2"/>
        <scheme val="minor"/>
      </rPr>
      <t xml:space="preserve">
</t>
    </r>
  </si>
  <si>
    <t>Standard Error</t>
  </si>
  <si>
    <t>Median</t>
  </si>
  <si>
    <t>Mode</t>
  </si>
  <si>
    <t>Standard Deviation</t>
  </si>
  <si>
    <t>Sample Variance</t>
  </si>
  <si>
    <t>Kurtosis</t>
  </si>
  <si>
    <t>Skewness</t>
  </si>
  <si>
    <t>Range</t>
  </si>
  <si>
    <t>Minimum</t>
  </si>
  <si>
    <t>Maximum</t>
  </si>
  <si>
    <t>Sum</t>
  </si>
  <si>
    <t>Count</t>
  </si>
  <si>
    <t>Largest(3)</t>
  </si>
  <si>
    <t>Smallest(2)</t>
  </si>
  <si>
    <t>Confidence Level(95.0%)</t>
  </si>
  <si>
    <t>Correlation</t>
  </si>
  <si>
    <t>Covariance</t>
  </si>
  <si>
    <t>Point</t>
  </si>
  <si>
    <t>Rank</t>
  </si>
  <si>
    <t>Percent</t>
  </si>
  <si>
    <t>Random Sampling</t>
  </si>
  <si>
    <t>Period Sampling</t>
  </si>
  <si>
    <t>SUMMARY OUTPUT</t>
  </si>
  <si>
    <t>Regression Statistics</t>
  </si>
  <si>
    <t>Multiple R</t>
  </si>
  <si>
    <t>R Square</t>
  </si>
  <si>
    <t>Adjusted R Square</t>
  </si>
  <si>
    <t>ANOVA</t>
  </si>
  <si>
    <t>Regression</t>
  </si>
  <si>
    <t>Residual</t>
  </si>
  <si>
    <t>Total</t>
  </si>
  <si>
    <t>Intercept</t>
  </si>
  <si>
    <t>df</t>
  </si>
  <si>
    <t>SS</t>
  </si>
  <si>
    <t>MS</t>
  </si>
  <si>
    <t>Significance F</t>
  </si>
  <si>
    <t>Coefficients</t>
  </si>
  <si>
    <t>t Stat</t>
  </si>
  <si>
    <t>P-value</t>
  </si>
  <si>
    <t>Lower 95%</t>
  </si>
  <si>
    <t>Upper 95%</t>
  </si>
  <si>
    <t>Lower 95.0%</t>
  </si>
  <si>
    <t>Upper 95.0%</t>
  </si>
  <si>
    <t>t-Test: Two-Sample Assuming Unequal Variances</t>
  </si>
  <si>
    <t>Variance</t>
  </si>
  <si>
    <t>P(T&lt;=t) one-tail</t>
  </si>
  <si>
    <t>t Critical one-tail</t>
  </si>
  <si>
    <t>P(T&lt;=t) two-tail</t>
  </si>
  <si>
    <t>t Critical two-tail</t>
  </si>
  <si>
    <t>t-Test: Paired Two Sample for Means</t>
  </si>
  <si>
    <t>Pearson Correlation</t>
  </si>
  <si>
    <t>Var - Tui</t>
  </si>
  <si>
    <t>Var - No tui</t>
  </si>
  <si>
    <t>Anova: Single Factor</t>
  </si>
  <si>
    <t>SUMMARY</t>
  </si>
  <si>
    <t>Groups</t>
  </si>
  <si>
    <t>Average</t>
  </si>
  <si>
    <t>Source of Variation</t>
  </si>
  <si>
    <t>F crit</t>
  </si>
  <si>
    <t>Between Groups</t>
  </si>
  <si>
    <t>Within Groups</t>
  </si>
</sst>
</file>

<file path=xl/styles.xml><?xml version="1.0" encoding="utf-8"?>
<styleSheet xmlns="http://schemas.openxmlformats.org/spreadsheetml/2006/main">
  <numFmts count="1">
    <numFmt numFmtId="164" formatCode="&quot;$&quot;#,##0"/>
  </numFmts>
  <fonts count="7">
    <font>
      <sz val="11"/>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i/>
      <sz val="11"/>
      <color theme="1"/>
      <name val="Calibri"/>
      <family val="2"/>
      <scheme val="minor"/>
    </font>
    <font>
      <b/>
      <vertAlign val="superscrip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s>
  <cellStyleXfs count="2">
    <xf numFmtId="0" fontId="0" fillId="0" borderId="0"/>
    <xf numFmtId="9" fontId="2" fillId="0" borderId="0" applyFont="0" applyFill="0" applyBorder="0" applyAlignment="0" applyProtection="0"/>
  </cellStyleXfs>
  <cellXfs count="45">
    <xf numFmtId="0" fontId="0" fillId="0" borderId="0" xfId="0"/>
    <xf numFmtId="0" fontId="0" fillId="0" borderId="1" xfId="0"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164" fontId="0" fillId="0" borderId="0" xfId="0" applyNumberFormat="1" applyBorder="1" applyAlignment="1">
      <alignment horizontal="center"/>
    </xf>
    <xf numFmtId="10" fontId="0" fillId="0" borderId="0" xfId="1" applyNumberFormat="1" applyFont="1" applyBorder="1" applyAlignment="1">
      <alignment horizontal="center"/>
    </xf>
    <xf numFmtId="0" fontId="0" fillId="0" borderId="1" xfId="0" applyBorder="1" applyAlignment="1">
      <alignment horizontal="center" vertical="center" wrapText="1"/>
    </xf>
    <xf numFmtId="0" fontId="0" fillId="0" borderId="0" xfId="0" applyFill="1" applyBorder="1" applyAlignment="1"/>
    <xf numFmtId="10" fontId="0" fillId="0" borderId="0" xfId="0" applyNumberFormat="1" applyFill="1" applyBorder="1" applyAlignment="1"/>
    <xf numFmtId="0" fontId="0" fillId="0" borderId="10" xfId="0" applyFill="1" applyBorder="1" applyAlignment="1"/>
    <xf numFmtId="0" fontId="4" fillId="0" borderId="11" xfId="0" applyFont="1" applyFill="1" applyBorder="1" applyAlignment="1">
      <alignment horizontal="center"/>
    </xf>
    <xf numFmtId="0" fontId="4" fillId="0" borderId="0" xfId="0" applyFont="1" applyFill="1" applyBorder="1" applyAlignment="1">
      <alignment horizontal="center"/>
    </xf>
    <xf numFmtId="4" fontId="0" fillId="0" borderId="0" xfId="0" applyNumberFormat="1" applyBorder="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0" borderId="1" xfId="0" applyFont="1" applyBorder="1" applyAlignment="1">
      <alignment horizontal="left" vertical="center" wrapText="1"/>
    </xf>
    <xf numFmtId="0" fontId="0" fillId="0" borderId="1" xfId="0" applyFill="1" applyBorder="1" applyAlignment="1"/>
    <xf numFmtId="0" fontId="4" fillId="0" borderId="12" xfId="0" applyFont="1" applyFill="1" applyBorder="1" applyAlignment="1">
      <alignment horizontal="center"/>
    </xf>
    <xf numFmtId="0" fontId="0" fillId="0" borderId="13" xfId="0" applyFill="1" applyBorder="1" applyAlignment="1"/>
    <xf numFmtId="0" fontId="4" fillId="0" borderId="14" xfId="0" applyFont="1" applyFill="1" applyBorder="1" applyAlignment="1">
      <alignment horizontal="center"/>
    </xf>
    <xf numFmtId="0" fontId="0" fillId="0" borderId="15" xfId="0" applyFill="1" applyBorder="1" applyAlignment="1"/>
    <xf numFmtId="0" fontId="0" fillId="0" borderId="10" xfId="0" applyNumberFormat="1" applyFill="1" applyBorder="1" applyAlignment="1"/>
    <xf numFmtId="10" fontId="0" fillId="0" borderId="13" xfId="0" applyNumberFormat="1" applyFill="1" applyBorder="1" applyAlignment="1"/>
    <xf numFmtId="0" fontId="0" fillId="0" borderId="1" xfId="0" applyNumberFormat="1" applyFill="1" applyBorder="1" applyAlignment="1"/>
    <xf numFmtId="10" fontId="0" fillId="0" borderId="1" xfId="0" applyNumberFormat="1" applyFill="1" applyBorder="1" applyAlignment="1"/>
    <xf numFmtId="0" fontId="6" fillId="0" borderId="1" xfId="0" applyFont="1" applyFill="1" applyBorder="1" applyAlignment="1">
      <alignment horizontal="center"/>
    </xf>
    <xf numFmtId="0" fontId="1" fillId="0" borderId="1" xfId="0" applyFont="1" applyFill="1" applyBorder="1" applyAlignment="1"/>
    <xf numFmtId="0" fontId="0" fillId="0" borderId="1" xfId="0" applyBorder="1"/>
    <xf numFmtId="0" fontId="1" fillId="0" borderId="1" xfId="0" applyFont="1" applyBorder="1"/>
    <xf numFmtId="0" fontId="4" fillId="0" borderId="11" xfId="0" applyFont="1" applyFill="1" applyBorder="1" applyAlignment="1">
      <alignment horizontal="centerContinuous"/>
    </xf>
    <xf numFmtId="0" fontId="0" fillId="2" borderId="0" xfId="0" applyFill="1" applyBorder="1" applyAlignment="1"/>
    <xf numFmtId="0" fontId="0" fillId="0" borderId="0" xfId="0" applyAlignment="1">
      <alignment horizontal="center"/>
    </xf>
    <xf numFmtId="0" fontId="0" fillId="0" borderId="0" xfId="0" applyFill="1" applyBorder="1" applyAlignment="1">
      <alignment horizontal="center"/>
    </xf>
    <xf numFmtId="0" fontId="0" fillId="0" borderId="10" xfId="0" applyFill="1" applyBorder="1" applyAlignment="1">
      <alignment horizontal="center"/>
    </xf>
    <xf numFmtId="0" fontId="0" fillId="2" borderId="0"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Moving Average</a:t>
            </a:r>
          </a:p>
        </c:rich>
      </c:tx>
      <c:layout/>
    </c:title>
    <c:plotArea>
      <c:layout/>
      <c:lineChart>
        <c:grouping val="standard"/>
        <c:ser>
          <c:idx val="0"/>
          <c:order val="0"/>
          <c:tx>
            <c:v>Actual</c:v>
          </c:tx>
          <c:val>
            <c:numRef>
              <c:f>'Moving Average'!$B$2:$B$25</c:f>
              <c:numCache>
                <c:formatCode>General</c:formatCode>
                <c:ptCount val="24"/>
                <c:pt idx="0">
                  <c:v>51</c:v>
                </c:pt>
                <c:pt idx="1">
                  <c:v>56</c:v>
                </c:pt>
                <c:pt idx="2">
                  <c:v>56</c:v>
                </c:pt>
                <c:pt idx="3">
                  <c:v>57</c:v>
                </c:pt>
                <c:pt idx="4">
                  <c:v>58</c:v>
                </c:pt>
                <c:pt idx="5">
                  <c:v>58</c:v>
                </c:pt>
                <c:pt idx="6">
                  <c:v>58</c:v>
                </c:pt>
                <c:pt idx="7">
                  <c:v>58</c:v>
                </c:pt>
                <c:pt idx="8">
                  <c:v>51</c:v>
                </c:pt>
                <c:pt idx="9">
                  <c:v>62</c:v>
                </c:pt>
                <c:pt idx="10">
                  <c:v>65</c:v>
                </c:pt>
                <c:pt idx="11">
                  <c:v>72</c:v>
                </c:pt>
                <c:pt idx="12">
                  <c:v>65</c:v>
                </c:pt>
                <c:pt idx="13">
                  <c:v>75</c:v>
                </c:pt>
                <c:pt idx="14">
                  <c:v>75</c:v>
                </c:pt>
                <c:pt idx="15">
                  <c:v>71</c:v>
                </c:pt>
                <c:pt idx="16">
                  <c:v>79</c:v>
                </c:pt>
                <c:pt idx="17">
                  <c:v>80</c:v>
                </c:pt>
                <c:pt idx="18">
                  <c:v>86</c:v>
                </c:pt>
                <c:pt idx="19">
                  <c:v>81</c:v>
                </c:pt>
                <c:pt idx="20">
                  <c:v>91</c:v>
                </c:pt>
                <c:pt idx="21">
                  <c:v>92</c:v>
                </c:pt>
                <c:pt idx="22">
                  <c:v>81</c:v>
                </c:pt>
                <c:pt idx="23">
                  <c:v>95</c:v>
                </c:pt>
              </c:numCache>
            </c:numRef>
          </c:val>
        </c:ser>
        <c:ser>
          <c:idx val="1"/>
          <c:order val="1"/>
          <c:tx>
            <c:v>Forecast</c:v>
          </c:tx>
          <c:val>
            <c:numRef>
              <c:f>'Moving Average'!$D$2:$D$25</c:f>
              <c:numCache>
                <c:formatCode>General</c:formatCode>
                <c:ptCount val="24"/>
                <c:pt idx="0">
                  <c:v>#N/A</c:v>
                </c:pt>
                <c:pt idx="1">
                  <c:v>#N/A</c:v>
                </c:pt>
                <c:pt idx="2">
                  <c:v>54.333333333333336</c:v>
                </c:pt>
                <c:pt idx="3">
                  <c:v>56.333333333333336</c:v>
                </c:pt>
                <c:pt idx="4">
                  <c:v>57</c:v>
                </c:pt>
                <c:pt idx="5">
                  <c:v>57.666666666666664</c:v>
                </c:pt>
                <c:pt idx="6">
                  <c:v>58</c:v>
                </c:pt>
                <c:pt idx="7">
                  <c:v>58</c:v>
                </c:pt>
                <c:pt idx="8">
                  <c:v>55.666666666666664</c:v>
                </c:pt>
                <c:pt idx="9">
                  <c:v>57</c:v>
                </c:pt>
                <c:pt idx="10">
                  <c:v>59.333333333333336</c:v>
                </c:pt>
                <c:pt idx="11">
                  <c:v>66.333333333333329</c:v>
                </c:pt>
                <c:pt idx="12">
                  <c:v>67.333333333333329</c:v>
                </c:pt>
                <c:pt idx="13">
                  <c:v>70.666666666666671</c:v>
                </c:pt>
                <c:pt idx="14">
                  <c:v>71.666666666666671</c:v>
                </c:pt>
                <c:pt idx="15">
                  <c:v>73.666666666666671</c:v>
                </c:pt>
                <c:pt idx="16">
                  <c:v>75</c:v>
                </c:pt>
                <c:pt idx="17">
                  <c:v>76.666666666666671</c:v>
                </c:pt>
                <c:pt idx="18">
                  <c:v>81.666666666666671</c:v>
                </c:pt>
                <c:pt idx="19">
                  <c:v>82.333333333333329</c:v>
                </c:pt>
                <c:pt idx="20">
                  <c:v>86</c:v>
                </c:pt>
                <c:pt idx="21">
                  <c:v>88</c:v>
                </c:pt>
                <c:pt idx="22">
                  <c:v>88</c:v>
                </c:pt>
                <c:pt idx="23">
                  <c:v>89.333333333333329</c:v>
                </c:pt>
              </c:numCache>
            </c:numRef>
          </c:val>
        </c:ser>
        <c:marker val="1"/>
        <c:axId val="191998208"/>
        <c:axId val="100982784"/>
      </c:lineChart>
      <c:catAx>
        <c:axId val="191998208"/>
        <c:scaling>
          <c:orientation val="minMax"/>
        </c:scaling>
        <c:axPos val="b"/>
        <c:title>
          <c:tx>
            <c:rich>
              <a:bodyPr/>
              <a:lstStyle/>
              <a:p>
                <a:pPr>
                  <a:defRPr/>
                </a:pPr>
                <a:r>
                  <a:rPr lang="en-US"/>
                  <a:t>Data Point</a:t>
                </a:r>
              </a:p>
            </c:rich>
          </c:tx>
          <c:layout/>
        </c:title>
        <c:tickLblPos val="nextTo"/>
        <c:crossAx val="100982784"/>
        <c:crosses val="autoZero"/>
        <c:auto val="1"/>
        <c:lblAlgn val="ctr"/>
        <c:lblOffset val="100"/>
      </c:catAx>
      <c:valAx>
        <c:axId val="100982784"/>
        <c:scaling>
          <c:orientation val="minMax"/>
        </c:scaling>
        <c:axPos val="l"/>
        <c:title>
          <c:tx>
            <c:rich>
              <a:bodyPr/>
              <a:lstStyle/>
              <a:p>
                <a:pPr>
                  <a:defRPr/>
                </a:pPr>
                <a:r>
                  <a:rPr lang="en-US"/>
                  <a:t>Value</a:t>
                </a:r>
              </a:p>
            </c:rich>
          </c:tx>
          <c:layout/>
        </c:title>
        <c:numFmt formatCode="General" sourceLinked="1"/>
        <c:tickLblPos val="nextTo"/>
        <c:crossAx val="191998208"/>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10</xdr:col>
      <xdr:colOff>367393</xdr:colOff>
      <xdr:row>0</xdr:row>
      <xdr:rowOff>13608</xdr:rowOff>
    </xdr:from>
    <xdr:to>
      <xdr:col>12</xdr:col>
      <xdr:colOff>299358</xdr:colOff>
      <xdr:row>3</xdr:row>
      <xdr:rowOff>45865</xdr:rowOff>
    </xdr:to>
    <xdr:pic>
      <xdr:nvPicPr>
        <xdr:cNvPr id="2" name="Picture 1">
          <a:extLst>
            <a:ext uri="{FF2B5EF4-FFF2-40B4-BE49-F238E27FC236}">
              <a16:creationId xmlns:a16="http://schemas.microsoft.com/office/drawing/2014/main" xmlns="" id="{DD0A4622-3E62-4750-B4FF-79F6E15B23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490607" y="13608"/>
          <a:ext cx="1156608" cy="61056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142875</xdr:colOff>
      <xdr:row>0</xdr:row>
      <xdr:rowOff>130969</xdr:rowOff>
    </xdr:from>
    <xdr:to>
      <xdr:col>14</xdr:col>
      <xdr:colOff>9524</xdr:colOff>
      <xdr:row>3</xdr:row>
      <xdr:rowOff>130829</xdr:rowOff>
    </xdr:to>
    <xdr:pic>
      <xdr:nvPicPr>
        <xdr:cNvPr id="2" name="Picture 1">
          <a:extLst>
            <a:ext uri="{FF2B5EF4-FFF2-40B4-BE49-F238E27FC236}">
              <a16:creationId xmlns:a16="http://schemas.microsoft.com/office/drawing/2014/main" xmlns="" id="{3799C3B7-A0C3-4873-9AB7-657B1E552C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668000" y="130969"/>
          <a:ext cx="1081087" cy="5713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421481</xdr:colOff>
      <xdr:row>1</xdr:row>
      <xdr:rowOff>19050</xdr:rowOff>
    </xdr:from>
    <xdr:to>
      <xdr:col>15</xdr:col>
      <xdr:colOff>288131</xdr:colOff>
      <xdr:row>4</xdr:row>
      <xdr:rowOff>18910</xdr:rowOff>
    </xdr:to>
    <xdr:pic>
      <xdr:nvPicPr>
        <xdr:cNvPr id="2" name="Picture 1">
          <a:extLst>
            <a:ext uri="{FF2B5EF4-FFF2-40B4-BE49-F238E27FC236}">
              <a16:creationId xmlns:a16="http://schemas.microsoft.com/office/drawing/2014/main" xmlns="" id="{75B6836B-3A9C-45AE-B097-02F026B8DD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660731" y="209550"/>
          <a:ext cx="1085850" cy="57136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471488</xdr:colOff>
      <xdr:row>0</xdr:row>
      <xdr:rowOff>30956</xdr:rowOff>
    </xdr:from>
    <xdr:to>
      <xdr:col>12</xdr:col>
      <xdr:colOff>338138</xdr:colOff>
      <xdr:row>3</xdr:row>
      <xdr:rowOff>30816</xdr:rowOff>
    </xdr:to>
    <xdr:pic>
      <xdr:nvPicPr>
        <xdr:cNvPr id="2" name="Picture 1">
          <a:extLst>
            <a:ext uri="{FF2B5EF4-FFF2-40B4-BE49-F238E27FC236}">
              <a16:creationId xmlns:a16="http://schemas.microsoft.com/office/drawing/2014/main" xmlns="" id="{CD112518-CA64-4F6F-BA54-AB39005579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567488" y="30956"/>
          <a:ext cx="1085850" cy="571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xdr:colOff>
      <xdr:row>0</xdr:row>
      <xdr:rowOff>0</xdr:rowOff>
    </xdr:from>
    <xdr:to>
      <xdr:col>16</xdr:col>
      <xdr:colOff>130969</xdr:colOff>
      <xdr:row>3</xdr:row>
      <xdr:rowOff>137991</xdr:rowOff>
    </xdr:to>
    <xdr:pic>
      <xdr:nvPicPr>
        <xdr:cNvPr id="2" name="Picture 1">
          <a:extLst>
            <a:ext uri="{FF2B5EF4-FFF2-40B4-BE49-F238E27FC236}">
              <a16:creationId xmlns:a16="http://schemas.microsoft.com/office/drawing/2014/main" xmlns="" id="{AA33CB06-389E-4106-B706-A7D44351AF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048751" y="0"/>
          <a:ext cx="1350168" cy="709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xdr:colOff>
      <xdr:row>0</xdr:row>
      <xdr:rowOff>0</xdr:rowOff>
    </xdr:from>
    <xdr:to>
      <xdr:col>12</xdr:col>
      <xdr:colOff>130969</xdr:colOff>
      <xdr:row>3</xdr:row>
      <xdr:rowOff>137991</xdr:rowOff>
    </xdr:to>
    <xdr:pic>
      <xdr:nvPicPr>
        <xdr:cNvPr id="2" name="Picture 1">
          <a:extLst>
            <a:ext uri="{FF2B5EF4-FFF2-40B4-BE49-F238E27FC236}">
              <a16:creationId xmlns:a16="http://schemas.microsoft.com/office/drawing/2014/main" xmlns="" id="{F023A407-1504-43EC-8584-3F1A600697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591676" y="0"/>
          <a:ext cx="1350168" cy="7094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xdr:colOff>
      <xdr:row>0</xdr:row>
      <xdr:rowOff>0</xdr:rowOff>
    </xdr:from>
    <xdr:to>
      <xdr:col>12</xdr:col>
      <xdr:colOff>130969</xdr:colOff>
      <xdr:row>3</xdr:row>
      <xdr:rowOff>137991</xdr:rowOff>
    </xdr:to>
    <xdr:pic>
      <xdr:nvPicPr>
        <xdr:cNvPr id="2" name="Picture 1">
          <a:extLst>
            <a:ext uri="{FF2B5EF4-FFF2-40B4-BE49-F238E27FC236}">
              <a16:creationId xmlns:a16="http://schemas.microsoft.com/office/drawing/2014/main" xmlns="" id="{78B5A570-5F76-4D39-A3B8-C8ED1BEB79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324851" y="0"/>
          <a:ext cx="1350168" cy="7094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19051</xdr:colOff>
      <xdr:row>0</xdr:row>
      <xdr:rowOff>0</xdr:rowOff>
    </xdr:from>
    <xdr:to>
      <xdr:col>17</xdr:col>
      <xdr:colOff>150019</xdr:colOff>
      <xdr:row>3</xdr:row>
      <xdr:rowOff>137991</xdr:rowOff>
    </xdr:to>
    <xdr:pic>
      <xdr:nvPicPr>
        <xdr:cNvPr id="2" name="Picture 1">
          <a:extLst>
            <a:ext uri="{FF2B5EF4-FFF2-40B4-BE49-F238E27FC236}">
              <a16:creationId xmlns:a16="http://schemas.microsoft.com/office/drawing/2014/main" xmlns="" id="{B898AA64-F542-4023-A789-69330104AE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391901" y="0"/>
          <a:ext cx="1350168" cy="70949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19051</xdr:colOff>
      <xdr:row>0</xdr:row>
      <xdr:rowOff>0</xdr:rowOff>
    </xdr:from>
    <xdr:to>
      <xdr:col>15</xdr:col>
      <xdr:colOff>150019</xdr:colOff>
      <xdr:row>3</xdr:row>
      <xdr:rowOff>137991</xdr:rowOff>
    </xdr:to>
    <xdr:pic>
      <xdr:nvPicPr>
        <xdr:cNvPr id="2" name="Picture 1">
          <a:extLst>
            <a:ext uri="{FF2B5EF4-FFF2-40B4-BE49-F238E27FC236}">
              <a16:creationId xmlns:a16="http://schemas.microsoft.com/office/drawing/2014/main" xmlns="" id="{C0ACA464-8BA5-4B38-BB40-512A5B7746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410826" y="0"/>
          <a:ext cx="1350168" cy="7094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300038</xdr:colOff>
      <xdr:row>0</xdr:row>
      <xdr:rowOff>154781</xdr:rowOff>
    </xdr:from>
    <xdr:to>
      <xdr:col>13</xdr:col>
      <xdr:colOff>166688</xdr:colOff>
      <xdr:row>3</xdr:row>
      <xdr:rowOff>154641</xdr:rowOff>
    </xdr:to>
    <xdr:pic>
      <xdr:nvPicPr>
        <xdr:cNvPr id="2" name="Picture 1">
          <a:extLst>
            <a:ext uri="{FF2B5EF4-FFF2-40B4-BE49-F238E27FC236}">
              <a16:creationId xmlns:a16="http://schemas.microsoft.com/office/drawing/2014/main" xmlns="" id="{87A68ECD-D68F-472E-A66C-33149866FE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215313" y="154781"/>
          <a:ext cx="1085850" cy="571360"/>
        </a:xfrm>
        <a:prstGeom prst="rect">
          <a:avLst/>
        </a:prstGeom>
      </xdr:spPr>
    </xdr:pic>
    <xdr:clientData/>
  </xdr:twoCellAnchor>
  <xdr:twoCellAnchor>
    <xdr:from>
      <xdr:col>4</xdr:col>
      <xdr:colOff>561975</xdr:colOff>
      <xdr:row>13</xdr:row>
      <xdr:rowOff>19049</xdr:rowOff>
    </xdr:from>
    <xdr:to>
      <xdr:col>15</xdr:col>
      <xdr:colOff>428624</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23813</xdr:colOff>
      <xdr:row>0</xdr:row>
      <xdr:rowOff>11906</xdr:rowOff>
    </xdr:from>
    <xdr:to>
      <xdr:col>14</xdr:col>
      <xdr:colOff>500063</xdr:colOff>
      <xdr:row>3</xdr:row>
      <xdr:rowOff>11766</xdr:rowOff>
    </xdr:to>
    <xdr:pic>
      <xdr:nvPicPr>
        <xdr:cNvPr id="2" name="Picture 1">
          <a:extLst>
            <a:ext uri="{FF2B5EF4-FFF2-40B4-BE49-F238E27FC236}">
              <a16:creationId xmlns:a16="http://schemas.microsoft.com/office/drawing/2014/main" xmlns="" id="{BC312887-762D-498C-91C6-4ECA3FCEF5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9625013" y="11906"/>
          <a:ext cx="1085850" cy="5713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450057</xdr:colOff>
      <xdr:row>0</xdr:row>
      <xdr:rowOff>59531</xdr:rowOff>
    </xdr:from>
    <xdr:to>
      <xdr:col>12</xdr:col>
      <xdr:colOff>316706</xdr:colOff>
      <xdr:row>3</xdr:row>
      <xdr:rowOff>59391</xdr:rowOff>
    </xdr:to>
    <xdr:pic>
      <xdr:nvPicPr>
        <xdr:cNvPr id="2" name="Picture 1">
          <a:extLst>
            <a:ext uri="{FF2B5EF4-FFF2-40B4-BE49-F238E27FC236}">
              <a16:creationId xmlns:a16="http://schemas.microsoft.com/office/drawing/2014/main" xmlns="" id="{5FB8EA25-DC98-4BD1-9E19-661F094827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879682" y="59531"/>
          <a:ext cx="1085849" cy="5713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C2:J13"/>
  <sheetViews>
    <sheetView showGridLines="0" zoomScale="140" zoomScaleNormal="140" workbookViewId="0"/>
  </sheetViews>
  <sheetFormatPr defaultRowHeight="15"/>
  <sheetData>
    <row r="2" spans="3:10" ht="15.75" thickBot="1"/>
    <row r="3" spans="3:10">
      <c r="C3" s="16" t="s">
        <v>0</v>
      </c>
      <c r="D3" s="17"/>
      <c r="E3" s="17"/>
      <c r="F3" s="17"/>
      <c r="G3" s="17"/>
      <c r="H3" s="17"/>
      <c r="I3" s="17"/>
      <c r="J3" s="18"/>
    </row>
    <row r="4" spans="3:10">
      <c r="C4" s="19"/>
      <c r="D4" s="20"/>
      <c r="E4" s="20"/>
      <c r="F4" s="20"/>
      <c r="G4" s="20"/>
      <c r="H4" s="20"/>
      <c r="I4" s="20"/>
      <c r="J4" s="21"/>
    </row>
    <row r="5" spans="3:10">
      <c r="C5" s="19"/>
      <c r="D5" s="20"/>
      <c r="E5" s="20"/>
      <c r="F5" s="20"/>
      <c r="G5" s="20"/>
      <c r="H5" s="20"/>
      <c r="I5" s="20"/>
      <c r="J5" s="21"/>
    </row>
    <row r="6" spans="3:10">
      <c r="C6" s="19"/>
      <c r="D6" s="20"/>
      <c r="E6" s="20"/>
      <c r="F6" s="20"/>
      <c r="G6" s="20"/>
      <c r="H6" s="20"/>
      <c r="I6" s="20"/>
      <c r="J6" s="21"/>
    </row>
    <row r="7" spans="3:10">
      <c r="C7" s="19"/>
      <c r="D7" s="20"/>
      <c r="E7" s="20"/>
      <c r="F7" s="20"/>
      <c r="G7" s="20"/>
      <c r="H7" s="20"/>
      <c r="I7" s="20"/>
      <c r="J7" s="21"/>
    </row>
    <row r="8" spans="3:10">
      <c r="C8" s="19"/>
      <c r="D8" s="20"/>
      <c r="E8" s="20"/>
      <c r="F8" s="20"/>
      <c r="G8" s="20"/>
      <c r="H8" s="20"/>
      <c r="I8" s="20"/>
      <c r="J8" s="21"/>
    </row>
    <row r="9" spans="3:10">
      <c r="C9" s="19"/>
      <c r="D9" s="20"/>
      <c r="E9" s="20"/>
      <c r="F9" s="20"/>
      <c r="G9" s="20"/>
      <c r="H9" s="20"/>
      <c r="I9" s="20"/>
      <c r="J9" s="21"/>
    </row>
    <row r="10" spans="3:10">
      <c r="C10" s="19"/>
      <c r="D10" s="20"/>
      <c r="E10" s="20"/>
      <c r="F10" s="20"/>
      <c r="G10" s="20"/>
      <c r="H10" s="20"/>
      <c r="I10" s="20"/>
      <c r="J10" s="21"/>
    </row>
    <row r="11" spans="3:10">
      <c r="C11" s="19"/>
      <c r="D11" s="20"/>
      <c r="E11" s="20"/>
      <c r="F11" s="20"/>
      <c r="G11" s="20"/>
      <c r="H11" s="20"/>
      <c r="I11" s="20"/>
      <c r="J11" s="21"/>
    </row>
    <row r="12" spans="3:10">
      <c r="C12" s="19"/>
      <c r="D12" s="20"/>
      <c r="E12" s="20"/>
      <c r="F12" s="20"/>
      <c r="G12" s="20"/>
      <c r="H12" s="20"/>
      <c r="I12" s="20"/>
      <c r="J12" s="21"/>
    </row>
    <row r="13" spans="3:10" ht="15.75" thickBot="1">
      <c r="C13" s="22"/>
      <c r="D13" s="23"/>
      <c r="E13" s="23"/>
      <c r="F13" s="23"/>
      <c r="G13" s="23"/>
      <c r="H13" s="23"/>
      <c r="I13" s="23"/>
      <c r="J13" s="24"/>
    </row>
  </sheetData>
  <mergeCells count="1">
    <mergeCell ref="C3:J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K28"/>
  <sheetViews>
    <sheetView showGridLines="0" topLeftCell="A6" zoomScaleNormal="100" workbookViewId="0">
      <selection activeCell="G26" activeCellId="1" sqref="G24 G26"/>
    </sheetView>
  </sheetViews>
  <sheetFormatPr defaultRowHeight="15"/>
  <cols>
    <col min="1" max="3" width="14.5703125" customWidth="1"/>
    <col min="6" max="6" width="22.28515625" customWidth="1"/>
    <col min="7" max="7" width="17.7109375" customWidth="1"/>
    <col min="8" max="8" width="23.28515625" customWidth="1"/>
  </cols>
  <sheetData>
    <row r="1" spans="1:11">
      <c r="A1" s="2" t="s">
        <v>35</v>
      </c>
      <c r="B1" s="2" t="s">
        <v>50</v>
      </c>
      <c r="C1" s="2" t="s">
        <v>51</v>
      </c>
    </row>
    <row r="2" spans="1:11">
      <c r="A2" s="1" t="s">
        <v>1</v>
      </c>
      <c r="B2" s="1">
        <v>119</v>
      </c>
      <c r="C2" s="1">
        <v>120</v>
      </c>
    </row>
    <row r="3" spans="1:11">
      <c r="A3" s="1" t="s">
        <v>2</v>
      </c>
      <c r="B3" s="1">
        <v>113</v>
      </c>
      <c r="C3" s="1">
        <v>122</v>
      </c>
    </row>
    <row r="4" spans="1:11">
      <c r="A4" s="1" t="s">
        <v>3</v>
      </c>
      <c r="B4" s="1">
        <v>104</v>
      </c>
      <c r="C4" s="1">
        <v>122</v>
      </c>
    </row>
    <row r="5" spans="1:11">
      <c r="A5" s="1" t="s">
        <v>8</v>
      </c>
      <c r="B5" s="1">
        <v>108</v>
      </c>
      <c r="C5" s="1">
        <v>112</v>
      </c>
    </row>
    <row r="6" spans="1:11">
      <c r="A6" s="1" t="s">
        <v>9</v>
      </c>
      <c r="B6" s="1">
        <v>120</v>
      </c>
      <c r="C6" s="1">
        <v>121</v>
      </c>
    </row>
    <row r="7" spans="1:11">
      <c r="A7" s="1" t="s">
        <v>10</v>
      </c>
      <c r="B7" s="1">
        <v>114</v>
      </c>
      <c r="C7" s="1">
        <v>105</v>
      </c>
      <c r="F7" s="25" t="s">
        <v>52</v>
      </c>
      <c r="G7" s="25"/>
      <c r="H7" s="25"/>
      <c r="I7" s="25"/>
      <c r="J7" s="25"/>
      <c r="K7" s="25"/>
    </row>
    <row r="8" spans="1:11">
      <c r="A8" s="1" t="s">
        <v>11</v>
      </c>
      <c r="B8" s="1">
        <v>103</v>
      </c>
      <c r="C8" s="1">
        <v>115</v>
      </c>
      <c r="F8" s="25"/>
      <c r="G8" s="25"/>
      <c r="H8" s="25"/>
      <c r="I8" s="25"/>
      <c r="J8" s="25"/>
      <c r="K8" s="25"/>
    </row>
    <row r="9" spans="1:11">
      <c r="A9" s="1" t="s">
        <v>12</v>
      </c>
      <c r="B9" s="1">
        <v>116</v>
      </c>
      <c r="C9" s="1">
        <v>103</v>
      </c>
      <c r="F9" s="25"/>
      <c r="G9" s="25"/>
      <c r="H9" s="25"/>
      <c r="I9" s="25"/>
      <c r="J9" s="25"/>
      <c r="K9" s="25"/>
    </row>
    <row r="10" spans="1:11">
      <c r="A10" s="1" t="s">
        <v>13</v>
      </c>
      <c r="B10" s="1">
        <v>100</v>
      </c>
      <c r="C10" s="1">
        <v>112</v>
      </c>
      <c r="F10" s="25"/>
      <c r="G10" s="25"/>
      <c r="H10" s="25"/>
      <c r="I10" s="25"/>
      <c r="J10" s="25"/>
      <c r="K10" s="25"/>
    </row>
    <row r="11" spans="1:11">
      <c r="A11" s="1" t="s">
        <v>14</v>
      </c>
      <c r="B11" s="1">
        <v>125</v>
      </c>
      <c r="C11" s="1">
        <v>123</v>
      </c>
      <c r="F11" s="25"/>
      <c r="G11" s="25"/>
      <c r="H11" s="25"/>
      <c r="I11" s="25"/>
      <c r="J11" s="25"/>
      <c r="K11" s="25"/>
    </row>
    <row r="12" spans="1:11">
      <c r="A12" s="1" t="s">
        <v>15</v>
      </c>
      <c r="B12" s="1">
        <v>120</v>
      </c>
      <c r="C12" s="1">
        <v>114</v>
      </c>
      <c r="F12" s="25"/>
      <c r="G12" s="25"/>
      <c r="H12" s="25"/>
      <c r="I12" s="25"/>
      <c r="J12" s="25"/>
      <c r="K12" s="25"/>
    </row>
    <row r="13" spans="1:11">
      <c r="A13" s="1" t="s">
        <v>16</v>
      </c>
      <c r="B13" s="1">
        <v>112</v>
      </c>
      <c r="C13" s="1">
        <v>104</v>
      </c>
      <c r="F13" s="25"/>
      <c r="G13" s="25"/>
      <c r="H13" s="25"/>
      <c r="I13" s="25"/>
      <c r="J13" s="25"/>
      <c r="K13" s="25"/>
    </row>
    <row r="14" spans="1:11">
      <c r="A14" s="1" t="s">
        <v>17</v>
      </c>
      <c r="B14" s="1">
        <v>121</v>
      </c>
      <c r="C14" s="1">
        <v>100</v>
      </c>
    </row>
    <row r="15" spans="1:11">
      <c r="A15" s="1" t="s">
        <v>18</v>
      </c>
      <c r="B15" s="1">
        <v>101</v>
      </c>
      <c r="C15" s="1">
        <v>108</v>
      </c>
      <c r="F15" t="s">
        <v>115</v>
      </c>
    </row>
    <row r="16" spans="1:11" ht="15.75" thickBot="1">
      <c r="A16" s="1" t="s">
        <v>19</v>
      </c>
      <c r="B16" s="1">
        <v>112</v>
      </c>
      <c r="C16" s="1">
        <v>114</v>
      </c>
    </row>
    <row r="17" spans="1:8">
      <c r="A17" s="1" t="s">
        <v>20</v>
      </c>
      <c r="B17" s="1">
        <v>102</v>
      </c>
      <c r="C17" s="1">
        <v>109</v>
      </c>
      <c r="F17" s="13"/>
      <c r="G17" s="13" t="s">
        <v>50</v>
      </c>
      <c r="H17" s="13" t="s">
        <v>51</v>
      </c>
    </row>
    <row r="18" spans="1:8">
      <c r="A18" s="1" t="s">
        <v>21</v>
      </c>
      <c r="B18" s="1">
        <v>102</v>
      </c>
      <c r="C18" s="1">
        <v>125</v>
      </c>
      <c r="F18" s="10" t="s">
        <v>47</v>
      </c>
      <c r="G18" s="10">
        <v>111.875</v>
      </c>
      <c r="H18" s="10">
        <v>113.75</v>
      </c>
    </row>
    <row r="19" spans="1:8">
      <c r="A19" s="1" t="s">
        <v>22</v>
      </c>
      <c r="B19" s="1">
        <v>116</v>
      </c>
      <c r="C19" s="1">
        <v>124</v>
      </c>
      <c r="F19" s="10" t="s">
        <v>110</v>
      </c>
      <c r="G19" s="10">
        <v>65.505434782608702</v>
      </c>
      <c r="H19" s="10">
        <v>71.065217391304344</v>
      </c>
    </row>
    <row r="20" spans="1:8">
      <c r="A20" s="1" t="s">
        <v>36</v>
      </c>
      <c r="B20" s="1">
        <v>122</v>
      </c>
      <c r="C20" s="1">
        <v>100</v>
      </c>
      <c r="F20" s="10" t="s">
        <v>34</v>
      </c>
      <c r="G20" s="10">
        <v>24</v>
      </c>
      <c r="H20" s="10">
        <v>24</v>
      </c>
    </row>
    <row r="21" spans="1:8">
      <c r="A21" s="1" t="s">
        <v>37</v>
      </c>
      <c r="B21" s="1">
        <v>120</v>
      </c>
      <c r="C21" s="1">
        <v>100</v>
      </c>
      <c r="F21" s="10" t="s">
        <v>116</v>
      </c>
      <c r="G21" s="10">
        <v>-0.21714049187014267</v>
      </c>
      <c r="H21" s="10"/>
    </row>
    <row r="22" spans="1:8">
      <c r="A22" s="1" t="s">
        <v>38</v>
      </c>
      <c r="B22" s="1">
        <v>101</v>
      </c>
      <c r="C22" s="1">
        <v>122</v>
      </c>
      <c r="F22" s="10" t="s">
        <v>48</v>
      </c>
      <c r="G22" s="10">
        <v>0</v>
      </c>
      <c r="H22" s="10"/>
    </row>
    <row r="23" spans="1:8">
      <c r="A23" s="1" t="s">
        <v>39</v>
      </c>
      <c r="B23" s="1">
        <v>110</v>
      </c>
      <c r="C23" s="1">
        <v>114</v>
      </c>
      <c r="F23" s="10" t="s">
        <v>98</v>
      </c>
      <c r="G23" s="10">
        <v>23</v>
      </c>
      <c r="H23" s="10"/>
    </row>
    <row r="24" spans="1:8">
      <c r="A24" s="1" t="s">
        <v>40</v>
      </c>
      <c r="B24" s="1">
        <v>120</v>
      </c>
      <c r="C24" s="1">
        <v>118</v>
      </c>
      <c r="F24" s="10" t="s">
        <v>103</v>
      </c>
      <c r="G24" s="40">
        <v>-0.71250835782368749</v>
      </c>
      <c r="H24" s="10"/>
    </row>
    <row r="25" spans="1:8">
      <c r="A25" s="1" t="s">
        <v>41</v>
      </c>
      <c r="B25" s="1">
        <v>104</v>
      </c>
      <c r="C25" s="1">
        <v>123</v>
      </c>
      <c r="F25" s="10" t="s">
        <v>111</v>
      </c>
      <c r="G25" s="10">
        <v>0.24165812354422678</v>
      </c>
      <c r="H25" s="10"/>
    </row>
    <row r="26" spans="1:8">
      <c r="F26" s="10" t="s">
        <v>112</v>
      </c>
      <c r="G26" s="40">
        <v>1.7138715170749599</v>
      </c>
      <c r="H26" s="10"/>
    </row>
    <row r="27" spans="1:8">
      <c r="F27" s="10" t="s">
        <v>113</v>
      </c>
      <c r="G27" s="10">
        <v>0.48331624708845355</v>
      </c>
      <c r="H27" s="10"/>
    </row>
    <row r="28" spans="1:8" ht="15.75" thickBot="1">
      <c r="F28" s="12" t="s">
        <v>114</v>
      </c>
      <c r="G28" s="12">
        <v>2.0686575986105389</v>
      </c>
      <c r="H28" s="12"/>
    </row>
  </sheetData>
  <mergeCells count="1">
    <mergeCell ref="F7:K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L39"/>
  <sheetViews>
    <sheetView showGridLines="0" topLeftCell="A2" zoomScaleNormal="100" workbookViewId="0">
      <selection activeCell="E22" sqref="E22"/>
    </sheetView>
  </sheetViews>
  <sheetFormatPr defaultRowHeight="15"/>
  <cols>
    <col min="1" max="1" width="17.42578125" bestFit="1" customWidth="1"/>
    <col min="2" max="2" width="20.5703125" bestFit="1" customWidth="1"/>
    <col min="3" max="3" width="10.7109375" customWidth="1"/>
    <col min="4" max="4" width="15.42578125" customWidth="1"/>
    <col min="5" max="5" width="20" customWidth="1"/>
    <col min="6" max="6" width="23.85546875" customWidth="1"/>
  </cols>
  <sheetData>
    <row r="1" spans="1:12">
      <c r="A1" s="2" t="s">
        <v>45</v>
      </c>
      <c r="B1" s="2" t="s">
        <v>46</v>
      </c>
      <c r="C1" t="s">
        <v>118</v>
      </c>
      <c r="D1">
        <f>VAR(A2:A25)</f>
        <v>130.95652173913044</v>
      </c>
    </row>
    <row r="2" spans="1:12">
      <c r="A2" s="1">
        <v>16</v>
      </c>
      <c r="B2" s="1">
        <v>20</v>
      </c>
      <c r="C2" t="s">
        <v>117</v>
      </c>
      <c r="D2">
        <f>VAR(B2:B25)</f>
        <v>153.79710144927532</v>
      </c>
    </row>
    <row r="3" spans="1:12">
      <c r="A3" s="1">
        <v>30</v>
      </c>
      <c r="B3" s="1">
        <v>45</v>
      </c>
    </row>
    <row r="4" spans="1:12">
      <c r="A4" s="1">
        <v>19</v>
      </c>
      <c r="B4" s="1">
        <v>21</v>
      </c>
    </row>
    <row r="5" spans="1:12">
      <c r="A5" s="1">
        <v>20</v>
      </c>
      <c r="B5" s="1">
        <v>28</v>
      </c>
    </row>
    <row r="6" spans="1:12">
      <c r="A6" s="1">
        <v>19</v>
      </c>
      <c r="B6" s="1">
        <v>45</v>
      </c>
      <c r="G6" s="25" t="s">
        <v>60</v>
      </c>
      <c r="H6" s="25"/>
      <c r="I6" s="25"/>
      <c r="J6" s="25"/>
      <c r="K6" s="25"/>
      <c r="L6" s="25"/>
    </row>
    <row r="7" spans="1:12">
      <c r="A7" s="1">
        <v>20</v>
      </c>
      <c r="B7" s="1">
        <v>39</v>
      </c>
      <c r="G7" s="25"/>
      <c r="H7" s="25"/>
      <c r="I7" s="25"/>
      <c r="J7" s="25"/>
      <c r="K7" s="25"/>
      <c r="L7" s="25"/>
    </row>
    <row r="8" spans="1:12">
      <c r="A8" s="1">
        <v>50</v>
      </c>
      <c r="B8" s="1">
        <v>27</v>
      </c>
      <c r="G8" s="25"/>
      <c r="H8" s="25"/>
      <c r="I8" s="25"/>
      <c r="J8" s="25"/>
      <c r="K8" s="25"/>
      <c r="L8" s="25"/>
    </row>
    <row r="9" spans="1:12">
      <c r="A9" s="1">
        <v>20</v>
      </c>
      <c r="B9" s="1">
        <v>17</v>
      </c>
      <c r="G9" s="25"/>
      <c r="H9" s="25"/>
      <c r="I9" s="25"/>
      <c r="J9" s="25"/>
      <c r="K9" s="25"/>
      <c r="L9" s="25"/>
    </row>
    <row r="10" spans="1:12">
      <c r="A10" s="1">
        <v>39</v>
      </c>
      <c r="B10" s="1">
        <v>17</v>
      </c>
      <c r="G10" s="25"/>
      <c r="H10" s="25"/>
      <c r="I10" s="25"/>
      <c r="J10" s="25"/>
      <c r="K10" s="25"/>
      <c r="L10" s="25"/>
    </row>
    <row r="11" spans="1:12">
      <c r="A11" s="1">
        <v>39</v>
      </c>
      <c r="B11" s="1">
        <v>27</v>
      </c>
      <c r="G11" s="25"/>
      <c r="H11" s="25"/>
      <c r="I11" s="25"/>
      <c r="J11" s="25"/>
      <c r="K11" s="25"/>
      <c r="L11" s="25"/>
    </row>
    <row r="12" spans="1:12">
      <c r="A12" s="1">
        <v>37</v>
      </c>
      <c r="B12" s="1">
        <v>50</v>
      </c>
      <c r="G12" s="25"/>
      <c r="H12" s="25"/>
      <c r="I12" s="25"/>
      <c r="J12" s="25"/>
      <c r="K12" s="25"/>
      <c r="L12" s="25"/>
    </row>
    <row r="13" spans="1:12">
      <c r="A13" s="1">
        <v>25</v>
      </c>
      <c r="B13" s="1">
        <v>30</v>
      </c>
    </row>
    <row r="14" spans="1:12">
      <c r="A14" s="1">
        <v>40</v>
      </c>
      <c r="B14" s="1">
        <v>36</v>
      </c>
      <c r="D14" t="s">
        <v>53</v>
      </c>
    </row>
    <row r="15" spans="1:12" ht="15.75" thickBot="1">
      <c r="A15" s="1">
        <v>38</v>
      </c>
      <c r="B15" s="1">
        <v>11</v>
      </c>
    </row>
    <row r="16" spans="1:12">
      <c r="A16" s="1">
        <v>40</v>
      </c>
      <c r="B16" s="1">
        <v>38</v>
      </c>
      <c r="D16" s="13"/>
      <c r="E16" s="13" t="s">
        <v>45</v>
      </c>
      <c r="F16" s="13" t="s">
        <v>46</v>
      </c>
    </row>
    <row r="17" spans="1:6">
      <c r="A17" s="1">
        <v>50</v>
      </c>
      <c r="B17" s="1">
        <v>48</v>
      </c>
      <c r="D17" s="10" t="s">
        <v>47</v>
      </c>
      <c r="E17" s="10">
        <v>31.5</v>
      </c>
      <c r="F17" s="10">
        <v>28.333333333333332</v>
      </c>
    </row>
    <row r="18" spans="1:6">
      <c r="A18" s="1">
        <v>42</v>
      </c>
      <c r="B18" s="1">
        <v>14</v>
      </c>
      <c r="D18" s="10" t="s">
        <v>54</v>
      </c>
      <c r="E18" s="10">
        <v>153.7971</v>
      </c>
      <c r="F18" s="10">
        <v>130.95650000000001</v>
      </c>
    </row>
    <row r="19" spans="1:6">
      <c r="A19" s="1">
        <v>27</v>
      </c>
      <c r="B19" s="1">
        <v>30</v>
      </c>
      <c r="D19" s="10" t="s">
        <v>34</v>
      </c>
      <c r="E19" s="10">
        <v>24</v>
      </c>
      <c r="F19" s="10">
        <v>24</v>
      </c>
    </row>
    <row r="20" spans="1:6">
      <c r="A20" s="1">
        <v>35</v>
      </c>
      <c r="B20" s="1">
        <v>12</v>
      </c>
      <c r="D20" s="10" t="s">
        <v>48</v>
      </c>
      <c r="E20" s="10">
        <v>0</v>
      </c>
      <c r="F20" s="10"/>
    </row>
    <row r="21" spans="1:6">
      <c r="A21" s="1">
        <v>32</v>
      </c>
      <c r="B21" s="1">
        <v>17</v>
      </c>
      <c r="D21" s="10" t="s">
        <v>55</v>
      </c>
      <c r="E21" s="10">
        <v>0.91933407978740966</v>
      </c>
      <c r="F21" s="10"/>
    </row>
    <row r="22" spans="1:6">
      <c r="A22" s="1">
        <v>49</v>
      </c>
      <c r="B22" s="1">
        <v>23</v>
      </c>
      <c r="D22" s="10" t="s">
        <v>56</v>
      </c>
      <c r="E22" s="40">
        <v>0.17896042874064344</v>
      </c>
      <c r="F22" s="10"/>
    </row>
    <row r="23" spans="1:6">
      <c r="A23" s="1">
        <v>38</v>
      </c>
      <c r="B23" s="1">
        <v>22</v>
      </c>
      <c r="D23" s="10" t="s">
        <v>57</v>
      </c>
      <c r="E23" s="10">
        <v>1.6448536269514724</v>
      </c>
      <c r="F23" s="10"/>
    </row>
    <row r="24" spans="1:6">
      <c r="A24" s="1">
        <v>16</v>
      </c>
      <c r="B24" s="1">
        <v>47</v>
      </c>
      <c r="D24" s="10" t="s">
        <v>58</v>
      </c>
      <c r="E24" s="10">
        <v>0.35792085748128688</v>
      </c>
      <c r="F24" s="10"/>
    </row>
    <row r="25" spans="1:6" ht="15.75" thickBot="1">
      <c r="A25" s="1">
        <v>15</v>
      </c>
      <c r="B25" s="1">
        <v>16</v>
      </c>
      <c r="D25" s="12" t="s">
        <v>59</v>
      </c>
      <c r="E25" s="12">
        <v>1.959963984540054</v>
      </c>
      <c r="F25" s="12"/>
    </row>
    <row r="28" spans="1:6">
      <c r="A28" t="s">
        <v>53</v>
      </c>
    </row>
    <row r="29" spans="1:6" ht="15.75" thickBot="1"/>
    <row r="30" spans="1:6">
      <c r="A30" s="13"/>
      <c r="B30" s="13" t="s">
        <v>45</v>
      </c>
      <c r="C30" s="13" t="s">
        <v>46</v>
      </c>
    </row>
    <row r="31" spans="1:6">
      <c r="A31" s="10" t="s">
        <v>47</v>
      </c>
      <c r="B31" s="10">
        <v>25.541666666666668</v>
      </c>
      <c r="C31" s="10">
        <v>29.625</v>
      </c>
    </row>
    <row r="32" spans="1:6">
      <c r="A32" s="10" t="s">
        <v>54</v>
      </c>
      <c r="B32" s="10">
        <v>101.21599999999999</v>
      </c>
      <c r="C32" s="10">
        <v>120.505</v>
      </c>
    </row>
    <row r="33" spans="1:3">
      <c r="A33" s="10" t="s">
        <v>34</v>
      </c>
      <c r="B33" s="10">
        <v>24</v>
      </c>
      <c r="C33" s="10">
        <v>24</v>
      </c>
    </row>
    <row r="34" spans="1:3">
      <c r="A34" s="10" t="s">
        <v>48</v>
      </c>
      <c r="B34" s="10">
        <v>0</v>
      </c>
      <c r="C34" s="10"/>
    </row>
    <row r="35" spans="1:3">
      <c r="A35" s="10" t="s">
        <v>55</v>
      </c>
      <c r="B35" s="10">
        <v>-1.3434361813104758</v>
      </c>
      <c r="C35" s="10"/>
    </row>
    <row r="36" spans="1:3">
      <c r="A36" s="10" t="s">
        <v>56</v>
      </c>
      <c r="B36" s="10">
        <v>8.9565388905614607E-2</v>
      </c>
      <c r="C36" s="10"/>
    </row>
    <row r="37" spans="1:3">
      <c r="A37" s="10" t="s">
        <v>57</v>
      </c>
      <c r="B37" s="10">
        <v>1.6448536269514715</v>
      </c>
      <c r="C37" s="10"/>
    </row>
    <row r="38" spans="1:3">
      <c r="A38" s="10" t="s">
        <v>58</v>
      </c>
      <c r="B38" s="10">
        <v>0.17913077781122921</v>
      </c>
      <c r="C38" s="10"/>
    </row>
    <row r="39" spans="1:3" ht="15.75" thickBot="1">
      <c r="A39" s="12" t="s">
        <v>59</v>
      </c>
      <c r="B39" s="12">
        <v>1.9599639845400536</v>
      </c>
      <c r="C39" s="12"/>
    </row>
  </sheetData>
  <mergeCells count="1">
    <mergeCell ref="G6:L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M28"/>
  <sheetViews>
    <sheetView showGridLines="0" tabSelected="1" zoomScaleNormal="100" workbookViewId="0"/>
  </sheetViews>
  <sheetFormatPr defaultRowHeight="15"/>
  <cols>
    <col min="4" max="4" width="17.85546875" customWidth="1"/>
    <col min="5" max="5" width="12.85546875" customWidth="1"/>
    <col min="6" max="6" width="13" customWidth="1"/>
  </cols>
  <sheetData>
    <row r="1" spans="1:13">
      <c r="A1" s="2" t="s">
        <v>61</v>
      </c>
      <c r="B1" s="2" t="s">
        <v>62</v>
      </c>
      <c r="C1" s="2" t="s">
        <v>63</v>
      </c>
    </row>
    <row r="2" spans="1:13">
      <c r="A2" s="1">
        <v>31</v>
      </c>
      <c r="B2" s="1">
        <v>11</v>
      </c>
      <c r="C2" s="1">
        <v>38</v>
      </c>
    </row>
    <row r="3" spans="1:13">
      <c r="A3" s="1">
        <v>21</v>
      </c>
      <c r="B3" s="1">
        <v>13</v>
      </c>
      <c r="C3" s="1">
        <v>45</v>
      </c>
    </row>
    <row r="4" spans="1:13">
      <c r="A4" s="1">
        <v>47</v>
      </c>
      <c r="B4" s="1">
        <v>32</v>
      </c>
      <c r="C4" s="1">
        <v>42</v>
      </c>
    </row>
    <row r="5" spans="1:13">
      <c r="A5" s="1">
        <v>44</v>
      </c>
      <c r="B5" s="1">
        <v>30</v>
      </c>
      <c r="C5" s="1">
        <v>27</v>
      </c>
      <c r="H5" s="25" t="s">
        <v>64</v>
      </c>
      <c r="I5" s="25"/>
      <c r="J5" s="25"/>
      <c r="K5" s="25"/>
      <c r="L5" s="25"/>
      <c r="M5" s="25"/>
    </row>
    <row r="6" spans="1:13">
      <c r="A6" s="1">
        <v>10</v>
      </c>
      <c r="B6" s="1">
        <v>12</v>
      </c>
      <c r="C6" s="1">
        <v>31</v>
      </c>
      <c r="H6" s="25"/>
      <c r="I6" s="25"/>
      <c r="J6" s="25"/>
      <c r="K6" s="25"/>
      <c r="L6" s="25"/>
      <c r="M6" s="25"/>
    </row>
    <row r="7" spans="1:13">
      <c r="A7" s="1">
        <v>19</v>
      </c>
      <c r="B7" s="1">
        <v>35</v>
      </c>
      <c r="C7" s="1">
        <v>35</v>
      </c>
      <c r="H7" s="25"/>
      <c r="I7" s="25"/>
      <c r="J7" s="25"/>
      <c r="K7" s="25"/>
      <c r="L7" s="25"/>
      <c r="M7" s="25"/>
    </row>
    <row r="8" spans="1:13">
      <c r="A8" s="1">
        <v>11</v>
      </c>
      <c r="B8" s="1">
        <v>22</v>
      </c>
      <c r="C8" s="1">
        <v>43</v>
      </c>
      <c r="H8" s="25"/>
      <c r="I8" s="25"/>
      <c r="J8" s="25"/>
      <c r="K8" s="25"/>
      <c r="L8" s="25"/>
      <c r="M8" s="25"/>
    </row>
    <row r="9" spans="1:13">
      <c r="A9" s="1">
        <v>24</v>
      </c>
      <c r="B9" s="1">
        <v>41</v>
      </c>
      <c r="C9" s="1">
        <v>50</v>
      </c>
      <c r="H9" s="25"/>
      <c r="I9" s="25"/>
      <c r="J9" s="25"/>
      <c r="K9" s="25"/>
      <c r="L9" s="25"/>
      <c r="M9" s="25"/>
    </row>
    <row r="10" spans="1:13">
      <c r="A10" s="1">
        <v>49</v>
      </c>
      <c r="B10" s="1">
        <v>27</v>
      </c>
      <c r="C10" s="1">
        <v>22</v>
      </c>
      <c r="H10" s="25"/>
      <c r="I10" s="25"/>
      <c r="J10" s="25"/>
      <c r="K10" s="25"/>
      <c r="L10" s="25"/>
      <c r="M10" s="25"/>
    </row>
    <row r="11" spans="1:13">
      <c r="A11" s="1">
        <v>15</v>
      </c>
      <c r="B11" s="1">
        <v>35</v>
      </c>
      <c r="C11" s="1">
        <v>31</v>
      </c>
      <c r="H11" s="25"/>
      <c r="I11" s="25"/>
      <c r="J11" s="25"/>
      <c r="K11" s="25"/>
      <c r="L11" s="25"/>
      <c r="M11" s="25"/>
    </row>
    <row r="14" spans="1:13">
      <c r="D14" s="41" t="s">
        <v>119</v>
      </c>
      <c r="E14" s="41"/>
      <c r="F14" s="41"/>
      <c r="G14" s="41"/>
      <c r="H14" s="41"/>
      <c r="I14" s="41"/>
      <c r="J14" s="41"/>
    </row>
    <row r="15" spans="1:13">
      <c r="D15" s="41"/>
      <c r="E15" s="41"/>
      <c r="F15" s="41"/>
      <c r="G15" s="41"/>
      <c r="H15" s="41"/>
      <c r="I15" s="41"/>
      <c r="J15" s="41"/>
    </row>
    <row r="16" spans="1:13" ht="15.75" thickBot="1">
      <c r="D16" s="41" t="s">
        <v>120</v>
      </c>
      <c r="E16" s="41"/>
      <c r="F16" s="41"/>
      <c r="G16" s="41"/>
      <c r="H16" s="41"/>
      <c r="I16" s="41"/>
      <c r="J16" s="41"/>
    </row>
    <row r="17" spans="4:10">
      <c r="D17" s="13" t="s">
        <v>121</v>
      </c>
      <c r="E17" s="13" t="s">
        <v>77</v>
      </c>
      <c r="F17" s="13" t="s">
        <v>76</v>
      </c>
      <c r="G17" s="13" t="s">
        <v>122</v>
      </c>
      <c r="H17" s="13" t="s">
        <v>110</v>
      </c>
      <c r="I17" s="41"/>
      <c r="J17" s="41"/>
    </row>
    <row r="18" spans="4:10">
      <c r="D18" s="42" t="s">
        <v>61</v>
      </c>
      <c r="E18" s="42">
        <v>10</v>
      </c>
      <c r="F18" s="42">
        <v>271</v>
      </c>
      <c r="G18" s="42">
        <v>27.1</v>
      </c>
      <c r="H18" s="42">
        <v>220.76666666666662</v>
      </c>
      <c r="I18" s="41"/>
      <c r="J18" s="41"/>
    </row>
    <row r="19" spans="4:10">
      <c r="D19" s="42" t="s">
        <v>62</v>
      </c>
      <c r="E19" s="42">
        <v>10</v>
      </c>
      <c r="F19" s="42">
        <v>258</v>
      </c>
      <c r="G19" s="42">
        <v>25.8</v>
      </c>
      <c r="H19" s="42">
        <v>116.17777777777782</v>
      </c>
      <c r="I19" s="41"/>
      <c r="J19" s="41"/>
    </row>
    <row r="20" spans="4:10" ht="15.75" thickBot="1">
      <c r="D20" s="43" t="s">
        <v>63</v>
      </c>
      <c r="E20" s="43">
        <v>10</v>
      </c>
      <c r="F20" s="43">
        <v>364</v>
      </c>
      <c r="G20" s="43">
        <v>36.4</v>
      </c>
      <c r="H20" s="43">
        <v>76.933333333333294</v>
      </c>
      <c r="I20" s="41"/>
      <c r="J20" s="41"/>
    </row>
    <row r="21" spans="4:10">
      <c r="D21" s="41"/>
      <c r="E21" s="41"/>
      <c r="F21" s="41"/>
      <c r="G21" s="41"/>
      <c r="H21" s="41"/>
      <c r="I21" s="41"/>
      <c r="J21" s="41"/>
    </row>
    <row r="22" spans="4:10">
      <c r="D22" s="41"/>
      <c r="E22" s="41"/>
      <c r="F22" s="41"/>
      <c r="G22" s="41"/>
      <c r="H22" s="41"/>
      <c r="I22" s="41"/>
      <c r="J22" s="41"/>
    </row>
    <row r="23" spans="4:10" ht="15.75" thickBot="1">
      <c r="D23" s="41" t="s">
        <v>93</v>
      </c>
      <c r="E23" s="41"/>
      <c r="F23" s="41"/>
      <c r="G23" s="41"/>
      <c r="H23" s="41"/>
      <c r="I23" s="41"/>
      <c r="J23" s="41"/>
    </row>
    <row r="24" spans="4:10">
      <c r="D24" s="13" t="s">
        <v>123</v>
      </c>
      <c r="E24" s="13" t="s">
        <v>99</v>
      </c>
      <c r="F24" s="13" t="s">
        <v>98</v>
      </c>
      <c r="G24" s="13" t="s">
        <v>100</v>
      </c>
      <c r="H24" s="13" t="s">
        <v>10</v>
      </c>
      <c r="I24" s="13" t="s">
        <v>104</v>
      </c>
      <c r="J24" s="13" t="s">
        <v>124</v>
      </c>
    </row>
    <row r="25" spans="4:10">
      <c r="D25" s="42" t="s">
        <v>125</v>
      </c>
      <c r="E25" s="42">
        <v>668.4666666666667</v>
      </c>
      <c r="F25" s="42">
        <v>2</v>
      </c>
      <c r="G25" s="42">
        <v>334.23333333333335</v>
      </c>
      <c r="H25" s="44">
        <v>2.4226959112996322</v>
      </c>
      <c r="I25" s="42">
        <v>0.10771638248021242</v>
      </c>
      <c r="J25" s="44">
        <v>3.3541308285806135</v>
      </c>
    </row>
    <row r="26" spans="4:10">
      <c r="D26" s="42" t="s">
        <v>126</v>
      </c>
      <c r="E26" s="42">
        <v>3724.9</v>
      </c>
      <c r="F26" s="42">
        <v>27</v>
      </c>
      <c r="G26" s="42">
        <v>137.95925925925926</v>
      </c>
      <c r="H26" s="42"/>
      <c r="I26" s="42"/>
      <c r="J26" s="42"/>
    </row>
    <row r="27" spans="4:10">
      <c r="D27" s="42"/>
      <c r="E27" s="42"/>
      <c r="F27" s="42"/>
      <c r="G27" s="42"/>
      <c r="H27" s="42"/>
      <c r="I27" s="42"/>
      <c r="J27" s="42"/>
    </row>
    <row r="28" spans="4:10" ht="15.75" thickBot="1">
      <c r="D28" s="43" t="s">
        <v>96</v>
      </c>
      <c r="E28" s="43">
        <v>4393.3666666666668</v>
      </c>
      <c r="F28" s="43">
        <v>29</v>
      </c>
      <c r="G28" s="43"/>
      <c r="H28" s="43"/>
      <c r="I28" s="43"/>
      <c r="J28" s="43"/>
    </row>
  </sheetData>
  <mergeCells count="1">
    <mergeCell ref="H5:M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19"/>
  <sheetViews>
    <sheetView showGridLines="0" zoomScaleNormal="100" workbookViewId="0">
      <selection activeCell="B1" sqref="B1:D19"/>
    </sheetView>
  </sheetViews>
  <sheetFormatPr defaultRowHeight="15"/>
  <cols>
    <col min="1" max="1" width="13.85546875" bestFit="1" customWidth="1"/>
  </cols>
  <sheetData>
    <row r="1" spans="1:4">
      <c r="A1" s="2" t="s">
        <v>4</v>
      </c>
      <c r="B1" s="2" t="s">
        <v>5</v>
      </c>
      <c r="C1" s="2" t="s">
        <v>6</v>
      </c>
      <c r="D1" s="2" t="s">
        <v>7</v>
      </c>
    </row>
    <row r="2" spans="1:4">
      <c r="A2" s="1" t="s">
        <v>1</v>
      </c>
      <c r="B2" s="1">
        <v>171</v>
      </c>
      <c r="C2" s="1">
        <v>141</v>
      </c>
      <c r="D2" s="1">
        <v>5</v>
      </c>
    </row>
    <row r="3" spans="1:4">
      <c r="A3" s="1" t="s">
        <v>2</v>
      </c>
      <c r="B3" s="1">
        <v>171</v>
      </c>
      <c r="C3" s="1">
        <v>145</v>
      </c>
      <c r="D3" s="1">
        <v>4</v>
      </c>
    </row>
    <row r="4" spans="1:4" ht="15" customHeight="1">
      <c r="A4" s="9" t="s">
        <v>3</v>
      </c>
      <c r="B4" s="9">
        <v>171</v>
      </c>
      <c r="C4" s="9">
        <v>147</v>
      </c>
      <c r="D4" s="9">
        <v>5</v>
      </c>
    </row>
    <row r="5" spans="1:4">
      <c r="A5" s="1" t="s">
        <v>8</v>
      </c>
      <c r="B5" s="1">
        <v>174</v>
      </c>
      <c r="C5" s="1">
        <v>145</v>
      </c>
      <c r="D5" s="1">
        <v>1</v>
      </c>
    </row>
    <row r="6" spans="1:4">
      <c r="A6" s="1" t="s">
        <v>9</v>
      </c>
      <c r="B6" s="1">
        <v>175</v>
      </c>
      <c r="C6" s="1">
        <v>151</v>
      </c>
      <c r="D6" s="1">
        <v>4</v>
      </c>
    </row>
    <row r="7" spans="1:4">
      <c r="A7" s="1" t="s">
        <v>10</v>
      </c>
      <c r="B7" s="1">
        <v>176</v>
      </c>
      <c r="C7" s="1">
        <v>153</v>
      </c>
      <c r="D7" s="1">
        <v>5</v>
      </c>
    </row>
    <row r="8" spans="1:4" ht="15" customHeight="1">
      <c r="A8" s="1" t="s">
        <v>11</v>
      </c>
      <c r="B8" s="1">
        <v>177</v>
      </c>
      <c r="C8" s="1">
        <v>155</v>
      </c>
      <c r="D8" s="1">
        <v>2</v>
      </c>
    </row>
    <row r="9" spans="1:4">
      <c r="A9" s="1" t="s">
        <v>12</v>
      </c>
      <c r="B9" s="1">
        <v>178</v>
      </c>
      <c r="C9" s="1">
        <v>157</v>
      </c>
      <c r="D9" s="1">
        <v>3</v>
      </c>
    </row>
    <row r="10" spans="1:4">
      <c r="A10" s="1" t="s">
        <v>13</v>
      </c>
      <c r="B10" s="1">
        <v>179</v>
      </c>
      <c r="C10" s="1">
        <v>159</v>
      </c>
      <c r="D10" s="1">
        <v>5</v>
      </c>
    </row>
    <row r="11" spans="1:4">
      <c r="A11" s="1" t="s">
        <v>14</v>
      </c>
      <c r="B11" s="1">
        <v>180</v>
      </c>
      <c r="C11" s="1">
        <v>161</v>
      </c>
      <c r="D11" s="1">
        <v>1</v>
      </c>
    </row>
    <row r="12" spans="1:4">
      <c r="A12" s="1" t="s">
        <v>15</v>
      </c>
      <c r="B12" s="1">
        <v>181</v>
      </c>
      <c r="C12" s="1">
        <v>162</v>
      </c>
      <c r="D12" s="1">
        <v>1</v>
      </c>
    </row>
    <row r="13" spans="1:4">
      <c r="A13" s="1" t="s">
        <v>16</v>
      </c>
      <c r="B13" s="1">
        <v>183</v>
      </c>
      <c r="C13" s="1">
        <v>165</v>
      </c>
      <c r="D13" s="1">
        <v>1</v>
      </c>
    </row>
    <row r="14" spans="1:4">
      <c r="A14" s="1" t="s">
        <v>17</v>
      </c>
      <c r="B14" s="1">
        <v>184</v>
      </c>
      <c r="C14" s="1">
        <v>169</v>
      </c>
      <c r="D14" s="1">
        <v>1</v>
      </c>
    </row>
    <row r="15" spans="1:4">
      <c r="A15" s="1" t="s">
        <v>18</v>
      </c>
      <c r="B15" s="1">
        <v>185</v>
      </c>
      <c r="C15" s="1">
        <v>171</v>
      </c>
      <c r="D15" s="1">
        <v>1</v>
      </c>
    </row>
    <row r="16" spans="1:4">
      <c r="A16" s="1" t="s">
        <v>19</v>
      </c>
      <c r="B16" s="1">
        <v>187</v>
      </c>
      <c r="C16" s="1">
        <v>173</v>
      </c>
      <c r="D16" s="1">
        <v>1</v>
      </c>
    </row>
    <row r="17" spans="1:4">
      <c r="A17" s="1" t="s">
        <v>20</v>
      </c>
      <c r="B17" s="1">
        <v>189</v>
      </c>
      <c r="C17" s="1">
        <v>175</v>
      </c>
      <c r="D17" s="1">
        <v>5</v>
      </c>
    </row>
    <row r="18" spans="1:4">
      <c r="A18" s="1" t="s">
        <v>21</v>
      </c>
      <c r="B18" s="1">
        <v>191</v>
      </c>
      <c r="C18" s="1">
        <v>176</v>
      </c>
      <c r="D18" s="1">
        <v>1</v>
      </c>
    </row>
    <row r="19" spans="1:4">
      <c r="A19" s="1" t="s">
        <v>22</v>
      </c>
      <c r="B19" s="1">
        <v>191</v>
      </c>
      <c r="C19" s="1">
        <v>177</v>
      </c>
      <c r="D19" s="1">
        <v>1</v>
      </c>
    </row>
  </sheetData>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dimension ref="A1:I30"/>
  <sheetViews>
    <sheetView showGridLines="0" topLeftCell="A6" zoomScaleNormal="100" workbookViewId="0">
      <selection activeCell="A28" sqref="A28"/>
    </sheetView>
  </sheetViews>
  <sheetFormatPr defaultRowHeight="15"/>
  <cols>
    <col min="1" max="1" width="22.28515625" customWidth="1"/>
    <col min="2" max="2" width="14.5703125" customWidth="1"/>
    <col min="3" max="3" width="17.7109375" customWidth="1"/>
    <col min="4" max="4" width="15.140625" style="5" customWidth="1"/>
    <col min="5" max="5" width="20.5703125" style="5" customWidth="1"/>
    <col min="6" max="6" width="19.28515625" style="5" customWidth="1"/>
    <col min="7" max="7" width="16.28515625" style="5" customWidth="1"/>
    <col min="8" max="8" width="14.5703125" style="5" customWidth="1"/>
  </cols>
  <sheetData>
    <row r="1" spans="1:9">
      <c r="D1" s="4"/>
    </row>
    <row r="3" spans="1:9">
      <c r="E3" s="6"/>
      <c r="F3" s="6"/>
      <c r="G3" s="6"/>
      <c r="H3" s="6"/>
    </row>
    <row r="4" spans="1:9">
      <c r="D4" s="25" t="s">
        <v>23</v>
      </c>
      <c r="E4" s="25"/>
      <c r="F4" s="25"/>
      <c r="G4" s="25"/>
      <c r="H4" s="25"/>
      <c r="I4" s="25"/>
    </row>
    <row r="5" spans="1:9">
      <c r="D5" s="25"/>
      <c r="E5" s="25"/>
      <c r="F5" s="25"/>
      <c r="G5" s="25"/>
      <c r="H5" s="25"/>
      <c r="I5" s="25"/>
    </row>
    <row r="6" spans="1:9">
      <c r="D6" s="25"/>
      <c r="E6" s="25"/>
      <c r="F6" s="25"/>
      <c r="G6" s="25"/>
      <c r="H6" s="25"/>
      <c r="I6" s="25"/>
    </row>
    <row r="7" spans="1:9">
      <c r="D7" s="25"/>
      <c r="E7" s="25"/>
      <c r="F7" s="25"/>
      <c r="G7" s="25"/>
      <c r="H7" s="25"/>
      <c r="I7" s="25"/>
    </row>
    <row r="8" spans="1:9">
      <c r="D8" s="25"/>
      <c r="E8" s="25"/>
      <c r="F8" s="25"/>
      <c r="G8" s="25"/>
      <c r="H8" s="25"/>
      <c r="I8" s="25"/>
    </row>
    <row r="9" spans="1:9">
      <c r="D9" s="25"/>
      <c r="E9" s="25"/>
      <c r="F9" s="25"/>
      <c r="G9" s="25"/>
      <c r="H9" s="25"/>
      <c r="I9" s="25"/>
    </row>
    <row r="10" spans="1:9">
      <c r="D10" s="25"/>
      <c r="E10" s="25"/>
      <c r="F10" s="25"/>
      <c r="G10" s="25"/>
      <c r="H10" s="25"/>
      <c r="I10" s="25"/>
    </row>
    <row r="11" spans="1:9">
      <c r="D11" s="8"/>
      <c r="E11" s="7"/>
      <c r="F11" s="7"/>
      <c r="G11" s="7"/>
      <c r="H11" s="7"/>
    </row>
    <row r="12" spans="1:9" ht="15.75" thickBot="1">
      <c r="D12" s="8"/>
      <c r="E12" s="7"/>
      <c r="F12" s="7"/>
      <c r="G12" s="7"/>
      <c r="H12" s="7"/>
    </row>
    <row r="13" spans="1:9">
      <c r="A13" s="13" t="s">
        <v>5</v>
      </c>
      <c r="B13" s="13"/>
      <c r="C13" s="13" t="s">
        <v>6</v>
      </c>
      <c r="D13" s="13"/>
      <c r="E13" s="13" t="s">
        <v>7</v>
      </c>
      <c r="F13" s="13"/>
    </row>
    <row r="14" spans="1:9">
      <c r="A14" s="26"/>
      <c r="B14" s="26"/>
      <c r="C14" s="26"/>
      <c r="D14" s="26"/>
      <c r="E14" s="26"/>
      <c r="F14" s="26"/>
    </row>
    <row r="15" spans="1:9">
      <c r="A15" s="26" t="s">
        <v>47</v>
      </c>
      <c r="B15" s="26">
        <v>180.16666666666666</v>
      </c>
      <c r="C15" s="26" t="s">
        <v>47</v>
      </c>
      <c r="D15" s="26">
        <v>160.11111111111111</v>
      </c>
      <c r="E15" s="26" t="s">
        <v>47</v>
      </c>
      <c r="F15" s="26">
        <v>2.6111111111111112</v>
      </c>
    </row>
    <row r="16" spans="1:9">
      <c r="A16" s="26" t="s">
        <v>66</v>
      </c>
      <c r="B16" s="26">
        <v>1.5723301886761007</v>
      </c>
      <c r="C16" s="26" t="s">
        <v>66</v>
      </c>
      <c r="D16" s="26">
        <v>2.7509818673644175</v>
      </c>
      <c r="E16" s="26" t="s">
        <v>66</v>
      </c>
      <c r="F16" s="26">
        <v>0.42885231311411404</v>
      </c>
    </row>
    <row r="17" spans="1:6">
      <c r="A17" s="26" t="s">
        <v>67</v>
      </c>
      <c r="B17" s="26">
        <v>179.5</v>
      </c>
      <c r="C17" s="26" t="s">
        <v>67</v>
      </c>
      <c r="D17" s="26">
        <v>160</v>
      </c>
      <c r="E17" s="26" t="s">
        <v>67</v>
      </c>
      <c r="F17" s="26">
        <v>1.5</v>
      </c>
    </row>
    <row r="18" spans="1:6">
      <c r="A18" s="26" t="s">
        <v>68</v>
      </c>
      <c r="B18" s="26">
        <v>171</v>
      </c>
      <c r="C18" s="26" t="s">
        <v>68</v>
      </c>
      <c r="D18" s="26">
        <v>145</v>
      </c>
      <c r="E18" s="26" t="s">
        <v>68</v>
      </c>
      <c r="F18" s="26">
        <v>1</v>
      </c>
    </row>
    <row r="19" spans="1:6">
      <c r="A19" s="26" t="s">
        <v>69</v>
      </c>
      <c r="B19" s="26">
        <v>6.6708320320631671</v>
      </c>
      <c r="C19" s="26" t="s">
        <v>69</v>
      </c>
      <c r="D19" s="26">
        <v>11.671427600007666</v>
      </c>
      <c r="E19" s="26" t="s">
        <v>69</v>
      </c>
      <c r="F19" s="26">
        <v>1.8194662723831594</v>
      </c>
    </row>
    <row r="20" spans="1:6">
      <c r="A20" s="26" t="s">
        <v>70</v>
      </c>
      <c r="B20" s="26">
        <v>44.5</v>
      </c>
      <c r="C20" s="26" t="s">
        <v>70</v>
      </c>
      <c r="D20" s="26">
        <v>136.22222222222069</v>
      </c>
      <c r="E20" s="26" t="s">
        <v>70</v>
      </c>
      <c r="F20" s="26">
        <v>3.3104575163398691</v>
      </c>
    </row>
    <row r="21" spans="1:6">
      <c r="A21" s="26" t="s">
        <v>71</v>
      </c>
      <c r="B21" s="26">
        <v>-1.0553955605724159</v>
      </c>
      <c r="C21" s="26" t="s">
        <v>71</v>
      </c>
      <c r="D21" s="26">
        <v>-1.2627692576462421</v>
      </c>
      <c r="E21" s="26" t="s">
        <v>71</v>
      </c>
      <c r="F21" s="26">
        <v>-1.8450311790747902</v>
      </c>
    </row>
    <row r="22" spans="1:6">
      <c r="A22" s="26" t="s">
        <v>72</v>
      </c>
      <c r="B22" s="26">
        <v>0.21059214870597981</v>
      </c>
      <c r="C22" s="26" t="s">
        <v>72</v>
      </c>
      <c r="D22" s="26">
        <v>-4.2786219183310208E-2</v>
      </c>
      <c r="E22" s="26" t="s">
        <v>72</v>
      </c>
      <c r="F22" s="26">
        <v>0.39240541113534244</v>
      </c>
    </row>
    <row r="23" spans="1:6">
      <c r="A23" s="26" t="s">
        <v>73</v>
      </c>
      <c r="B23" s="26">
        <v>20</v>
      </c>
      <c r="C23" s="26" t="s">
        <v>73</v>
      </c>
      <c r="D23" s="26">
        <v>36</v>
      </c>
      <c r="E23" s="26" t="s">
        <v>73</v>
      </c>
      <c r="F23" s="26">
        <v>4</v>
      </c>
    </row>
    <row r="24" spans="1:6">
      <c r="A24" s="26" t="s">
        <v>74</v>
      </c>
      <c r="B24" s="26">
        <v>171</v>
      </c>
      <c r="C24" s="26" t="s">
        <v>74</v>
      </c>
      <c r="D24" s="26">
        <v>141</v>
      </c>
      <c r="E24" s="26" t="s">
        <v>74</v>
      </c>
      <c r="F24" s="26">
        <v>1</v>
      </c>
    </row>
    <row r="25" spans="1:6">
      <c r="A25" s="26" t="s">
        <v>75</v>
      </c>
      <c r="B25" s="26">
        <v>191</v>
      </c>
      <c r="C25" s="26" t="s">
        <v>75</v>
      </c>
      <c r="D25" s="26">
        <v>177</v>
      </c>
      <c r="E25" s="26" t="s">
        <v>75</v>
      </c>
      <c r="F25" s="26">
        <v>5</v>
      </c>
    </row>
    <row r="26" spans="1:6">
      <c r="A26" s="26" t="s">
        <v>76</v>
      </c>
      <c r="B26" s="26">
        <v>3243</v>
      </c>
      <c r="C26" s="26" t="s">
        <v>76</v>
      </c>
      <c r="D26" s="26">
        <v>2882</v>
      </c>
      <c r="E26" s="26" t="s">
        <v>76</v>
      </c>
      <c r="F26" s="26">
        <v>47</v>
      </c>
    </row>
    <row r="27" spans="1:6">
      <c r="A27" s="26" t="s">
        <v>77</v>
      </c>
      <c r="B27" s="26">
        <v>18</v>
      </c>
      <c r="C27" s="26" t="s">
        <v>77</v>
      </c>
      <c r="D27" s="26">
        <v>18</v>
      </c>
      <c r="E27" s="26" t="s">
        <v>77</v>
      </c>
      <c r="F27" s="26">
        <v>18</v>
      </c>
    </row>
    <row r="28" spans="1:6">
      <c r="A28" s="26" t="s">
        <v>78</v>
      </c>
      <c r="B28" s="26">
        <v>189</v>
      </c>
      <c r="C28" s="26" t="s">
        <v>78</v>
      </c>
      <c r="D28" s="26">
        <v>175</v>
      </c>
      <c r="E28" s="26" t="s">
        <v>78</v>
      </c>
      <c r="F28" s="26">
        <v>5</v>
      </c>
    </row>
    <row r="29" spans="1:6">
      <c r="A29" s="26" t="s">
        <v>79</v>
      </c>
      <c r="B29" s="26">
        <v>171</v>
      </c>
      <c r="C29" s="26" t="s">
        <v>79</v>
      </c>
      <c r="D29" s="26">
        <v>145</v>
      </c>
      <c r="E29" s="26" t="s">
        <v>79</v>
      </c>
      <c r="F29" s="26">
        <v>1</v>
      </c>
    </row>
    <row r="30" spans="1:6" ht="15.75" thickBot="1">
      <c r="A30" s="12" t="s">
        <v>80</v>
      </c>
      <c r="B30" s="12">
        <v>3.3173266953137719</v>
      </c>
      <c r="C30" s="12" t="s">
        <v>80</v>
      </c>
      <c r="D30" s="12">
        <v>5.8040643451717404</v>
      </c>
      <c r="E30" s="12" t="s">
        <v>80</v>
      </c>
      <c r="F30" s="12">
        <v>0.90479928254660935</v>
      </c>
    </row>
  </sheetData>
  <mergeCells count="1">
    <mergeCell ref="D4:I10"/>
  </mergeCells>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dimension ref="A1:J15"/>
  <sheetViews>
    <sheetView showGridLines="0" zoomScaleNormal="100" workbookViewId="0">
      <selection activeCell="E21" sqref="E21"/>
    </sheetView>
  </sheetViews>
  <sheetFormatPr defaultRowHeight="15"/>
  <cols>
    <col min="4" max="4" width="15.140625" style="5" customWidth="1"/>
    <col min="5" max="5" width="13.85546875" style="5" customWidth="1"/>
    <col min="6" max="6" width="19.28515625" style="5" customWidth="1"/>
    <col min="7" max="7" width="16.28515625" style="5" customWidth="1"/>
    <col min="8" max="8" width="14.5703125" style="5" customWidth="1"/>
  </cols>
  <sheetData>
    <row r="1" spans="1:10">
      <c r="D1" s="4"/>
    </row>
    <row r="3" spans="1:10">
      <c r="E3" s="6"/>
      <c r="F3" s="6"/>
      <c r="G3" s="6"/>
      <c r="H3" s="6"/>
    </row>
    <row r="4" spans="1:10">
      <c r="D4" s="25" t="s">
        <v>24</v>
      </c>
      <c r="E4" s="25"/>
      <c r="F4" s="25"/>
      <c r="G4" s="25"/>
      <c r="H4" s="25"/>
      <c r="I4" s="25"/>
    </row>
    <row r="5" spans="1:10">
      <c r="D5" s="25"/>
      <c r="E5" s="25"/>
      <c r="F5" s="25"/>
      <c r="G5" s="25"/>
      <c r="H5" s="25"/>
      <c r="I5" s="25"/>
    </row>
    <row r="6" spans="1:10">
      <c r="D6" s="25"/>
      <c r="E6" s="25"/>
      <c r="F6" s="25"/>
      <c r="G6" s="25"/>
      <c r="H6" s="25"/>
      <c r="I6" s="25"/>
    </row>
    <row r="7" spans="1:10">
      <c r="D7" s="25"/>
      <c r="E7" s="25"/>
      <c r="F7" s="25"/>
      <c r="G7" s="25"/>
      <c r="H7" s="25"/>
      <c r="I7" s="25"/>
    </row>
    <row r="8" spans="1:10">
      <c r="D8" s="25"/>
      <c r="E8" s="25"/>
      <c r="F8" s="25"/>
      <c r="G8" s="25"/>
      <c r="H8" s="25"/>
      <c r="I8" s="25"/>
    </row>
    <row r="9" spans="1:10">
      <c r="D9" s="25"/>
      <c r="E9" s="25"/>
      <c r="F9" s="25"/>
      <c r="G9" s="25"/>
      <c r="H9" s="25"/>
      <c r="I9" s="25"/>
    </row>
    <row r="10" spans="1:10">
      <c r="D10" s="25"/>
      <c r="E10" s="25"/>
      <c r="F10" s="25"/>
      <c r="G10" s="25"/>
      <c r="H10" s="25"/>
      <c r="I10" s="25"/>
    </row>
    <row r="11" spans="1:10" ht="15.75" thickBot="1">
      <c r="A11" t="s">
        <v>81</v>
      </c>
      <c r="D11" s="8"/>
      <c r="E11" s="7"/>
      <c r="F11" s="7"/>
      <c r="G11" s="7" t="s">
        <v>82</v>
      </c>
      <c r="H11" s="7"/>
    </row>
    <row r="12" spans="1:10">
      <c r="A12" s="29"/>
      <c r="B12" s="13" t="s">
        <v>5</v>
      </c>
      <c r="C12" s="13" t="s">
        <v>6</v>
      </c>
      <c r="D12" s="27" t="s">
        <v>7</v>
      </c>
      <c r="E12" s="7"/>
      <c r="F12" s="7"/>
      <c r="G12" s="29"/>
      <c r="H12" s="13" t="s">
        <v>5</v>
      </c>
      <c r="I12" s="13" t="s">
        <v>6</v>
      </c>
      <c r="J12" s="27" t="s">
        <v>7</v>
      </c>
    </row>
    <row r="13" spans="1:10">
      <c r="A13" s="26" t="s">
        <v>5</v>
      </c>
      <c r="B13" s="26">
        <v>1</v>
      </c>
      <c r="C13" s="26"/>
      <c r="D13" s="26"/>
      <c r="G13" s="26" t="s">
        <v>5</v>
      </c>
      <c r="H13" s="26">
        <f>VARP(Data!$B$2:$B$19)</f>
        <v>42.027777777777779</v>
      </c>
      <c r="I13" s="26"/>
      <c r="J13" s="26"/>
    </row>
    <row r="14" spans="1:10">
      <c r="A14" s="26" t="s">
        <v>6</v>
      </c>
      <c r="B14" s="26">
        <v>0.98570431873215214</v>
      </c>
      <c r="C14" s="26">
        <v>1</v>
      </c>
      <c r="D14" s="26"/>
      <c r="G14" s="26" t="s">
        <v>6</v>
      </c>
      <c r="H14" s="26">
        <v>72.481481481481467</v>
      </c>
      <c r="I14" s="26">
        <f>VARP(Data!$C$2:$C$19)</f>
        <v>128.65432098765433</v>
      </c>
      <c r="J14" s="26"/>
    </row>
    <row r="15" spans="1:10" ht="15.75" thickBot="1">
      <c r="A15" s="30" t="s">
        <v>7</v>
      </c>
      <c r="B15" s="12">
        <v>-0.53230583632218542</v>
      </c>
      <c r="C15" s="12">
        <v>-0.51583949861686662</v>
      </c>
      <c r="D15" s="28">
        <v>1</v>
      </c>
      <c r="G15" s="30" t="s">
        <v>7</v>
      </c>
      <c r="H15" s="12">
        <v>-6.1018518518518512</v>
      </c>
      <c r="I15" s="12">
        <v>-10.345679012345679</v>
      </c>
      <c r="J15" s="28">
        <f>VARP(Data!$D$2:$D$19)</f>
        <v>3.1265432098765431</v>
      </c>
    </row>
  </sheetData>
  <mergeCells count="1">
    <mergeCell ref="D4:I10"/>
  </mergeCells>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dimension ref="A1:O21"/>
  <sheetViews>
    <sheetView showGridLines="0" zoomScaleNormal="100" workbookViewId="0">
      <selection activeCell="D6" sqref="D6"/>
    </sheetView>
  </sheetViews>
  <sheetFormatPr defaultRowHeight="15"/>
  <cols>
    <col min="1" max="1" width="16.7109375" bestFit="1" customWidth="1"/>
    <col min="3" max="3" width="18.140625" customWidth="1"/>
    <col min="4" max="4" width="20.5703125" style="5" customWidth="1"/>
    <col min="5" max="5" width="13.7109375" style="5" customWidth="1"/>
    <col min="6" max="6" width="12.85546875" style="5" customWidth="1"/>
    <col min="7" max="7" width="9.140625" style="5"/>
    <col min="10" max="14" width="11" style="5" customWidth="1"/>
    <col min="15" max="15" width="11" customWidth="1"/>
  </cols>
  <sheetData>
    <row r="1" spans="1:15">
      <c r="A1" s="2" t="s">
        <v>25</v>
      </c>
      <c r="C1" s="35" t="s">
        <v>83</v>
      </c>
      <c r="D1" s="35" t="s">
        <v>25</v>
      </c>
      <c r="E1" s="35" t="s">
        <v>84</v>
      </c>
      <c r="F1" s="35" t="s">
        <v>85</v>
      </c>
      <c r="G1" s="14"/>
      <c r="J1" s="4"/>
    </row>
    <row r="2" spans="1:15">
      <c r="A2" s="1">
        <v>11</v>
      </c>
      <c r="C2" s="26">
        <v>5</v>
      </c>
      <c r="D2" s="33">
        <v>49</v>
      </c>
      <c r="E2" s="26">
        <v>1</v>
      </c>
      <c r="F2" s="34">
        <v>1</v>
      </c>
      <c r="G2" s="11"/>
    </row>
    <row r="3" spans="1:15">
      <c r="A3" s="1">
        <v>24</v>
      </c>
      <c r="C3" s="26">
        <v>13</v>
      </c>
      <c r="D3" s="33">
        <v>48</v>
      </c>
      <c r="E3" s="26">
        <v>2</v>
      </c>
      <c r="F3" s="34">
        <v>0.94699999999999995</v>
      </c>
      <c r="G3" s="11"/>
      <c r="K3" s="6"/>
      <c r="L3" s="6"/>
      <c r="M3" s="6"/>
      <c r="N3" s="6"/>
    </row>
    <row r="4" spans="1:15">
      <c r="A4" s="1">
        <v>36</v>
      </c>
      <c r="C4" s="26">
        <v>19</v>
      </c>
      <c r="D4" s="33">
        <v>42</v>
      </c>
      <c r="E4" s="26">
        <v>3</v>
      </c>
      <c r="F4" s="34">
        <v>0.89400000000000002</v>
      </c>
      <c r="G4" s="11"/>
      <c r="J4" s="25" t="s">
        <v>26</v>
      </c>
      <c r="K4" s="25"/>
      <c r="L4" s="25"/>
      <c r="M4" s="25"/>
      <c r="N4" s="25"/>
      <c r="O4" s="25"/>
    </row>
    <row r="5" spans="1:15">
      <c r="A5" s="1">
        <v>19</v>
      </c>
      <c r="C5" s="26">
        <v>11</v>
      </c>
      <c r="D5" s="33">
        <v>41</v>
      </c>
      <c r="E5" s="26">
        <v>4</v>
      </c>
      <c r="F5" s="34">
        <v>0.84199999999999997</v>
      </c>
      <c r="G5" s="11"/>
      <c r="J5" s="25"/>
      <c r="K5" s="25"/>
      <c r="L5" s="25"/>
      <c r="M5" s="25"/>
      <c r="N5" s="25"/>
      <c r="O5" s="25"/>
    </row>
    <row r="6" spans="1:15">
      <c r="A6" s="1">
        <v>49</v>
      </c>
      <c r="C6" s="26">
        <v>8</v>
      </c>
      <c r="D6" s="33">
        <v>40</v>
      </c>
      <c r="E6" s="26">
        <v>5</v>
      </c>
      <c r="F6" s="34">
        <v>0.78900000000000003</v>
      </c>
      <c r="G6" s="11"/>
      <c r="J6" s="25"/>
      <c r="K6" s="25"/>
      <c r="L6" s="25"/>
      <c r="M6" s="25"/>
      <c r="N6" s="25"/>
      <c r="O6" s="25"/>
    </row>
    <row r="7" spans="1:15">
      <c r="A7" s="1">
        <v>17</v>
      </c>
      <c r="C7" s="26">
        <v>3</v>
      </c>
      <c r="D7" s="33">
        <v>36</v>
      </c>
      <c r="E7" s="26">
        <v>6</v>
      </c>
      <c r="F7" s="34">
        <v>0.73599999999999999</v>
      </c>
      <c r="G7" s="11"/>
      <c r="J7" s="25"/>
      <c r="K7" s="25"/>
      <c r="L7" s="25"/>
      <c r="M7" s="25"/>
      <c r="N7" s="25"/>
      <c r="O7" s="25"/>
    </row>
    <row r="8" spans="1:15">
      <c r="A8" s="1">
        <v>35</v>
      </c>
      <c r="C8" s="26">
        <v>7</v>
      </c>
      <c r="D8" s="33">
        <v>35</v>
      </c>
      <c r="E8" s="26">
        <v>7</v>
      </c>
      <c r="F8" s="34">
        <v>0.68400000000000005</v>
      </c>
      <c r="G8" s="11"/>
      <c r="J8" s="25"/>
      <c r="K8" s="25"/>
      <c r="L8" s="25"/>
      <c r="M8" s="25"/>
      <c r="N8" s="25"/>
      <c r="O8" s="25"/>
    </row>
    <row r="9" spans="1:15">
      <c r="A9" s="1">
        <v>40</v>
      </c>
      <c r="C9" s="26">
        <v>16</v>
      </c>
      <c r="D9" s="33">
        <v>34</v>
      </c>
      <c r="E9" s="26">
        <v>8</v>
      </c>
      <c r="F9" s="34">
        <v>0.63100000000000001</v>
      </c>
      <c r="G9" s="11"/>
      <c r="J9" s="25"/>
      <c r="K9" s="25"/>
      <c r="L9" s="25"/>
      <c r="M9" s="25"/>
      <c r="N9" s="25"/>
      <c r="O9" s="25"/>
    </row>
    <row r="10" spans="1:15">
      <c r="A10" s="1">
        <v>14</v>
      </c>
      <c r="C10" s="26">
        <v>17</v>
      </c>
      <c r="D10" s="33">
        <v>28</v>
      </c>
      <c r="E10" s="26">
        <v>9</v>
      </c>
      <c r="F10" s="34">
        <v>0.57799999999999996</v>
      </c>
      <c r="G10" s="11"/>
      <c r="J10" s="25"/>
      <c r="K10" s="25"/>
      <c r="L10" s="25"/>
      <c r="M10" s="25"/>
      <c r="N10" s="25"/>
      <c r="O10" s="25"/>
    </row>
    <row r="11" spans="1:15">
      <c r="A11" s="1">
        <v>13</v>
      </c>
      <c r="C11" s="26">
        <v>2</v>
      </c>
      <c r="D11" s="33">
        <v>24</v>
      </c>
      <c r="E11" s="26">
        <v>10</v>
      </c>
      <c r="F11" s="34">
        <v>0.47299999999999998</v>
      </c>
      <c r="G11" s="11"/>
      <c r="J11" s="8"/>
      <c r="K11" s="7"/>
      <c r="L11" s="7"/>
      <c r="M11" s="7"/>
      <c r="N11" s="7"/>
    </row>
    <row r="12" spans="1:15">
      <c r="A12" s="1">
        <v>41</v>
      </c>
      <c r="C12" s="26">
        <v>12</v>
      </c>
      <c r="D12" s="33">
        <v>24</v>
      </c>
      <c r="E12" s="26">
        <v>10</v>
      </c>
      <c r="F12" s="34">
        <v>0.47299999999999998</v>
      </c>
      <c r="G12" s="11"/>
      <c r="J12" s="8"/>
      <c r="K12" s="7"/>
      <c r="L12" s="7"/>
      <c r="M12" s="7"/>
      <c r="N12" s="7"/>
    </row>
    <row r="13" spans="1:15">
      <c r="A13" s="1">
        <v>24</v>
      </c>
      <c r="C13" s="26">
        <v>14</v>
      </c>
      <c r="D13" s="33">
        <v>23</v>
      </c>
      <c r="E13" s="26">
        <v>12</v>
      </c>
      <c r="F13" s="34">
        <v>0.42099999999999999</v>
      </c>
      <c r="G13" s="11"/>
    </row>
    <row r="14" spans="1:15">
      <c r="A14" s="1">
        <v>48</v>
      </c>
      <c r="C14" s="26">
        <v>4</v>
      </c>
      <c r="D14" s="33">
        <v>19</v>
      </c>
      <c r="E14" s="26">
        <v>13</v>
      </c>
      <c r="F14" s="34">
        <v>0.36799999999999999</v>
      </c>
      <c r="G14" s="11"/>
    </row>
    <row r="15" spans="1:15">
      <c r="A15" s="1">
        <v>23</v>
      </c>
      <c r="C15" s="26">
        <v>18</v>
      </c>
      <c r="D15" s="33">
        <v>18</v>
      </c>
      <c r="E15" s="26">
        <v>14</v>
      </c>
      <c r="F15" s="34">
        <v>0.315</v>
      </c>
      <c r="G15" s="11"/>
    </row>
    <row r="16" spans="1:15">
      <c r="A16" s="1">
        <v>11</v>
      </c>
      <c r="C16" s="26">
        <v>6</v>
      </c>
      <c r="D16" s="33">
        <v>17</v>
      </c>
      <c r="E16" s="26">
        <v>15</v>
      </c>
      <c r="F16" s="34">
        <v>0.21</v>
      </c>
      <c r="G16" s="11"/>
    </row>
    <row r="17" spans="1:7">
      <c r="A17" s="1">
        <v>34</v>
      </c>
      <c r="C17" s="26">
        <v>20</v>
      </c>
      <c r="D17" s="33">
        <v>17</v>
      </c>
      <c r="E17" s="26">
        <v>15</v>
      </c>
      <c r="F17" s="34">
        <v>0.21</v>
      </c>
      <c r="G17" s="11"/>
    </row>
    <row r="18" spans="1:7">
      <c r="A18" s="1">
        <v>28</v>
      </c>
      <c r="C18" s="26">
        <v>9</v>
      </c>
      <c r="D18" s="33">
        <v>14</v>
      </c>
      <c r="E18" s="26">
        <v>17</v>
      </c>
      <c r="F18" s="34">
        <v>0.157</v>
      </c>
      <c r="G18" s="11"/>
    </row>
    <row r="19" spans="1:7">
      <c r="A19" s="1">
        <v>18</v>
      </c>
      <c r="C19" s="26">
        <v>10</v>
      </c>
      <c r="D19" s="33">
        <v>13</v>
      </c>
      <c r="E19" s="26">
        <v>18</v>
      </c>
      <c r="F19" s="34">
        <v>0.105</v>
      </c>
      <c r="G19" s="11"/>
    </row>
    <row r="20" spans="1:7">
      <c r="A20" s="1">
        <v>42</v>
      </c>
      <c r="C20" s="26">
        <v>1</v>
      </c>
      <c r="D20" s="33">
        <v>11</v>
      </c>
      <c r="E20" s="26">
        <v>19</v>
      </c>
      <c r="F20" s="34">
        <v>0</v>
      </c>
      <c r="G20" s="11"/>
    </row>
    <row r="21" spans="1:7" ht="15.75" thickBot="1">
      <c r="A21" s="1">
        <v>17</v>
      </c>
      <c r="C21" s="30">
        <v>15</v>
      </c>
      <c r="D21" s="31">
        <v>11</v>
      </c>
      <c r="E21" s="12">
        <v>19</v>
      </c>
      <c r="F21" s="32">
        <v>0</v>
      </c>
      <c r="G21" s="11"/>
    </row>
  </sheetData>
  <sortState ref="C2:F21">
    <sortCondition ref="E3"/>
  </sortState>
  <mergeCells count="1">
    <mergeCell ref="J4:O10"/>
  </mergeCells>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dimension ref="A1:M101"/>
  <sheetViews>
    <sheetView showGridLines="0" zoomScaleNormal="100" workbookViewId="0">
      <selection activeCell="A14" sqref="A14"/>
    </sheetView>
  </sheetViews>
  <sheetFormatPr defaultRowHeight="15"/>
  <cols>
    <col min="1" max="1" width="18.28515625" bestFit="1" customWidth="1"/>
    <col min="4" max="5" width="9.140625" style="5"/>
    <col min="8" max="12" width="11" style="5" customWidth="1"/>
    <col min="13" max="13" width="11" customWidth="1"/>
  </cols>
  <sheetData>
    <row r="1" spans="1:13">
      <c r="A1" s="2" t="s">
        <v>27</v>
      </c>
      <c r="D1" s="14"/>
      <c r="E1" s="14"/>
      <c r="H1" s="4"/>
    </row>
    <row r="2" spans="1:13">
      <c r="A2" s="1">
        <v>748</v>
      </c>
      <c r="D2" s="10"/>
      <c r="E2" s="11"/>
    </row>
    <row r="3" spans="1:13">
      <c r="A3" s="1">
        <v>150</v>
      </c>
      <c r="D3" s="10"/>
      <c r="E3" s="11"/>
      <c r="I3" s="6"/>
      <c r="J3" s="6"/>
      <c r="K3" s="6"/>
      <c r="L3" s="6"/>
    </row>
    <row r="4" spans="1:13">
      <c r="A4" s="1">
        <v>944</v>
      </c>
      <c r="D4" s="10"/>
      <c r="E4" s="11"/>
      <c r="H4" s="25" t="s">
        <v>28</v>
      </c>
      <c r="I4" s="25"/>
      <c r="J4" s="25"/>
      <c r="K4" s="25"/>
      <c r="L4" s="25"/>
      <c r="M4" s="25"/>
    </row>
    <row r="5" spans="1:13">
      <c r="A5" s="1">
        <v>609</v>
      </c>
      <c r="D5" s="10"/>
      <c r="E5" s="11"/>
      <c r="H5" s="25"/>
      <c r="I5" s="25"/>
      <c r="J5" s="25"/>
      <c r="K5" s="25"/>
      <c r="L5" s="25"/>
      <c r="M5" s="25"/>
    </row>
    <row r="6" spans="1:13">
      <c r="A6" s="1">
        <v>867</v>
      </c>
      <c r="D6" s="10"/>
      <c r="E6" s="11"/>
      <c r="H6" s="25"/>
      <c r="I6" s="25"/>
      <c r="J6" s="25"/>
      <c r="K6" s="25"/>
      <c r="L6" s="25"/>
      <c r="M6" s="25"/>
    </row>
    <row r="7" spans="1:13">
      <c r="A7" s="1">
        <v>523</v>
      </c>
      <c r="D7" s="10"/>
      <c r="E7" s="11"/>
      <c r="H7" s="25"/>
      <c r="I7" s="25"/>
      <c r="J7" s="25"/>
      <c r="K7" s="25"/>
      <c r="L7" s="25"/>
      <c r="M7" s="25"/>
    </row>
    <row r="8" spans="1:13">
      <c r="A8" s="1">
        <v>384</v>
      </c>
      <c r="D8" s="10"/>
      <c r="E8" s="11"/>
      <c r="H8" s="25"/>
      <c r="I8" s="25"/>
      <c r="J8" s="25"/>
      <c r="K8" s="25"/>
      <c r="L8" s="25"/>
      <c r="M8" s="25"/>
    </row>
    <row r="9" spans="1:13">
      <c r="A9" s="1">
        <v>721</v>
      </c>
      <c r="D9" s="10"/>
      <c r="E9" s="11"/>
      <c r="H9" s="25"/>
      <c r="I9" s="25"/>
      <c r="J9" s="25"/>
      <c r="K9" s="25"/>
      <c r="L9" s="25"/>
      <c r="M9" s="25"/>
    </row>
    <row r="10" spans="1:13">
      <c r="A10" s="1">
        <v>693</v>
      </c>
      <c r="D10" s="10"/>
      <c r="E10" s="11"/>
      <c r="F10" s="38" t="s">
        <v>87</v>
      </c>
      <c r="H10" s="25"/>
      <c r="I10" s="25"/>
      <c r="J10" s="25"/>
      <c r="K10" s="25"/>
      <c r="L10" s="25"/>
      <c r="M10" s="25"/>
    </row>
    <row r="11" spans="1:13">
      <c r="A11" s="1">
        <v>990</v>
      </c>
      <c r="D11" s="36" t="s">
        <v>86</v>
      </c>
      <c r="E11" s="11"/>
      <c r="F11" s="37">
        <v>867</v>
      </c>
      <c r="H11" s="8"/>
      <c r="I11" s="7"/>
      <c r="J11" s="7"/>
      <c r="K11" s="7"/>
      <c r="L11" s="7"/>
    </row>
    <row r="12" spans="1:13">
      <c r="A12" s="1">
        <v>596</v>
      </c>
      <c r="D12" s="37">
        <v>867</v>
      </c>
      <c r="E12" s="11"/>
      <c r="F12" s="37">
        <v>990</v>
      </c>
      <c r="H12" s="8"/>
      <c r="I12" s="7"/>
      <c r="J12" s="7"/>
      <c r="K12" s="7"/>
      <c r="L12" s="7"/>
    </row>
    <row r="13" spans="1:13">
      <c r="A13" s="1">
        <v>494</v>
      </c>
      <c r="D13" s="37">
        <v>76</v>
      </c>
      <c r="E13" s="11"/>
      <c r="F13" s="37">
        <v>187</v>
      </c>
    </row>
    <row r="14" spans="1:13">
      <c r="A14" s="1">
        <v>555</v>
      </c>
      <c r="D14" s="37">
        <v>183</v>
      </c>
      <c r="E14" s="11"/>
      <c r="F14" s="37">
        <v>787</v>
      </c>
    </row>
    <row r="15" spans="1:13">
      <c r="A15" s="1">
        <v>653</v>
      </c>
      <c r="D15" s="37">
        <v>127</v>
      </c>
      <c r="E15" s="11"/>
      <c r="F15" s="37">
        <v>525</v>
      </c>
    </row>
    <row r="16" spans="1:13">
      <c r="A16" s="1">
        <v>187</v>
      </c>
      <c r="D16" s="37">
        <v>709</v>
      </c>
      <c r="E16" s="11"/>
      <c r="F16" s="37">
        <v>596</v>
      </c>
    </row>
    <row r="17" spans="1:6">
      <c r="A17" s="1">
        <v>830</v>
      </c>
      <c r="D17" s="37">
        <v>947</v>
      </c>
      <c r="E17" s="11"/>
      <c r="F17" s="37">
        <v>240</v>
      </c>
    </row>
    <row r="18" spans="1:6">
      <c r="A18" s="1">
        <v>870</v>
      </c>
      <c r="D18" s="37">
        <v>494</v>
      </c>
      <c r="E18" s="11"/>
      <c r="F18" s="37">
        <v>889</v>
      </c>
    </row>
    <row r="19" spans="1:6">
      <c r="A19" s="1">
        <v>76</v>
      </c>
      <c r="D19" s="37">
        <v>72</v>
      </c>
      <c r="E19" s="11"/>
      <c r="F19" s="37">
        <v>619</v>
      </c>
    </row>
    <row r="20" spans="1:6">
      <c r="A20" s="1">
        <v>87</v>
      </c>
      <c r="D20" s="37">
        <v>861</v>
      </c>
      <c r="E20" s="11"/>
      <c r="F20" s="37">
        <v>260</v>
      </c>
    </row>
    <row r="21" spans="1:6">
      <c r="A21" s="1">
        <v>787</v>
      </c>
      <c r="D21" s="37">
        <v>607</v>
      </c>
      <c r="E21" s="11"/>
      <c r="F21" s="37">
        <v>200</v>
      </c>
    </row>
    <row r="22" spans="1:6">
      <c r="A22" s="1">
        <v>944</v>
      </c>
      <c r="F22" s="37">
        <v>458</v>
      </c>
    </row>
    <row r="23" spans="1:6">
      <c r="A23" s="1">
        <v>588</v>
      </c>
      <c r="F23" s="37">
        <v>496</v>
      </c>
    </row>
    <row r="24" spans="1:6">
      <c r="A24" s="1">
        <v>724</v>
      </c>
      <c r="F24" s="37">
        <v>629</v>
      </c>
    </row>
    <row r="25" spans="1:6">
      <c r="A25" s="1">
        <v>607</v>
      </c>
      <c r="F25" s="37">
        <v>729</v>
      </c>
    </row>
    <row r="26" spans="1:6">
      <c r="A26" s="1">
        <v>525</v>
      </c>
      <c r="F26" s="37">
        <v>947</v>
      </c>
    </row>
    <row r="27" spans="1:6">
      <c r="A27" s="1">
        <v>38</v>
      </c>
      <c r="F27" s="37">
        <v>861</v>
      </c>
    </row>
    <row r="28" spans="1:6">
      <c r="A28" s="1">
        <v>827</v>
      </c>
      <c r="F28" s="37">
        <v>153</v>
      </c>
    </row>
    <row r="29" spans="1:6">
      <c r="A29" s="1">
        <v>109</v>
      </c>
      <c r="F29" s="37">
        <v>165</v>
      </c>
    </row>
    <row r="30" spans="1:6">
      <c r="A30" s="1">
        <v>856</v>
      </c>
      <c r="F30" s="37">
        <v>261</v>
      </c>
    </row>
    <row r="31" spans="1:6">
      <c r="A31" s="1">
        <v>596</v>
      </c>
    </row>
    <row r="32" spans="1:6">
      <c r="A32" s="1">
        <v>396</v>
      </c>
    </row>
    <row r="33" spans="1:1">
      <c r="A33" s="1">
        <v>440</v>
      </c>
    </row>
    <row r="34" spans="1:1">
      <c r="A34" s="1">
        <v>763</v>
      </c>
    </row>
    <row r="35" spans="1:1">
      <c r="A35" s="1">
        <v>999</v>
      </c>
    </row>
    <row r="36" spans="1:1">
      <c r="A36" s="1">
        <v>240</v>
      </c>
    </row>
    <row r="37" spans="1:1">
      <c r="A37" s="1">
        <v>685</v>
      </c>
    </row>
    <row r="38" spans="1:1">
      <c r="A38" s="1">
        <v>63</v>
      </c>
    </row>
    <row r="39" spans="1:1">
      <c r="A39" s="1">
        <v>706</v>
      </c>
    </row>
    <row r="40" spans="1:1">
      <c r="A40" s="1">
        <v>582</v>
      </c>
    </row>
    <row r="41" spans="1:1">
      <c r="A41" s="1">
        <v>889</v>
      </c>
    </row>
    <row r="42" spans="1:1">
      <c r="A42" s="1">
        <v>401</v>
      </c>
    </row>
    <row r="43" spans="1:1">
      <c r="A43" s="1">
        <v>307</v>
      </c>
    </row>
    <row r="44" spans="1:1">
      <c r="A44" s="1">
        <v>704</v>
      </c>
    </row>
    <row r="45" spans="1:1">
      <c r="A45" s="1">
        <v>605</v>
      </c>
    </row>
    <row r="46" spans="1:1">
      <c r="A46" s="1">
        <v>619</v>
      </c>
    </row>
    <row r="47" spans="1:1">
      <c r="A47" s="1">
        <v>538</v>
      </c>
    </row>
    <row r="48" spans="1:1">
      <c r="A48" s="1">
        <v>93</v>
      </c>
    </row>
    <row r="49" spans="1:1">
      <c r="A49" s="1">
        <v>337</v>
      </c>
    </row>
    <row r="50" spans="1:1">
      <c r="A50" s="1">
        <v>898</v>
      </c>
    </row>
    <row r="51" spans="1:1">
      <c r="A51" s="1">
        <v>260</v>
      </c>
    </row>
    <row r="52" spans="1:1">
      <c r="A52" s="1">
        <v>530</v>
      </c>
    </row>
    <row r="53" spans="1:1">
      <c r="A53" s="1">
        <v>173</v>
      </c>
    </row>
    <row r="54" spans="1:1">
      <c r="A54" s="1">
        <v>72</v>
      </c>
    </row>
    <row r="55" spans="1:1">
      <c r="A55" s="1">
        <v>850</v>
      </c>
    </row>
    <row r="56" spans="1:1">
      <c r="A56" s="1">
        <v>200</v>
      </c>
    </row>
    <row r="57" spans="1:1">
      <c r="A57" s="1">
        <v>364</v>
      </c>
    </row>
    <row r="58" spans="1:1">
      <c r="A58" s="1">
        <v>70</v>
      </c>
    </row>
    <row r="59" spans="1:1">
      <c r="A59" s="1">
        <v>183</v>
      </c>
    </row>
    <row r="60" spans="1:1">
      <c r="A60" s="1">
        <v>983</v>
      </c>
    </row>
    <row r="61" spans="1:1">
      <c r="A61" s="1">
        <v>458</v>
      </c>
    </row>
    <row r="62" spans="1:1">
      <c r="A62" s="1">
        <v>898</v>
      </c>
    </row>
    <row r="63" spans="1:1">
      <c r="A63" s="1">
        <v>428</v>
      </c>
    </row>
    <row r="64" spans="1:1">
      <c r="A64" s="1">
        <v>214</v>
      </c>
    </row>
    <row r="65" spans="1:1">
      <c r="A65" s="1">
        <v>398</v>
      </c>
    </row>
    <row r="66" spans="1:1">
      <c r="A66" s="1">
        <v>496</v>
      </c>
    </row>
    <row r="67" spans="1:1">
      <c r="A67" s="1">
        <v>822</v>
      </c>
    </row>
    <row r="68" spans="1:1">
      <c r="A68" s="1">
        <v>750</v>
      </c>
    </row>
    <row r="69" spans="1:1">
      <c r="A69" s="1">
        <v>696</v>
      </c>
    </row>
    <row r="70" spans="1:1">
      <c r="A70" s="1">
        <v>534</v>
      </c>
    </row>
    <row r="71" spans="1:1">
      <c r="A71" s="1">
        <v>629</v>
      </c>
    </row>
    <row r="72" spans="1:1">
      <c r="A72" s="1">
        <v>928</v>
      </c>
    </row>
    <row r="73" spans="1:1">
      <c r="A73" s="1">
        <v>550</v>
      </c>
    </row>
    <row r="74" spans="1:1">
      <c r="A74" s="1">
        <v>755</v>
      </c>
    </row>
    <row r="75" spans="1:1">
      <c r="A75" s="1">
        <v>321</v>
      </c>
    </row>
    <row r="76" spans="1:1">
      <c r="A76" s="1">
        <v>729</v>
      </c>
    </row>
    <row r="77" spans="1:1">
      <c r="A77" s="1">
        <v>499</v>
      </c>
    </row>
    <row r="78" spans="1:1">
      <c r="A78" s="1">
        <v>173</v>
      </c>
    </row>
    <row r="79" spans="1:1">
      <c r="A79" s="1">
        <v>420</v>
      </c>
    </row>
    <row r="80" spans="1:1">
      <c r="A80" s="1">
        <v>116</v>
      </c>
    </row>
    <row r="81" spans="1:1">
      <c r="A81" s="1">
        <v>947</v>
      </c>
    </row>
    <row r="82" spans="1:1">
      <c r="A82" s="1">
        <v>491</v>
      </c>
    </row>
    <row r="83" spans="1:1">
      <c r="A83" s="1">
        <v>801</v>
      </c>
    </row>
    <row r="84" spans="1:1">
      <c r="A84" s="1">
        <v>358</v>
      </c>
    </row>
    <row r="85" spans="1:1">
      <c r="A85" s="1">
        <v>231</v>
      </c>
    </row>
    <row r="86" spans="1:1">
      <c r="A86" s="1">
        <v>861</v>
      </c>
    </row>
    <row r="87" spans="1:1">
      <c r="A87" s="1">
        <v>982</v>
      </c>
    </row>
    <row r="88" spans="1:1">
      <c r="A88" s="1">
        <v>961</v>
      </c>
    </row>
    <row r="89" spans="1:1">
      <c r="A89" s="1">
        <v>93</v>
      </c>
    </row>
    <row r="90" spans="1:1">
      <c r="A90" s="1">
        <v>127</v>
      </c>
    </row>
    <row r="91" spans="1:1">
      <c r="A91" s="1">
        <v>153</v>
      </c>
    </row>
    <row r="92" spans="1:1">
      <c r="A92" s="1">
        <v>94</v>
      </c>
    </row>
    <row r="93" spans="1:1">
      <c r="A93" s="1">
        <v>932</v>
      </c>
    </row>
    <row r="94" spans="1:1">
      <c r="A94" s="1">
        <v>551</v>
      </c>
    </row>
    <row r="95" spans="1:1">
      <c r="A95" s="1">
        <v>649</v>
      </c>
    </row>
    <row r="96" spans="1:1">
      <c r="A96" s="1">
        <v>165</v>
      </c>
    </row>
    <row r="97" spans="1:1">
      <c r="A97" s="1">
        <v>90</v>
      </c>
    </row>
    <row r="98" spans="1:1">
      <c r="A98" s="1">
        <v>836</v>
      </c>
    </row>
    <row r="99" spans="1:1">
      <c r="A99" s="1">
        <v>74</v>
      </c>
    </row>
    <row r="100" spans="1:1">
      <c r="A100" s="1">
        <v>709</v>
      </c>
    </row>
    <row r="101" spans="1:1">
      <c r="A101" s="1">
        <v>261</v>
      </c>
    </row>
  </sheetData>
  <mergeCells count="1">
    <mergeCell ref="H4:M10"/>
  </mergeCells>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dimension ref="A1:L25"/>
  <sheetViews>
    <sheetView showGridLines="0" topLeftCell="A12" zoomScaleNormal="100" workbookViewId="0">
      <selection activeCell="E6" sqref="E6"/>
    </sheetView>
  </sheetViews>
  <sheetFormatPr defaultRowHeight="15"/>
  <cols>
    <col min="1" max="1" width="12.85546875" bestFit="1" customWidth="1"/>
    <col min="2" max="2" width="15.85546875" bestFit="1" customWidth="1"/>
    <col min="3" max="4" width="13" style="5" bestFit="1" customWidth="1"/>
  </cols>
  <sheetData>
    <row r="1" spans="1:12">
      <c r="A1" s="2" t="s">
        <v>29</v>
      </c>
      <c r="B1" s="2" t="s">
        <v>30</v>
      </c>
      <c r="C1" s="4"/>
      <c r="D1" s="4"/>
    </row>
    <row r="2" spans="1:12">
      <c r="A2" s="1">
        <v>1</v>
      </c>
      <c r="B2" s="1">
        <v>51</v>
      </c>
      <c r="C2" s="15"/>
      <c r="D2" t="e">
        <v>#N/A</v>
      </c>
    </row>
    <row r="3" spans="1:12">
      <c r="A3" s="1">
        <v>2</v>
      </c>
      <c r="B3" s="1">
        <v>56</v>
      </c>
      <c r="D3" t="e">
        <v>#N/A</v>
      </c>
    </row>
    <row r="4" spans="1:12">
      <c r="A4" s="1">
        <v>3</v>
      </c>
      <c r="B4" s="1">
        <v>56</v>
      </c>
      <c r="C4" s="15"/>
      <c r="D4">
        <f>AVERAGE(B2:B4)</f>
        <v>54.333333333333336</v>
      </c>
    </row>
    <row r="5" spans="1:12">
      <c r="A5" s="1">
        <v>4</v>
      </c>
      <c r="B5" s="1">
        <v>57</v>
      </c>
      <c r="C5" s="15"/>
      <c r="D5">
        <f>AVERAGE(B3:B5)</f>
        <v>56.333333333333336</v>
      </c>
    </row>
    <row r="6" spans="1:12">
      <c r="A6" s="1">
        <v>5</v>
      </c>
      <c r="B6" s="1">
        <v>58</v>
      </c>
      <c r="D6">
        <f>AVERAGE(B4:B6)</f>
        <v>57</v>
      </c>
      <c r="G6" s="25" t="s">
        <v>65</v>
      </c>
      <c r="H6" s="25"/>
      <c r="I6" s="25"/>
      <c r="J6" s="25"/>
      <c r="K6" s="25"/>
      <c r="L6" s="25"/>
    </row>
    <row r="7" spans="1:12">
      <c r="A7" s="1">
        <v>6</v>
      </c>
      <c r="B7" s="1">
        <v>58</v>
      </c>
      <c r="C7" s="15"/>
      <c r="D7">
        <f>AVERAGE(B5:B7)</f>
        <v>57.666666666666664</v>
      </c>
      <c r="G7" s="25"/>
      <c r="H7" s="25"/>
      <c r="I7" s="25"/>
      <c r="J7" s="25"/>
      <c r="K7" s="25"/>
      <c r="L7" s="25"/>
    </row>
    <row r="8" spans="1:12">
      <c r="A8" s="1">
        <v>7</v>
      </c>
      <c r="B8" s="1">
        <v>58</v>
      </c>
      <c r="C8" s="15"/>
      <c r="D8">
        <f>AVERAGE(B6:B8)</f>
        <v>58</v>
      </c>
      <c r="G8" s="25"/>
      <c r="H8" s="25"/>
      <c r="I8" s="25"/>
      <c r="J8" s="25"/>
      <c r="K8" s="25"/>
      <c r="L8" s="25"/>
    </row>
    <row r="9" spans="1:12">
      <c r="A9" s="1">
        <v>8</v>
      </c>
      <c r="B9" s="1">
        <v>58</v>
      </c>
      <c r="C9" s="15"/>
      <c r="D9">
        <f>AVERAGE(B7:B9)</f>
        <v>58</v>
      </c>
      <c r="G9" s="25"/>
      <c r="H9" s="25"/>
      <c r="I9" s="25"/>
      <c r="J9" s="25"/>
      <c r="K9" s="25"/>
      <c r="L9" s="25"/>
    </row>
    <row r="10" spans="1:12">
      <c r="A10" s="1">
        <v>9</v>
      </c>
      <c r="B10" s="1">
        <v>51</v>
      </c>
      <c r="C10" s="15"/>
      <c r="D10">
        <f>AVERAGE(B8:B10)</f>
        <v>55.666666666666664</v>
      </c>
      <c r="G10" s="25"/>
      <c r="H10" s="25"/>
      <c r="I10" s="25"/>
      <c r="J10" s="25"/>
      <c r="K10" s="25"/>
      <c r="L10" s="25"/>
    </row>
    <row r="11" spans="1:12">
      <c r="A11" s="1">
        <v>10</v>
      </c>
      <c r="B11" s="1">
        <v>62</v>
      </c>
      <c r="C11" s="15"/>
      <c r="D11">
        <f>AVERAGE(B9:B11)</f>
        <v>57</v>
      </c>
      <c r="G11" s="25"/>
      <c r="H11" s="25"/>
      <c r="I11" s="25"/>
      <c r="J11" s="25"/>
      <c r="K11" s="25"/>
      <c r="L11" s="25"/>
    </row>
    <row r="12" spans="1:12">
      <c r="A12" s="1">
        <v>11</v>
      </c>
      <c r="B12" s="1">
        <v>65</v>
      </c>
      <c r="C12" s="15"/>
      <c r="D12">
        <f>AVERAGE(B10:B12)</f>
        <v>59.333333333333336</v>
      </c>
      <c r="G12" s="25"/>
      <c r="H12" s="25"/>
      <c r="I12" s="25"/>
      <c r="J12" s="25"/>
      <c r="K12" s="25"/>
      <c r="L12" s="25"/>
    </row>
    <row r="13" spans="1:12">
      <c r="A13" s="1">
        <v>12</v>
      </c>
      <c r="B13" s="1">
        <v>72</v>
      </c>
      <c r="C13" s="15"/>
      <c r="D13">
        <f>AVERAGE(B11:B13)</f>
        <v>66.333333333333329</v>
      </c>
    </row>
    <row r="14" spans="1:12">
      <c r="A14" s="1">
        <v>13</v>
      </c>
      <c r="B14" s="1">
        <v>65</v>
      </c>
      <c r="C14" s="15"/>
      <c r="D14">
        <f>AVERAGE(B12:B14)</f>
        <v>67.333333333333329</v>
      </c>
    </row>
    <row r="15" spans="1:12">
      <c r="A15" s="1">
        <v>14</v>
      </c>
      <c r="B15" s="1">
        <v>75</v>
      </c>
      <c r="C15" s="15"/>
      <c r="D15">
        <f>AVERAGE(B13:B15)</f>
        <v>70.666666666666671</v>
      </c>
    </row>
    <row r="16" spans="1:12">
      <c r="A16" s="1">
        <v>15</v>
      </c>
      <c r="B16" s="1">
        <v>75</v>
      </c>
      <c r="C16" s="15"/>
      <c r="D16">
        <f>AVERAGE(B14:B16)</f>
        <v>71.666666666666671</v>
      </c>
    </row>
    <row r="17" spans="1:4">
      <c r="A17" s="1">
        <v>16</v>
      </c>
      <c r="B17" s="1">
        <v>71</v>
      </c>
      <c r="D17">
        <f>AVERAGE(B15:B17)</f>
        <v>73.666666666666671</v>
      </c>
    </row>
    <row r="18" spans="1:4">
      <c r="A18" s="1">
        <v>17</v>
      </c>
      <c r="B18" s="1">
        <v>79</v>
      </c>
      <c r="C18" s="15"/>
      <c r="D18">
        <f>AVERAGE(B16:B18)</f>
        <v>75</v>
      </c>
    </row>
    <row r="19" spans="1:4">
      <c r="A19" s="1">
        <v>18</v>
      </c>
      <c r="B19" s="1">
        <v>80</v>
      </c>
      <c r="C19" s="15"/>
      <c r="D19">
        <f>AVERAGE(B17:B19)</f>
        <v>76.666666666666671</v>
      </c>
    </row>
    <row r="20" spans="1:4">
      <c r="A20" s="1">
        <v>19</v>
      </c>
      <c r="B20" s="1">
        <v>86</v>
      </c>
      <c r="C20" s="15"/>
      <c r="D20">
        <f>AVERAGE(B18:B20)</f>
        <v>81.666666666666671</v>
      </c>
    </row>
    <row r="21" spans="1:4">
      <c r="A21" s="1">
        <v>20</v>
      </c>
      <c r="B21" s="1">
        <v>81</v>
      </c>
      <c r="C21" s="15"/>
      <c r="D21">
        <f>AVERAGE(B19:B21)</f>
        <v>82.333333333333329</v>
      </c>
    </row>
    <row r="22" spans="1:4">
      <c r="A22" s="1">
        <v>21</v>
      </c>
      <c r="B22" s="1">
        <v>91</v>
      </c>
      <c r="C22" s="15"/>
      <c r="D22">
        <f>AVERAGE(B20:B22)</f>
        <v>86</v>
      </c>
    </row>
    <row r="23" spans="1:4">
      <c r="A23" s="1">
        <v>22</v>
      </c>
      <c r="B23" s="1">
        <v>92</v>
      </c>
      <c r="C23" s="15"/>
      <c r="D23">
        <f>AVERAGE(B21:B23)</f>
        <v>88</v>
      </c>
    </row>
    <row r="24" spans="1:4">
      <c r="A24" s="1">
        <v>23</v>
      </c>
      <c r="B24" s="1">
        <v>81</v>
      </c>
      <c r="C24" s="15"/>
      <c r="D24">
        <f>AVERAGE(B22:B24)</f>
        <v>88</v>
      </c>
    </row>
    <row r="25" spans="1:4">
      <c r="A25" s="1">
        <v>24</v>
      </c>
      <c r="B25" s="1">
        <v>95</v>
      </c>
      <c r="C25" s="15"/>
      <c r="D25">
        <f>AVERAGE(B23:B25)</f>
        <v>89.333333333333329</v>
      </c>
    </row>
  </sheetData>
  <mergeCells count="1">
    <mergeCell ref="G6:L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O63"/>
  <sheetViews>
    <sheetView showGridLines="0" topLeftCell="A5" zoomScaleNormal="100" workbookViewId="0">
      <selection activeCell="J18" sqref="J18"/>
    </sheetView>
  </sheetViews>
  <sheetFormatPr defaultRowHeight="15"/>
  <cols>
    <col min="1" max="2" width="12.85546875" customWidth="1"/>
    <col min="3" max="3" width="18" bestFit="1" customWidth="1"/>
    <col min="4" max="4" width="18" customWidth="1"/>
  </cols>
  <sheetData>
    <row r="1" spans="1:15">
      <c r="A1" s="2" t="s">
        <v>35</v>
      </c>
      <c r="B1" s="2" t="s">
        <v>31</v>
      </c>
      <c r="C1" s="2" t="s">
        <v>32</v>
      </c>
      <c r="D1" s="2" t="s">
        <v>33</v>
      </c>
    </row>
    <row r="2" spans="1:15">
      <c r="A2" s="3" t="s">
        <v>1</v>
      </c>
      <c r="B2" s="3">
        <v>95972</v>
      </c>
      <c r="C2" s="1">
        <v>100</v>
      </c>
      <c r="D2" s="1">
        <v>50</v>
      </c>
    </row>
    <row r="3" spans="1:15">
      <c r="A3" s="3" t="s">
        <v>2</v>
      </c>
      <c r="B3" s="3">
        <v>95667</v>
      </c>
      <c r="C3" s="1">
        <v>95</v>
      </c>
      <c r="D3" s="1">
        <v>46</v>
      </c>
    </row>
    <row r="4" spans="1:15">
      <c r="A4" s="3" t="s">
        <v>3</v>
      </c>
      <c r="B4" s="3">
        <v>92302</v>
      </c>
      <c r="C4" s="1">
        <v>90</v>
      </c>
      <c r="D4" s="1">
        <v>42</v>
      </c>
      <c r="H4" s="25" t="s">
        <v>44</v>
      </c>
      <c r="I4" s="25"/>
      <c r="J4" s="25"/>
      <c r="K4" s="25"/>
      <c r="L4" s="25"/>
      <c r="M4" s="25"/>
    </row>
    <row r="5" spans="1:15">
      <c r="A5" s="3" t="s">
        <v>8</v>
      </c>
      <c r="B5" s="3">
        <v>89681</v>
      </c>
      <c r="C5" s="1">
        <v>92</v>
      </c>
      <c r="D5" s="1">
        <v>39</v>
      </c>
      <c r="H5" s="25"/>
      <c r="I5" s="25"/>
      <c r="J5" s="25"/>
      <c r="K5" s="25"/>
      <c r="L5" s="25"/>
      <c r="M5" s="25"/>
    </row>
    <row r="6" spans="1:15">
      <c r="A6" s="3" t="s">
        <v>9</v>
      </c>
      <c r="B6" s="3">
        <v>86146</v>
      </c>
      <c r="C6" s="1">
        <v>100</v>
      </c>
      <c r="D6" s="1">
        <v>38</v>
      </c>
      <c r="H6" s="25"/>
      <c r="I6" s="25"/>
      <c r="J6" s="25"/>
      <c r="K6" s="25"/>
      <c r="L6" s="25"/>
      <c r="M6" s="25"/>
    </row>
    <row r="7" spans="1:15">
      <c r="A7" s="3" t="s">
        <v>10</v>
      </c>
      <c r="B7" s="3">
        <v>84763</v>
      </c>
      <c r="C7" s="1">
        <v>86</v>
      </c>
      <c r="D7" s="1">
        <v>36</v>
      </c>
      <c r="H7" s="25"/>
      <c r="I7" s="25"/>
      <c r="J7" s="25"/>
      <c r="K7" s="25"/>
      <c r="L7" s="25"/>
      <c r="M7" s="25"/>
    </row>
    <row r="8" spans="1:15">
      <c r="A8" s="3" t="s">
        <v>11</v>
      </c>
      <c r="B8" s="3">
        <v>84636</v>
      </c>
      <c r="C8" s="1">
        <v>92</v>
      </c>
      <c r="D8" s="1">
        <v>29</v>
      </c>
      <c r="H8" s="25"/>
      <c r="I8" s="25"/>
      <c r="J8" s="25"/>
      <c r="K8" s="25"/>
      <c r="L8" s="25"/>
      <c r="M8" s="25"/>
    </row>
    <row r="9" spans="1:15">
      <c r="A9" s="3" t="s">
        <v>12</v>
      </c>
      <c r="B9" s="3">
        <v>83390</v>
      </c>
      <c r="C9" s="1">
        <v>88</v>
      </c>
      <c r="D9" s="1">
        <v>38</v>
      </c>
      <c r="H9" s="25"/>
      <c r="I9" s="25"/>
      <c r="J9" s="25"/>
      <c r="K9" s="25"/>
      <c r="L9" s="25"/>
      <c r="M9" s="25"/>
    </row>
    <row r="10" spans="1:15">
      <c r="A10" s="3" t="s">
        <v>13</v>
      </c>
      <c r="B10" s="3">
        <v>78608</v>
      </c>
      <c r="C10" s="1">
        <v>84</v>
      </c>
      <c r="D10" s="1">
        <v>36</v>
      </c>
      <c r="H10" s="25"/>
      <c r="I10" s="25"/>
      <c r="J10" s="25"/>
      <c r="K10" s="25"/>
      <c r="L10" s="25"/>
      <c r="M10" s="25"/>
    </row>
    <row r="11" spans="1:15">
      <c r="A11" s="3" t="s">
        <v>14</v>
      </c>
      <c r="B11" s="3">
        <v>78139</v>
      </c>
      <c r="C11" s="1">
        <v>80</v>
      </c>
      <c r="D11" s="1">
        <v>38</v>
      </c>
    </row>
    <row r="12" spans="1:15">
      <c r="A12" s="3" t="s">
        <v>15</v>
      </c>
      <c r="B12" s="3">
        <v>72285</v>
      </c>
      <c r="C12" s="1">
        <v>80</v>
      </c>
      <c r="D12" s="1">
        <v>32</v>
      </c>
    </row>
    <row r="13" spans="1:15">
      <c r="A13" s="3" t="s">
        <v>16</v>
      </c>
      <c r="B13" s="3">
        <v>68660</v>
      </c>
      <c r="C13" s="1">
        <v>75</v>
      </c>
      <c r="D13" s="1">
        <v>27</v>
      </c>
      <c r="F13" t="s">
        <v>88</v>
      </c>
      <c r="O13" s="5"/>
    </row>
    <row r="14" spans="1:15" ht="15.75" thickBot="1">
      <c r="A14" s="3" t="s">
        <v>17</v>
      </c>
      <c r="B14" s="3">
        <v>64970</v>
      </c>
      <c r="C14" s="1">
        <v>82</v>
      </c>
      <c r="D14" s="1">
        <v>25</v>
      </c>
      <c r="O14" s="5"/>
    </row>
    <row r="15" spans="1:15">
      <c r="A15" s="3" t="s">
        <v>18</v>
      </c>
      <c r="B15" s="3">
        <v>64909</v>
      </c>
      <c r="C15" s="1">
        <v>88</v>
      </c>
      <c r="D15" s="1">
        <v>23</v>
      </c>
      <c r="F15" s="39" t="s">
        <v>89</v>
      </c>
      <c r="G15" s="39"/>
      <c r="O15" s="5"/>
    </row>
    <row r="16" spans="1:15">
      <c r="A16" s="3" t="s">
        <v>19</v>
      </c>
      <c r="B16" s="3">
        <v>60751</v>
      </c>
      <c r="C16" s="1">
        <v>77</v>
      </c>
      <c r="D16" s="1">
        <v>27</v>
      </c>
      <c r="F16" s="10" t="s">
        <v>90</v>
      </c>
      <c r="G16" s="10">
        <v>0.9494329022837068</v>
      </c>
      <c r="O16" s="5"/>
    </row>
    <row r="17" spans="1:15">
      <c r="A17" s="3" t="s">
        <v>20</v>
      </c>
      <c r="B17" s="3">
        <v>57041</v>
      </c>
      <c r="C17" s="1">
        <v>50</v>
      </c>
      <c r="D17" s="1">
        <v>44</v>
      </c>
      <c r="F17" s="10" t="s">
        <v>91</v>
      </c>
      <c r="G17" s="10">
        <v>0.90142283593886285</v>
      </c>
      <c r="O17" s="5"/>
    </row>
    <row r="18" spans="1:15">
      <c r="A18" s="3" t="s">
        <v>21</v>
      </c>
      <c r="B18" s="3">
        <v>50358</v>
      </c>
      <c r="C18" s="1">
        <v>80</v>
      </c>
      <c r="D18" s="1">
        <v>24</v>
      </c>
      <c r="F18" s="10" t="s">
        <v>92</v>
      </c>
      <c r="G18" s="10">
        <v>0.8928509086291988</v>
      </c>
      <c r="O18" s="5"/>
    </row>
    <row r="19" spans="1:15">
      <c r="A19" s="3" t="s">
        <v>22</v>
      </c>
      <c r="B19" s="3">
        <v>43893</v>
      </c>
      <c r="C19" s="1">
        <v>61</v>
      </c>
      <c r="D19" s="1">
        <v>22</v>
      </c>
      <c r="F19" s="10" t="s">
        <v>66</v>
      </c>
      <c r="G19" s="10">
        <v>6266.078974300347</v>
      </c>
      <c r="O19" s="5"/>
    </row>
    <row r="20" spans="1:15" ht="15.75" thickBot="1">
      <c r="A20" s="3" t="s">
        <v>36</v>
      </c>
      <c r="B20" s="3">
        <v>43477</v>
      </c>
      <c r="C20" s="1">
        <v>62</v>
      </c>
      <c r="D20" s="1">
        <v>21</v>
      </c>
      <c r="F20" s="12" t="s">
        <v>34</v>
      </c>
      <c r="G20" s="12">
        <v>26</v>
      </c>
      <c r="O20" s="5"/>
    </row>
    <row r="21" spans="1:15">
      <c r="A21" s="3" t="s">
        <v>37</v>
      </c>
      <c r="B21" s="3">
        <v>30004</v>
      </c>
      <c r="C21" s="1">
        <v>30</v>
      </c>
      <c r="D21" s="1">
        <v>44</v>
      </c>
      <c r="O21" s="5"/>
    </row>
    <row r="22" spans="1:15" ht="15.75" thickBot="1">
      <c r="A22" s="3" t="s">
        <v>38</v>
      </c>
      <c r="B22" s="3">
        <v>43106</v>
      </c>
      <c r="C22" s="1">
        <v>60</v>
      </c>
      <c r="D22" s="1">
        <v>27</v>
      </c>
      <c r="F22" t="s">
        <v>93</v>
      </c>
      <c r="O22" s="5"/>
    </row>
    <row r="23" spans="1:15">
      <c r="A23" s="3" t="s">
        <v>39</v>
      </c>
      <c r="B23" s="3">
        <v>55900</v>
      </c>
      <c r="C23" s="1">
        <v>50</v>
      </c>
      <c r="D23" s="1">
        <v>40</v>
      </c>
      <c r="F23" s="13"/>
      <c r="G23" s="13" t="s">
        <v>98</v>
      </c>
      <c r="H23" s="13" t="s">
        <v>99</v>
      </c>
      <c r="I23" s="13" t="s">
        <v>100</v>
      </c>
      <c r="J23" s="13" t="s">
        <v>10</v>
      </c>
      <c r="K23" s="13" t="s">
        <v>101</v>
      </c>
      <c r="O23" s="5"/>
    </row>
    <row r="24" spans="1:15">
      <c r="A24" s="3" t="s">
        <v>40</v>
      </c>
      <c r="B24" s="3">
        <v>54272</v>
      </c>
      <c r="C24" s="1">
        <v>56</v>
      </c>
      <c r="D24" s="1">
        <v>30</v>
      </c>
      <c r="F24" s="10" t="s">
        <v>94</v>
      </c>
      <c r="G24" s="10">
        <v>2</v>
      </c>
      <c r="H24" s="10">
        <v>8257941471.2354984</v>
      </c>
      <c r="I24" s="10">
        <v>4128970735.6177492</v>
      </c>
      <c r="J24" s="10">
        <v>105.15987868009421</v>
      </c>
      <c r="K24" s="10">
        <v>2.6818079809783193E-12</v>
      </c>
      <c r="O24" s="5"/>
    </row>
    <row r="25" spans="1:15">
      <c r="A25" s="3" t="s">
        <v>41</v>
      </c>
      <c r="B25" s="3">
        <v>43330</v>
      </c>
      <c r="C25" s="1">
        <v>60</v>
      </c>
      <c r="D25" s="1">
        <v>36</v>
      </c>
      <c r="F25" s="10" t="s">
        <v>95</v>
      </c>
      <c r="G25" s="10">
        <v>23</v>
      </c>
      <c r="H25" s="10">
        <v>903066151.37988448</v>
      </c>
      <c r="I25" s="10">
        <v>39263745.712168887</v>
      </c>
      <c r="J25" s="10"/>
      <c r="K25" s="10"/>
      <c r="O25" s="5"/>
    </row>
    <row r="26" spans="1:15" ht="15.75" thickBot="1">
      <c r="A26" s="3" t="s">
        <v>42</v>
      </c>
      <c r="B26" s="3">
        <v>59157</v>
      </c>
      <c r="C26" s="1">
        <v>53</v>
      </c>
      <c r="D26" s="1">
        <v>39</v>
      </c>
      <c r="F26" s="12" t="s">
        <v>96</v>
      </c>
      <c r="G26" s="12">
        <v>25</v>
      </c>
      <c r="H26" s="12">
        <v>9161007622.6153831</v>
      </c>
      <c r="I26" s="12"/>
      <c r="J26" s="12"/>
      <c r="K26" s="12"/>
      <c r="O26" s="5"/>
    </row>
    <row r="27" spans="1:15" ht="15.75" thickBot="1">
      <c r="A27" s="3" t="s">
        <v>43</v>
      </c>
      <c r="B27" s="3">
        <v>45913</v>
      </c>
      <c r="C27" s="1">
        <v>56</v>
      </c>
      <c r="D27" s="1">
        <v>39</v>
      </c>
      <c r="O27" s="5"/>
    </row>
    <row r="28" spans="1:15">
      <c r="F28" s="13"/>
      <c r="G28" s="13" t="s">
        <v>102</v>
      </c>
      <c r="H28" s="13" t="s">
        <v>66</v>
      </c>
      <c r="I28" s="13" t="s">
        <v>103</v>
      </c>
      <c r="J28" s="13" t="s">
        <v>104</v>
      </c>
      <c r="K28" s="13" t="s">
        <v>105</v>
      </c>
      <c r="L28" s="13" t="s">
        <v>106</v>
      </c>
      <c r="M28" s="13" t="s">
        <v>107</v>
      </c>
      <c r="N28" s="13" t="s">
        <v>108</v>
      </c>
      <c r="O28" s="14"/>
    </row>
    <row r="29" spans="1:15">
      <c r="F29" s="10" t="s">
        <v>97</v>
      </c>
      <c r="G29" s="10">
        <v>-30659.106983663787</v>
      </c>
      <c r="H29" s="10">
        <v>7316.6941013941596</v>
      </c>
      <c r="I29" s="10">
        <v>-4.1902950374571279</v>
      </c>
      <c r="J29" s="10">
        <v>3.5040486948113831E-4</v>
      </c>
      <c r="K29" s="10">
        <v>-45794.841833221726</v>
      </c>
      <c r="L29" s="10">
        <v>-15523.37213410585</v>
      </c>
      <c r="M29" s="10">
        <v>-45794.841833221726</v>
      </c>
      <c r="N29" s="10">
        <v>-15523.37213410585</v>
      </c>
      <c r="O29" s="10"/>
    </row>
    <row r="30" spans="1:15">
      <c r="F30" s="10" t="s">
        <v>32</v>
      </c>
      <c r="G30" s="10">
        <v>895.22662266087525</v>
      </c>
      <c r="H30" s="10">
        <v>68.425514356255704</v>
      </c>
      <c r="I30" s="10">
        <v>13.083228253132312</v>
      </c>
      <c r="J30" s="10">
        <v>3.8652832819688744E-12</v>
      </c>
      <c r="K30" s="10">
        <v>753.67766244897234</v>
      </c>
      <c r="L30" s="10">
        <v>1036.7755828727782</v>
      </c>
      <c r="M30" s="10">
        <v>753.67766244897234</v>
      </c>
      <c r="N30" s="10">
        <v>1036.7755828727782</v>
      </c>
      <c r="O30" s="10"/>
    </row>
    <row r="31" spans="1:15" ht="15.75" thickBot="1">
      <c r="F31" s="12" t="s">
        <v>33</v>
      </c>
      <c r="G31" s="12">
        <v>896.1491924974797</v>
      </c>
      <c r="H31" s="12">
        <v>154.84970807866614</v>
      </c>
      <c r="I31" s="12">
        <v>5.7872191276086973</v>
      </c>
      <c r="J31" s="12">
        <v>6.7709714257019862E-6</v>
      </c>
      <c r="K31" s="12">
        <v>575.81816723792326</v>
      </c>
      <c r="L31" s="12">
        <v>1216.4802177570361</v>
      </c>
      <c r="M31" s="12">
        <v>575.81816723792326</v>
      </c>
      <c r="N31" s="12">
        <v>1216.4802177570361</v>
      </c>
      <c r="O31" s="10"/>
    </row>
    <row r="32" spans="1:15">
      <c r="O32" s="5"/>
    </row>
    <row r="33" spans="7:15">
      <c r="O33" s="5"/>
    </row>
    <row r="34" spans="7:15">
      <c r="O34" s="5"/>
    </row>
    <row r="35" spans="7:15">
      <c r="G35" s="5"/>
      <c r="H35" s="5"/>
      <c r="I35" s="5"/>
      <c r="J35" s="5"/>
      <c r="K35" s="5"/>
      <c r="L35" s="5"/>
      <c r="M35" s="5"/>
      <c r="N35" s="5"/>
      <c r="O35" s="5"/>
    </row>
    <row r="36" spans="7:15">
      <c r="G36" s="5"/>
      <c r="H36" s="5"/>
      <c r="I36" s="5"/>
      <c r="J36" s="5"/>
      <c r="K36" s="5"/>
      <c r="L36" s="5"/>
      <c r="M36" s="5"/>
      <c r="N36" s="5"/>
      <c r="O36" s="5"/>
    </row>
    <row r="37" spans="7:15">
      <c r="G37" s="14"/>
      <c r="H37" s="14"/>
      <c r="I37" s="14"/>
      <c r="J37" s="14"/>
      <c r="K37" s="5"/>
      <c r="L37" s="14"/>
      <c r="M37" s="14"/>
      <c r="N37" s="5"/>
      <c r="O37" s="5"/>
    </row>
    <row r="38" spans="7:15">
      <c r="G38" s="10"/>
      <c r="H38" s="10"/>
      <c r="I38" s="10"/>
      <c r="J38" s="10"/>
      <c r="K38" s="5"/>
      <c r="L38" s="10"/>
      <c r="M38" s="10"/>
      <c r="N38" s="5"/>
      <c r="O38" s="5"/>
    </row>
    <row r="39" spans="7:15">
      <c r="G39" s="10"/>
      <c r="H39" s="10"/>
      <c r="I39" s="10"/>
      <c r="J39" s="10"/>
      <c r="K39" s="5"/>
      <c r="L39" s="10"/>
      <c r="M39" s="10"/>
      <c r="N39" s="5"/>
      <c r="O39" s="5"/>
    </row>
    <row r="40" spans="7:15">
      <c r="G40" s="10"/>
      <c r="H40" s="10"/>
      <c r="I40" s="10"/>
      <c r="J40" s="10"/>
      <c r="K40" s="5"/>
      <c r="L40" s="10"/>
      <c r="M40" s="10"/>
      <c r="N40" s="5"/>
      <c r="O40" s="5"/>
    </row>
    <row r="41" spans="7:15">
      <c r="G41" s="10"/>
      <c r="H41" s="10"/>
      <c r="I41" s="10"/>
      <c r="J41" s="10"/>
      <c r="K41" s="5"/>
      <c r="L41" s="10"/>
      <c r="M41" s="10"/>
      <c r="N41" s="5"/>
      <c r="O41" s="5"/>
    </row>
    <row r="42" spans="7:15">
      <c r="G42" s="10"/>
      <c r="H42" s="10"/>
      <c r="I42" s="10"/>
      <c r="J42" s="10"/>
      <c r="K42" s="5"/>
      <c r="L42" s="10"/>
      <c r="M42" s="10"/>
      <c r="N42" s="5"/>
      <c r="O42" s="5"/>
    </row>
    <row r="43" spans="7:15">
      <c r="G43" s="10"/>
      <c r="H43" s="10"/>
      <c r="I43" s="10"/>
      <c r="J43" s="10"/>
      <c r="K43" s="5"/>
      <c r="L43" s="10"/>
      <c r="M43" s="10"/>
      <c r="N43" s="5"/>
      <c r="O43" s="5"/>
    </row>
    <row r="44" spans="7:15">
      <c r="G44" s="10"/>
      <c r="H44" s="10"/>
      <c r="I44" s="10"/>
      <c r="J44" s="10"/>
      <c r="K44" s="5"/>
      <c r="L44" s="10"/>
      <c r="M44" s="10"/>
      <c r="N44" s="5"/>
      <c r="O44" s="5"/>
    </row>
    <row r="45" spans="7:15">
      <c r="G45" s="10"/>
      <c r="H45" s="10"/>
      <c r="I45" s="10"/>
      <c r="J45" s="10"/>
      <c r="K45" s="5"/>
      <c r="L45" s="10"/>
      <c r="M45" s="10"/>
      <c r="N45" s="5"/>
      <c r="O45" s="5"/>
    </row>
    <row r="46" spans="7:15">
      <c r="G46" s="10"/>
      <c r="H46" s="10"/>
      <c r="I46" s="10"/>
      <c r="J46" s="10"/>
      <c r="K46" s="5"/>
      <c r="L46" s="10"/>
      <c r="M46" s="10"/>
      <c r="N46" s="5"/>
      <c r="O46" s="5"/>
    </row>
    <row r="47" spans="7:15">
      <c r="G47" s="10"/>
      <c r="H47" s="10"/>
      <c r="I47" s="10"/>
      <c r="J47" s="10"/>
      <c r="K47" s="5"/>
      <c r="L47" s="10"/>
      <c r="M47" s="10"/>
      <c r="N47" s="5"/>
      <c r="O47" s="5"/>
    </row>
    <row r="48" spans="7:15">
      <c r="G48" s="10"/>
      <c r="H48" s="10"/>
      <c r="I48" s="10"/>
      <c r="J48" s="10"/>
      <c r="K48" s="5"/>
      <c r="L48" s="10"/>
      <c r="M48" s="10"/>
      <c r="N48" s="5"/>
      <c r="O48" s="5"/>
    </row>
    <row r="49" spans="7:15">
      <c r="G49" s="10"/>
      <c r="H49" s="10"/>
      <c r="I49" s="10"/>
      <c r="J49" s="10"/>
      <c r="K49" s="5"/>
      <c r="L49" s="10"/>
      <c r="M49" s="10"/>
      <c r="N49" s="5"/>
      <c r="O49" s="5"/>
    </row>
    <row r="50" spans="7:15">
      <c r="G50" s="10"/>
      <c r="H50" s="10"/>
      <c r="I50" s="10"/>
      <c r="J50" s="10"/>
      <c r="K50" s="5"/>
      <c r="L50" s="10"/>
      <c r="M50" s="10"/>
      <c r="N50" s="5"/>
      <c r="O50" s="5"/>
    </row>
    <row r="51" spans="7:15">
      <c r="G51" s="10"/>
      <c r="H51" s="10"/>
      <c r="I51" s="10"/>
      <c r="J51" s="10"/>
      <c r="K51" s="5"/>
      <c r="L51" s="10"/>
      <c r="M51" s="10"/>
      <c r="N51" s="5"/>
      <c r="O51" s="5"/>
    </row>
    <row r="52" spans="7:15">
      <c r="G52" s="10"/>
      <c r="H52" s="10"/>
      <c r="I52" s="10"/>
      <c r="J52" s="10"/>
      <c r="K52" s="5"/>
      <c r="L52" s="10"/>
      <c r="M52" s="10"/>
      <c r="N52" s="5"/>
      <c r="O52" s="5"/>
    </row>
    <row r="53" spans="7:15">
      <c r="G53" s="10"/>
      <c r="H53" s="10"/>
      <c r="I53" s="10"/>
      <c r="J53" s="10"/>
      <c r="K53" s="5"/>
      <c r="L53" s="10"/>
      <c r="M53" s="10"/>
      <c r="N53" s="5"/>
      <c r="O53" s="5"/>
    </row>
    <row r="54" spans="7:15">
      <c r="G54" s="10"/>
      <c r="H54" s="10"/>
      <c r="I54" s="10"/>
      <c r="J54" s="10"/>
      <c r="K54" s="5"/>
      <c r="L54" s="10"/>
      <c r="M54" s="10"/>
      <c r="N54" s="5"/>
      <c r="O54" s="5"/>
    </row>
    <row r="55" spans="7:15">
      <c r="G55" s="10"/>
      <c r="H55" s="10"/>
      <c r="I55" s="10"/>
      <c r="J55" s="10"/>
      <c r="K55" s="5"/>
      <c r="L55" s="10"/>
      <c r="M55" s="10"/>
      <c r="N55" s="5"/>
      <c r="O55" s="5"/>
    </row>
    <row r="56" spans="7:15">
      <c r="G56" s="10"/>
      <c r="H56" s="10"/>
      <c r="I56" s="10"/>
      <c r="J56" s="10"/>
      <c r="K56" s="5"/>
      <c r="L56" s="10"/>
      <c r="M56" s="10"/>
      <c r="N56" s="5"/>
      <c r="O56" s="5"/>
    </row>
    <row r="57" spans="7:15">
      <c r="G57" s="10"/>
      <c r="H57" s="10"/>
      <c r="I57" s="10"/>
      <c r="J57" s="10"/>
      <c r="K57" s="5"/>
      <c r="L57" s="10"/>
      <c r="M57" s="10"/>
      <c r="N57" s="5"/>
      <c r="O57" s="5"/>
    </row>
    <row r="58" spans="7:15">
      <c r="G58" s="10"/>
      <c r="H58" s="10"/>
      <c r="I58" s="10"/>
      <c r="J58" s="10"/>
      <c r="K58" s="5"/>
      <c r="L58" s="10"/>
      <c r="M58" s="10"/>
      <c r="N58" s="5"/>
      <c r="O58" s="5"/>
    </row>
    <row r="59" spans="7:15">
      <c r="G59" s="10"/>
      <c r="H59" s="10"/>
      <c r="I59" s="10"/>
      <c r="J59" s="10"/>
      <c r="K59" s="5"/>
      <c r="L59" s="10"/>
      <c r="M59" s="10"/>
      <c r="N59" s="5"/>
      <c r="O59" s="5"/>
    </row>
    <row r="60" spans="7:15">
      <c r="G60" s="10"/>
      <c r="H60" s="10"/>
      <c r="I60" s="10"/>
      <c r="J60" s="10"/>
      <c r="K60" s="5"/>
      <c r="L60" s="10"/>
      <c r="M60" s="10"/>
      <c r="N60" s="5"/>
      <c r="O60" s="5"/>
    </row>
    <row r="61" spans="7:15">
      <c r="G61" s="10"/>
      <c r="H61" s="10"/>
      <c r="I61" s="10"/>
      <c r="J61" s="10"/>
      <c r="K61" s="5"/>
      <c r="L61" s="10"/>
      <c r="M61" s="10"/>
      <c r="N61" s="5"/>
      <c r="O61" s="5"/>
    </row>
    <row r="62" spans="7:15">
      <c r="G62" s="10"/>
      <c r="H62" s="10"/>
      <c r="I62" s="10"/>
      <c r="J62" s="10"/>
      <c r="K62" s="5"/>
      <c r="L62" s="10"/>
      <c r="M62" s="10"/>
      <c r="N62" s="5"/>
      <c r="O62" s="5"/>
    </row>
    <row r="63" spans="7:15">
      <c r="G63" s="10"/>
      <c r="H63" s="10"/>
      <c r="I63" s="10"/>
      <c r="J63" s="10"/>
      <c r="K63" s="5"/>
      <c r="L63" s="10"/>
      <c r="M63" s="10"/>
      <c r="N63" s="5"/>
      <c r="O63" s="5"/>
    </row>
  </sheetData>
  <sortState ref="M38:M63">
    <sortCondition ref="M38"/>
  </sortState>
  <mergeCells count="1">
    <mergeCell ref="H4:M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J26"/>
  <sheetViews>
    <sheetView showGridLines="0" topLeftCell="A3" zoomScaleNormal="100" workbookViewId="0">
      <selection activeCell="F22" activeCellId="1" sqref="F24 F22"/>
    </sheetView>
  </sheetViews>
  <sheetFormatPr defaultRowHeight="15"/>
  <cols>
    <col min="1" max="2" width="20.7109375" customWidth="1"/>
    <col min="5" max="5" width="23" customWidth="1"/>
    <col min="6" max="6" width="19.42578125" customWidth="1"/>
    <col min="7" max="7" width="22.5703125" customWidth="1"/>
  </cols>
  <sheetData>
    <row r="1" spans="1:10">
      <c r="A1" s="2" t="s">
        <v>45</v>
      </c>
      <c r="B1" s="2" t="s">
        <v>46</v>
      </c>
    </row>
    <row r="2" spans="1:10">
      <c r="A2" s="1">
        <v>15</v>
      </c>
      <c r="B2" s="1">
        <v>29</v>
      </c>
    </row>
    <row r="3" spans="1:10">
      <c r="A3" s="1">
        <v>18</v>
      </c>
      <c r="B3" s="1">
        <v>12</v>
      </c>
    </row>
    <row r="4" spans="1:10">
      <c r="A4" s="1">
        <v>19</v>
      </c>
      <c r="B4" s="1">
        <v>25</v>
      </c>
    </row>
    <row r="5" spans="1:10">
      <c r="A5" s="1">
        <v>21</v>
      </c>
      <c r="B5" s="1">
        <v>18</v>
      </c>
      <c r="E5" s="25" t="s">
        <v>49</v>
      </c>
      <c r="F5" s="25"/>
      <c r="G5" s="25"/>
      <c r="H5" s="25"/>
      <c r="I5" s="25"/>
      <c r="J5" s="25"/>
    </row>
    <row r="6" spans="1:10">
      <c r="A6" s="1">
        <v>27</v>
      </c>
      <c r="B6" s="1">
        <v>20</v>
      </c>
      <c r="E6" s="25"/>
      <c r="F6" s="25"/>
      <c r="G6" s="25"/>
      <c r="H6" s="25"/>
      <c r="I6" s="25"/>
      <c r="J6" s="25"/>
    </row>
    <row r="7" spans="1:10">
      <c r="A7" s="1">
        <v>23</v>
      </c>
      <c r="B7" s="1">
        <v>31</v>
      </c>
      <c r="E7" s="25"/>
      <c r="F7" s="25"/>
      <c r="G7" s="25"/>
      <c r="H7" s="25"/>
      <c r="I7" s="25"/>
      <c r="J7" s="25"/>
    </row>
    <row r="8" spans="1:10">
      <c r="A8" s="1">
        <v>10</v>
      </c>
      <c r="B8" s="1">
        <v>47</v>
      </c>
      <c r="E8" s="25"/>
      <c r="F8" s="25"/>
      <c r="G8" s="25"/>
      <c r="H8" s="25"/>
      <c r="I8" s="25"/>
      <c r="J8" s="25"/>
    </row>
    <row r="9" spans="1:10">
      <c r="A9" s="1">
        <v>28</v>
      </c>
      <c r="B9" s="1">
        <v>28</v>
      </c>
      <c r="E9" s="25"/>
      <c r="F9" s="25"/>
      <c r="G9" s="25"/>
      <c r="H9" s="25"/>
      <c r="I9" s="25"/>
      <c r="J9" s="25"/>
    </row>
    <row r="10" spans="1:10">
      <c r="A10" s="1">
        <v>21</v>
      </c>
      <c r="B10" s="1">
        <v>32</v>
      </c>
      <c r="E10" s="25"/>
      <c r="F10" s="25"/>
      <c r="G10" s="25"/>
      <c r="H10" s="25"/>
      <c r="I10" s="25"/>
      <c r="J10" s="25"/>
    </row>
    <row r="11" spans="1:10">
      <c r="A11" s="1">
        <v>28</v>
      </c>
      <c r="B11" s="1">
        <v>41</v>
      </c>
      <c r="E11" s="25"/>
      <c r="F11" s="25"/>
      <c r="G11" s="25"/>
      <c r="H11" s="25"/>
      <c r="I11" s="25"/>
      <c r="J11" s="25"/>
    </row>
    <row r="12" spans="1:10">
      <c r="A12" s="1">
        <v>47</v>
      </c>
      <c r="B12" s="1">
        <v>24</v>
      </c>
    </row>
    <row r="13" spans="1:10">
      <c r="A13" s="1">
        <v>26</v>
      </c>
      <c r="B13" s="1">
        <v>49</v>
      </c>
    </row>
    <row r="14" spans="1:10">
      <c r="A14" s="1">
        <v>10</v>
      </c>
      <c r="B14" s="1">
        <v>23</v>
      </c>
      <c r="E14" t="s">
        <v>109</v>
      </c>
    </row>
    <row r="15" spans="1:10" ht="15.75" thickBot="1">
      <c r="A15" s="1">
        <v>19</v>
      </c>
      <c r="B15" s="1">
        <v>29</v>
      </c>
    </row>
    <row r="16" spans="1:10">
      <c r="A16" s="1">
        <v>25</v>
      </c>
      <c r="B16" s="1">
        <v>39</v>
      </c>
      <c r="E16" s="13"/>
      <c r="F16" s="13" t="s">
        <v>45</v>
      </c>
      <c r="G16" s="13" t="s">
        <v>46</v>
      </c>
    </row>
    <row r="17" spans="1:7">
      <c r="A17" s="1">
        <v>23</v>
      </c>
      <c r="B17" s="1">
        <v>47</v>
      </c>
      <c r="E17" s="10" t="s">
        <v>47</v>
      </c>
      <c r="F17" s="10">
        <v>25.541666666666668</v>
      </c>
      <c r="G17" s="10">
        <v>29.625</v>
      </c>
    </row>
    <row r="18" spans="1:7">
      <c r="A18" s="1">
        <v>26</v>
      </c>
      <c r="B18" s="1">
        <v>20</v>
      </c>
      <c r="E18" s="10" t="s">
        <v>110</v>
      </c>
      <c r="F18" s="10">
        <v>101.21557971014495</v>
      </c>
      <c r="G18" s="10">
        <v>120.5054347826087</v>
      </c>
    </row>
    <row r="19" spans="1:7">
      <c r="A19" s="1">
        <v>44</v>
      </c>
      <c r="B19" s="1">
        <v>23</v>
      </c>
      <c r="E19" s="10" t="s">
        <v>34</v>
      </c>
      <c r="F19" s="10">
        <v>24</v>
      </c>
      <c r="G19" s="10">
        <v>24</v>
      </c>
    </row>
    <row r="20" spans="1:7">
      <c r="A20" s="1">
        <v>30</v>
      </c>
      <c r="B20" s="1">
        <v>23</v>
      </c>
      <c r="E20" s="10" t="s">
        <v>48</v>
      </c>
      <c r="F20" s="10">
        <v>0</v>
      </c>
      <c r="G20" s="10"/>
    </row>
    <row r="21" spans="1:7">
      <c r="A21" s="1">
        <v>43</v>
      </c>
      <c r="B21" s="1">
        <v>47</v>
      </c>
      <c r="E21" s="10" t="s">
        <v>98</v>
      </c>
      <c r="F21" s="10">
        <v>46</v>
      </c>
      <c r="G21" s="10"/>
    </row>
    <row r="22" spans="1:7">
      <c r="A22" s="1">
        <v>25</v>
      </c>
      <c r="B22" s="1">
        <v>22</v>
      </c>
      <c r="E22" s="10" t="s">
        <v>103</v>
      </c>
      <c r="F22" s="40">
        <v>-1.3434361374037447</v>
      </c>
      <c r="G22" s="10"/>
    </row>
    <row r="23" spans="1:7">
      <c r="A23" s="1">
        <v>26</v>
      </c>
      <c r="B23" s="1">
        <v>43</v>
      </c>
      <c r="E23" s="10" t="s">
        <v>111</v>
      </c>
      <c r="F23" s="10">
        <v>9.2860529302087935E-2</v>
      </c>
      <c r="G23" s="10"/>
    </row>
    <row r="24" spans="1:7">
      <c r="A24" s="1">
        <v>43</v>
      </c>
      <c r="B24" s="1">
        <v>18</v>
      </c>
      <c r="E24" s="10" t="s">
        <v>112</v>
      </c>
      <c r="F24" s="40">
        <v>1.6786604140340633</v>
      </c>
      <c r="G24" s="10"/>
    </row>
    <row r="25" spans="1:7">
      <c r="A25" s="1">
        <v>16</v>
      </c>
      <c r="B25" s="1">
        <v>21</v>
      </c>
      <c r="E25" s="10" t="s">
        <v>113</v>
      </c>
      <c r="F25" s="10">
        <v>0.18572105860417587</v>
      </c>
      <c r="G25" s="10"/>
    </row>
    <row r="26" spans="1:7" ht="15.75" thickBot="1">
      <c r="E26" s="12" t="s">
        <v>114</v>
      </c>
      <c r="F26" s="12">
        <v>2.0128955673215021</v>
      </c>
      <c r="G26" s="12"/>
    </row>
  </sheetData>
  <mergeCells count="1">
    <mergeCell ref="E5:J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vt:lpstr>
      <vt:lpstr>Data</vt:lpstr>
      <vt:lpstr>Descriptive Statistics</vt:lpstr>
      <vt:lpstr>Correlation &amp; Covariance</vt:lpstr>
      <vt:lpstr>Rank &amp; Percentile</vt:lpstr>
      <vt:lpstr>Sampling</vt:lpstr>
      <vt:lpstr>Moving Average</vt:lpstr>
      <vt:lpstr>Regression</vt:lpstr>
      <vt:lpstr>t-test Unequal Variances</vt:lpstr>
      <vt:lpstr>t-test Paired</vt:lpstr>
      <vt:lpstr>z-test</vt:lpstr>
      <vt:lpstr>ANOVA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RISHABH NAYAK</cp:lastModifiedBy>
  <dcterms:created xsi:type="dcterms:W3CDTF">2017-04-03T18:37:53Z</dcterms:created>
  <dcterms:modified xsi:type="dcterms:W3CDTF">2019-04-25T12:18:37Z</dcterms:modified>
</cp:coreProperties>
</file>