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Gujarat NZ\"/>
    </mc:Choice>
  </mc:AlternateContent>
  <bookViews>
    <workbookView xWindow="0" yWindow="0" windowWidth="19200" windowHeight="6350"/>
  </bookViews>
  <sheets>
    <sheet name="NZ_GJ" sheetId="1" r:id="rId1"/>
    <sheet name="B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B27" i="2"/>
  <c r="B26" i="2"/>
  <c r="B28" i="2"/>
  <c r="B25" i="2"/>
  <c r="B24" i="2"/>
  <c r="B23" i="2"/>
  <c r="B22" i="2"/>
  <c r="B2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C21" i="1"/>
  <c r="C22" i="1"/>
  <c r="C23" i="1"/>
  <c r="C24" i="1"/>
  <c r="C25" i="1"/>
  <c r="C26" i="1"/>
  <c r="C27" i="1"/>
  <c r="C28" i="1"/>
  <c r="B28" i="1"/>
  <c r="B27" i="1"/>
  <c r="B26" i="1"/>
  <c r="B25" i="1"/>
  <c r="B24" i="1"/>
  <c r="B23" i="1"/>
  <c r="B22" i="1"/>
  <c r="B21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12" i="1"/>
  <c r="D12" i="1"/>
  <c r="E12" i="1"/>
  <c r="F12" i="1"/>
  <c r="G12" i="1"/>
  <c r="H12" i="1"/>
  <c r="I12" i="1"/>
  <c r="J12" i="1"/>
  <c r="K12" i="1"/>
  <c r="L12" i="1"/>
  <c r="M12" i="1"/>
  <c r="B19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<sst xmlns="http://schemas.openxmlformats.org/spreadsheetml/2006/main" count="120" uniqueCount="20">
  <si>
    <t>elec gen by subsector</t>
  </si>
  <si>
    <t>subsector</t>
  </si>
  <si>
    <t>Units</t>
  </si>
  <si>
    <t>biomass</t>
  </si>
  <si>
    <t>EJ</t>
  </si>
  <si>
    <t>coal</t>
  </si>
  <si>
    <t>gas</t>
  </si>
  <si>
    <t>hydro</t>
  </si>
  <si>
    <t>nuclear</t>
  </si>
  <si>
    <t>refined liquids</t>
  </si>
  <si>
    <t>solar</t>
  </si>
  <si>
    <t>wind</t>
  </si>
  <si>
    <t>TWh</t>
  </si>
  <si>
    <t>GW</t>
  </si>
  <si>
    <t>CF assumed</t>
  </si>
  <si>
    <t>Biomass</t>
  </si>
  <si>
    <t>Coal</t>
  </si>
  <si>
    <t>Gas</t>
  </si>
  <si>
    <t>Hydro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</si>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</sst>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C24" workbookViewId="0">
      <selection activeCell="B32" sqref="B32:B39"/>
    </sheetView>
  </sheetViews>
  <sheetFormatPr defaultRowHeight="14.5" x14ac:dyDescent="0.35"/>
  <cols>
    <col min="2" max="4" width="13.453125" bestFit="1" customWidth="1"/>
    <col min="5" max="5" width="12.36328125" bestFit="1" customWidth="1"/>
    <col min="6" max="8" width="13.453125" bestFit="1" customWidth="1"/>
    <col min="9" max="13" width="14.453125" bestFit="1" customWidth="1"/>
  </cols>
  <sheetData>
    <row r="1" spans="1:14" x14ac:dyDescent="0.35">
      <c r="A1" t="s">
        <v>0</v>
      </c>
    </row>
    <row r="2" spans="1:14" x14ac:dyDescent="0.35">
      <c r="A2" t="s">
        <v>1</v>
      </c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L2">
        <v>2065</v>
      </c>
      <c r="M2">
        <v>2070</v>
      </c>
      <c r="N2" t="s">
        <v>2</v>
      </c>
    </row>
    <row r="3" spans="1:14" x14ac:dyDescent="0.35">
      <c r="A3" s="3" t="s">
        <v>3</v>
      </c>
      <c r="B3">
        <v>3.1872358633000001E-3</v>
      </c>
      <c r="C3">
        <v>2.7518949349999901E-3</v>
      </c>
      <c r="D3">
        <v>6.0078422705000002E-3</v>
      </c>
      <c r="E3">
        <v>4.8724723152999902E-3</v>
      </c>
      <c r="F3">
        <v>3.8130930869099901E-3</v>
      </c>
      <c r="G3">
        <v>2.5433724058499898E-3</v>
      </c>
      <c r="H3">
        <v>1.4334759785E-3</v>
      </c>
      <c r="I3" s="1">
        <v>8.5436947879999998E-4</v>
      </c>
      <c r="J3" s="1">
        <v>8.9018096110999998E-5</v>
      </c>
      <c r="K3" s="1">
        <v>5.4617919999999997E-6</v>
      </c>
      <c r="L3" s="1">
        <v>3.5505980000000002E-7</v>
      </c>
      <c r="M3">
        <v>0</v>
      </c>
      <c r="N3" t="s">
        <v>4</v>
      </c>
    </row>
    <row r="4" spans="1:14" x14ac:dyDescent="0.35">
      <c r="A4" s="3" t="s">
        <v>5</v>
      </c>
      <c r="B4">
        <v>0.16438720000000001</v>
      </c>
      <c r="C4">
        <v>0.16207746000000001</v>
      </c>
      <c r="D4">
        <v>0.19623721148000001</v>
      </c>
      <c r="E4">
        <v>0.24069575472999999</v>
      </c>
      <c r="F4">
        <v>0.28841420256</v>
      </c>
      <c r="G4">
        <v>0.33921971158999997</v>
      </c>
      <c r="H4">
        <v>0.15710094455999901</v>
      </c>
      <c r="I4">
        <v>3.974460439E-2</v>
      </c>
      <c r="J4" s="1">
        <v>4.3751722230099999E-4</v>
      </c>
      <c r="K4" s="1">
        <v>1.5474399999999999E-5</v>
      </c>
      <c r="L4" s="1">
        <v>7.9973899999999996E-7</v>
      </c>
      <c r="M4">
        <v>0</v>
      </c>
      <c r="N4" t="s">
        <v>4</v>
      </c>
    </row>
    <row r="5" spans="1:14" x14ac:dyDescent="0.35">
      <c r="A5" s="3" t="s">
        <v>6</v>
      </c>
      <c r="B5">
        <v>0.13564338470000001</v>
      </c>
      <c r="C5">
        <v>0.1224966844611</v>
      </c>
      <c r="D5">
        <v>0.100201896753726</v>
      </c>
      <c r="E5">
        <v>8.9729013135644006E-2</v>
      </c>
      <c r="F5">
        <v>7.7697921687750998E-2</v>
      </c>
      <c r="G5">
        <v>6.5768288899234001E-2</v>
      </c>
      <c r="H5">
        <v>5.5287509018229999E-2</v>
      </c>
      <c r="I5">
        <v>2.88390538144499E-2</v>
      </c>
      <c r="J5">
        <v>2.5607448957999999E-3</v>
      </c>
      <c r="K5" s="1">
        <v>1.6354523405699901E-4</v>
      </c>
      <c r="L5" s="1">
        <v>1.03064E-5</v>
      </c>
      <c r="M5">
        <v>0</v>
      </c>
      <c r="N5" t="s">
        <v>4</v>
      </c>
    </row>
    <row r="6" spans="1:14" x14ac:dyDescent="0.35">
      <c r="A6" s="3" t="s">
        <v>7</v>
      </c>
      <c r="B6">
        <v>7.3564700000000004E-3</v>
      </c>
      <c r="C6">
        <v>1.00792E-2</v>
      </c>
      <c r="D6">
        <v>1.2879E-2</v>
      </c>
      <c r="E6">
        <v>1.56788E-2</v>
      </c>
      <c r="F6">
        <v>1.6762699999999998E-2</v>
      </c>
      <c r="G6">
        <v>1.7846500000000001E-2</v>
      </c>
      <c r="H6">
        <v>1.9755700000000001E-2</v>
      </c>
      <c r="I6">
        <v>2.1664800000000001E-2</v>
      </c>
      <c r="J6">
        <v>2.3573899999999998E-2</v>
      </c>
      <c r="K6">
        <v>2.5482999999999999E-2</v>
      </c>
      <c r="L6">
        <v>2.7392099999999999E-2</v>
      </c>
      <c r="M6">
        <v>2.9301299999999999E-2</v>
      </c>
      <c r="N6" t="s">
        <v>4</v>
      </c>
    </row>
    <row r="7" spans="1:14" x14ac:dyDescent="0.35">
      <c r="A7" s="3" t="s">
        <v>8</v>
      </c>
      <c r="B7">
        <v>5.5663199999999996E-3</v>
      </c>
      <c r="C7">
        <v>7.77584E-3</v>
      </c>
      <c r="D7">
        <v>5.3781629999999997E-2</v>
      </c>
      <c r="E7">
        <v>7.5364429999999996E-2</v>
      </c>
      <c r="F7">
        <v>9.1918689999999997E-2</v>
      </c>
      <c r="G7">
        <v>0.10492712999999999</v>
      </c>
      <c r="H7">
        <v>0.21168388499999999</v>
      </c>
      <c r="I7">
        <v>0.24998880800000001</v>
      </c>
      <c r="J7">
        <v>0.34749763</v>
      </c>
      <c r="K7">
        <v>0.37501514000000002</v>
      </c>
      <c r="L7">
        <v>0.404628399999999</v>
      </c>
      <c r="M7">
        <v>0.48733373999999902</v>
      </c>
      <c r="N7" t="s">
        <v>4</v>
      </c>
    </row>
    <row r="8" spans="1:14" x14ac:dyDescent="0.35">
      <c r="A8" s="3" t="s">
        <v>9</v>
      </c>
      <c r="B8">
        <v>4.3881705799999997E-3</v>
      </c>
      <c r="C8">
        <v>3.4932963299999999E-3</v>
      </c>
      <c r="D8">
        <v>1.01022158E-3</v>
      </c>
      <c r="E8">
        <v>1.0294875719999901E-3</v>
      </c>
      <c r="F8" s="1">
        <v>9.6640082199999896E-4</v>
      </c>
      <c r="G8" s="1">
        <v>8.9675329199999897E-4</v>
      </c>
      <c r="H8" s="1">
        <v>4.7675165399999899E-4</v>
      </c>
      <c r="I8" s="1">
        <v>2.0994444419999999E-4</v>
      </c>
      <c r="J8" s="1">
        <v>5.9146152459E-5</v>
      </c>
      <c r="K8" s="1">
        <v>6.9721499999999998E-6</v>
      </c>
      <c r="L8" s="1">
        <v>4.7695799999999995E-7</v>
      </c>
      <c r="M8">
        <v>0</v>
      </c>
      <c r="N8" t="s">
        <v>4</v>
      </c>
    </row>
    <row r="9" spans="1:14" x14ac:dyDescent="0.35">
      <c r="A9" s="3" t="s">
        <v>10</v>
      </c>
      <c r="B9" s="1">
        <v>4.1003299999999999E-6</v>
      </c>
      <c r="C9">
        <v>4.055861105E-3</v>
      </c>
      <c r="D9">
        <v>1.8666001642999999E-2</v>
      </c>
      <c r="E9">
        <v>4.7061663986999999E-2</v>
      </c>
      <c r="F9">
        <v>9.3892414324999895E-2</v>
      </c>
      <c r="G9">
        <v>0.15947528656499901</v>
      </c>
      <c r="H9">
        <v>0.39385344619000001</v>
      </c>
      <c r="I9">
        <v>0.69678086054199995</v>
      </c>
      <c r="J9">
        <v>1.0777129965979999</v>
      </c>
      <c r="K9">
        <v>1.34799180323</v>
      </c>
      <c r="L9">
        <v>1.5224085492899999</v>
      </c>
      <c r="M9">
        <v>1.5770630270899999</v>
      </c>
      <c r="N9" t="s">
        <v>4</v>
      </c>
    </row>
    <row r="10" spans="1:14" x14ac:dyDescent="0.35">
      <c r="A10" s="3" t="s">
        <v>11</v>
      </c>
      <c r="B10">
        <v>8.4198141133999902E-3</v>
      </c>
      <c r="C10">
        <v>1.3122839405199999E-2</v>
      </c>
      <c r="D10">
        <v>2.5366344143199999E-2</v>
      </c>
      <c r="E10">
        <v>4.0866960111200001E-2</v>
      </c>
      <c r="F10">
        <v>5.9045126271199899E-2</v>
      </c>
      <c r="G10">
        <v>7.1668946397799999E-2</v>
      </c>
      <c r="H10">
        <v>0.11785704810600001</v>
      </c>
      <c r="I10">
        <v>0.15922680296799999</v>
      </c>
      <c r="J10">
        <v>0.210409227</v>
      </c>
      <c r="K10">
        <v>0.25286437344000001</v>
      </c>
      <c r="L10">
        <v>0.28946549699999902</v>
      </c>
      <c r="M10">
        <v>0.31214938380000001</v>
      </c>
      <c r="N10" t="s">
        <v>4</v>
      </c>
    </row>
    <row r="12" spans="1:14" x14ac:dyDescent="0.35">
      <c r="A12" s="3" t="s">
        <v>3</v>
      </c>
      <c r="B12">
        <f>B3*277.78</f>
        <v>0.88535037810747397</v>
      </c>
      <c r="C12">
        <f>C3*277.78</f>
        <v>0.76442137504429719</v>
      </c>
      <c r="D12">
        <f>D3*277.78</f>
        <v>1.6688584258994899</v>
      </c>
      <c r="E12">
        <f>E3*277.78</f>
        <v>1.3534753597440312</v>
      </c>
      <c r="F12">
        <f>F3*277.78</f>
        <v>1.059200997681857</v>
      </c>
      <c r="G12">
        <f>G3*277.78</f>
        <v>0.70649798689701004</v>
      </c>
      <c r="H12">
        <f>H3*277.78</f>
        <v>0.39819095730772996</v>
      </c>
      <c r="I12">
        <f>I3*277.78</f>
        <v>0.23732675382106397</v>
      </c>
      <c r="J12">
        <f>J3*277.78</f>
        <v>2.4727446737713578E-2</v>
      </c>
      <c r="K12">
        <f>K3*277.78</f>
        <v>1.5171765817599998E-3</v>
      </c>
      <c r="L12">
        <f>L3*277.78</f>
        <v>9.8628511243999993E-5</v>
      </c>
      <c r="M12">
        <f>M3*277.78</f>
        <v>0</v>
      </c>
      <c r="N12" t="s">
        <v>12</v>
      </c>
    </row>
    <row r="13" spans="1:14" x14ac:dyDescent="0.35">
      <c r="A13" s="3" t="s">
        <v>5</v>
      </c>
      <c r="B13">
        <f>B4*277.78</f>
        <v>45.663476416000002</v>
      </c>
      <c r="C13">
        <f>C4*277.78</f>
        <v>45.021876838799997</v>
      </c>
      <c r="D13">
        <f>D4*277.78</f>
        <v>54.510772604914393</v>
      </c>
      <c r="E13">
        <f>E4*277.78</f>
        <v>66.860466748899384</v>
      </c>
      <c r="F13">
        <f>F4*277.78</f>
        <v>80.115697187116794</v>
      </c>
      <c r="G13">
        <f>G4*277.78</f>
        <v>94.228451485470188</v>
      </c>
      <c r="H13">
        <f>H4*277.78</f>
        <v>43.639500379876523</v>
      </c>
      <c r="I13">
        <f>I4*277.78</f>
        <v>11.040256207454199</v>
      </c>
      <c r="J13">
        <f>J4*277.78</f>
        <v>0.12153353401077177</v>
      </c>
      <c r="K13">
        <f>K4*277.78</f>
        <v>4.298478831999999E-3</v>
      </c>
      <c r="L13">
        <f>L4*277.78</f>
        <v>2.2215149941999998E-4</v>
      </c>
      <c r="M13">
        <f>M4*277.78</f>
        <v>0</v>
      </c>
      <c r="N13" t="s">
        <v>12</v>
      </c>
    </row>
    <row r="14" spans="1:14" x14ac:dyDescent="0.35">
      <c r="A14" s="3" t="s">
        <v>6</v>
      </c>
      <c r="B14">
        <f>B5*277.78</f>
        <v>37.679019401966002</v>
      </c>
      <c r="C14">
        <f>C5*277.78</f>
        <v>34.027129009604351</v>
      </c>
      <c r="D14">
        <f>D5*277.78</f>
        <v>27.834082880250005</v>
      </c>
      <c r="E14">
        <f>E5*277.78</f>
        <v>24.924925268819191</v>
      </c>
      <c r="F14">
        <f>F5*277.78</f>
        <v>21.582928686423472</v>
      </c>
      <c r="G14">
        <f>G5*277.78</f>
        <v>18.26911529042922</v>
      </c>
      <c r="H14">
        <f>H5*277.78</f>
        <v>15.357764255083927</v>
      </c>
      <c r="I14">
        <f>I5*277.78</f>
        <v>8.0109123685778929</v>
      </c>
      <c r="J14">
        <f>J5*277.78</f>
        <v>0.71132371715532394</v>
      </c>
      <c r="K14">
        <f>K5*277.78</f>
        <v>4.542959511635318E-2</v>
      </c>
      <c r="L14">
        <f>L5*277.78</f>
        <v>2.8629117919999995E-3</v>
      </c>
      <c r="M14">
        <f>M5*277.78</f>
        <v>0</v>
      </c>
      <c r="N14" t="s">
        <v>12</v>
      </c>
    </row>
    <row r="15" spans="1:14" x14ac:dyDescent="0.35">
      <c r="A15" s="3" t="s">
        <v>7</v>
      </c>
      <c r="B15">
        <f>B6*277.78</f>
        <v>2.0434802365999998</v>
      </c>
      <c r="C15">
        <f>C6*277.78</f>
        <v>2.7998001759999998</v>
      </c>
      <c r="D15">
        <f>D6*277.78</f>
        <v>3.5775286199999994</v>
      </c>
      <c r="E15">
        <f>E6*277.78</f>
        <v>4.3552570639999999</v>
      </c>
      <c r="F15">
        <f>F6*277.78</f>
        <v>4.6563428059999987</v>
      </c>
      <c r="G15">
        <f>G6*277.78</f>
        <v>4.9574007699999996</v>
      </c>
      <c r="H15">
        <f>H6*277.78</f>
        <v>5.4877383459999995</v>
      </c>
      <c r="I15">
        <f>I6*277.78</f>
        <v>6.0180481439999998</v>
      </c>
      <c r="J15">
        <f>J6*277.78</f>
        <v>6.5483579419999991</v>
      </c>
      <c r="K15">
        <f>K6*277.78</f>
        <v>7.0786677399999993</v>
      </c>
      <c r="L15">
        <f>L6*277.78</f>
        <v>7.6089775379999987</v>
      </c>
      <c r="M15">
        <f>M6*277.78</f>
        <v>8.1393151139999986</v>
      </c>
      <c r="N15" t="s">
        <v>12</v>
      </c>
    </row>
    <row r="16" spans="1:14" x14ac:dyDescent="0.35">
      <c r="A16" s="3" t="s">
        <v>8</v>
      </c>
      <c r="B16">
        <f>B7*277.78</f>
        <v>1.5462123695999996</v>
      </c>
      <c r="C16">
        <f>C7*277.78</f>
        <v>2.1599728351999996</v>
      </c>
      <c r="D16">
        <f>D7*277.78</f>
        <v>14.939461181399997</v>
      </c>
      <c r="E16">
        <f>E7*277.78</f>
        <v>20.934731365399998</v>
      </c>
      <c r="F16">
        <f>F7*277.78</f>
        <v>25.533173708199996</v>
      </c>
      <c r="G16">
        <f>G7*277.78</f>
        <v>29.146658171399995</v>
      </c>
      <c r="H16">
        <f>H7*277.78</f>
        <v>58.801549575299994</v>
      </c>
      <c r="I16">
        <f>I7*277.78</f>
        <v>69.441891086239991</v>
      </c>
      <c r="J16">
        <f>J7*277.78</f>
        <v>96.527891661399991</v>
      </c>
      <c r="K16">
        <f>K7*277.78</f>
        <v>104.1717055892</v>
      </c>
      <c r="L16">
        <f>L7*277.78</f>
        <v>112.39767695199971</v>
      </c>
      <c r="M16">
        <f>M7*277.78</f>
        <v>135.37156629719971</v>
      </c>
      <c r="N16" t="s">
        <v>12</v>
      </c>
    </row>
    <row r="17" spans="1:14" x14ac:dyDescent="0.35">
      <c r="A17" s="3" t="s">
        <v>9</v>
      </c>
      <c r="B17">
        <f>B8*277.78</f>
        <v>1.2189460237123997</v>
      </c>
      <c r="C17">
        <f>C8*277.78</f>
        <v>0.97036785454739982</v>
      </c>
      <c r="D17">
        <f>D8*277.78</f>
        <v>0.2806193504924</v>
      </c>
      <c r="E17">
        <f>E8*277.78</f>
        <v>0.28597105775015719</v>
      </c>
      <c r="F17">
        <f>F8*277.78</f>
        <v>0.26844682033515971</v>
      </c>
      <c r="G17">
        <f>G8*277.78</f>
        <v>0.24910012945175969</v>
      </c>
      <c r="H17">
        <f>H8*277.78</f>
        <v>0.13243207444811972</v>
      </c>
      <c r="I17">
        <f>I8*277.78</f>
        <v>5.8318367709875994E-2</v>
      </c>
      <c r="J17">
        <f>J8*277.78</f>
        <v>1.6429618230061019E-2</v>
      </c>
      <c r="K17">
        <f>K8*277.78</f>
        <v>1.9367238269999997E-3</v>
      </c>
      <c r="L17">
        <f>L8*277.78</f>
        <v>1.3248939323999998E-4</v>
      </c>
      <c r="M17">
        <f>M8*277.78</f>
        <v>0</v>
      </c>
      <c r="N17" t="s">
        <v>12</v>
      </c>
    </row>
    <row r="18" spans="1:14" x14ac:dyDescent="0.35">
      <c r="A18" s="3" t="s">
        <v>10</v>
      </c>
      <c r="B18">
        <f>B9*277.78</f>
        <v>1.1389896673999998E-3</v>
      </c>
      <c r="C18">
        <f>C9*277.78</f>
        <v>1.1266370977468998</v>
      </c>
      <c r="D18">
        <f>D9*277.78</f>
        <v>5.1850419363925395</v>
      </c>
      <c r="E18">
        <f>E9*277.78</f>
        <v>13.072789022308859</v>
      </c>
      <c r="F18">
        <f>F9*277.78</f>
        <v>26.08143485119847</v>
      </c>
      <c r="G18">
        <f>G9*277.78</f>
        <v>44.299045102025424</v>
      </c>
      <c r="H18">
        <f>H9*277.78</f>
        <v>109.4046102826582</v>
      </c>
      <c r="I18">
        <f>I9*277.78</f>
        <v>193.55178744135674</v>
      </c>
      <c r="J18">
        <f>J9*277.78</f>
        <v>299.36711619499238</v>
      </c>
      <c r="K18">
        <f>K9*277.78</f>
        <v>374.44516310122935</v>
      </c>
      <c r="L18">
        <f>L9*277.78</f>
        <v>422.89464682177612</v>
      </c>
      <c r="M18">
        <f>M9*277.78</f>
        <v>438.07656766506011</v>
      </c>
      <c r="N18" t="s">
        <v>12</v>
      </c>
    </row>
    <row r="19" spans="1:14" x14ac:dyDescent="0.35">
      <c r="A19" s="3" t="s">
        <v>11</v>
      </c>
      <c r="B19">
        <f>B10*277.78</f>
        <v>2.3388559644202491</v>
      </c>
      <c r="C19">
        <f>C10*277.78</f>
        <v>3.6452623299764553</v>
      </c>
      <c r="D19">
        <f>D10*277.78</f>
        <v>7.0462630760980955</v>
      </c>
      <c r="E19">
        <f>E10*277.78</f>
        <v>11.352024179689135</v>
      </c>
      <c r="F19">
        <f>F10*277.78</f>
        <v>16.401555175613908</v>
      </c>
      <c r="G19">
        <f>G10*277.78</f>
        <v>19.908199930380881</v>
      </c>
      <c r="H19">
        <f>H10*277.78</f>
        <v>32.738330822884677</v>
      </c>
      <c r="I19">
        <f>I10*277.78</f>
        <v>44.230021328451031</v>
      </c>
      <c r="J19">
        <f>J10*277.78</f>
        <v>58.447475076059995</v>
      </c>
      <c r="K19">
        <f>K10*277.78</f>
        <v>70.240665654163195</v>
      </c>
      <c r="L19">
        <f>L10*277.78</f>
        <v>80.407725756659715</v>
      </c>
      <c r="M19">
        <f>M10*277.78</f>
        <v>86.708855831964001</v>
      </c>
      <c r="N19" t="s">
        <v>12</v>
      </c>
    </row>
    <row r="21" spans="1:14" x14ac:dyDescent="0.35">
      <c r="A21" s="3" t="s">
        <v>3</v>
      </c>
      <c r="B21" s="2">
        <f>(B12/(8760*$B$32))*1000</f>
        <v>0.16844565793521193</v>
      </c>
      <c r="C21" s="2">
        <f>(C12/(8760*$B$32))*1000</f>
        <v>0.14543785674358775</v>
      </c>
      <c r="D21" s="2">
        <f t="shared" ref="D21:M21" si="0">(D12/(8760*$B$32))*1000</f>
        <v>0.3175149212137538</v>
      </c>
      <c r="E21" s="2">
        <f t="shared" si="0"/>
        <v>0.25751053267580504</v>
      </c>
      <c r="F21" s="2">
        <f t="shared" si="0"/>
        <v>0.20152225983292563</v>
      </c>
      <c r="G21" s="2">
        <f t="shared" si="0"/>
        <v>0.13441742520871577</v>
      </c>
      <c r="H21" s="2">
        <f t="shared" si="0"/>
        <v>7.5759314556265209E-2</v>
      </c>
      <c r="I21" s="2">
        <f t="shared" si="0"/>
        <v>4.5153491975088271E-2</v>
      </c>
      <c r="J21" s="2">
        <f t="shared" si="0"/>
        <v>4.7046131540550949E-3</v>
      </c>
      <c r="K21" s="2">
        <f t="shared" si="0"/>
        <v>2.8865612286149158E-4</v>
      </c>
      <c r="L21" s="2">
        <f t="shared" si="0"/>
        <v>1.8764937451293759E-5</v>
      </c>
      <c r="M21" s="2">
        <f t="shared" si="0"/>
        <v>0</v>
      </c>
      <c r="N21" t="s">
        <v>13</v>
      </c>
    </row>
    <row r="22" spans="1:14" x14ac:dyDescent="0.35">
      <c r="A22" s="3" t="s">
        <v>5</v>
      </c>
      <c r="B22" s="2">
        <f>(B13/(8760*$B$33))*1000</f>
        <v>6.5159070228310512</v>
      </c>
      <c r="C22" s="2">
        <f>(C13/(8760*$B$33))*1000</f>
        <v>6.4243545717465746</v>
      </c>
      <c r="D22" s="2">
        <f t="shared" ref="D22:M22" si="1">(D13/(8760*$B$33))*1000</f>
        <v>7.7783636707925785</v>
      </c>
      <c r="E22" s="2">
        <f t="shared" si="1"/>
        <v>9.5405917164525373</v>
      </c>
      <c r="F22" s="2">
        <f t="shared" si="1"/>
        <v>11.432034415969861</v>
      </c>
      <c r="G22" s="2">
        <f t="shared" si="1"/>
        <v>13.445840680004308</v>
      </c>
      <c r="H22" s="2">
        <f t="shared" si="1"/>
        <v>6.2270976569458512</v>
      </c>
      <c r="I22" s="2">
        <f t="shared" si="1"/>
        <v>1.5753790250362727</v>
      </c>
      <c r="J22" s="2">
        <f t="shared" si="1"/>
        <v>1.7342113871400083E-2</v>
      </c>
      <c r="K22" s="2">
        <f t="shared" si="1"/>
        <v>6.1336741324200894E-4</v>
      </c>
      <c r="L22" s="2">
        <f t="shared" si="1"/>
        <v>3.1699700259703199E-5</v>
      </c>
      <c r="M22" s="2">
        <f t="shared" si="1"/>
        <v>0</v>
      </c>
      <c r="N22" t="s">
        <v>13</v>
      </c>
    </row>
    <row r="23" spans="1:14" x14ac:dyDescent="0.35">
      <c r="A23" s="3" t="s">
        <v>6</v>
      </c>
      <c r="B23" s="2">
        <f>(B14/(8760*$B$34))*1000</f>
        <v>18.701121402603732</v>
      </c>
      <c r="C23" s="2">
        <f>(C14/(8760*$B$34))*1000</f>
        <v>16.888588946597352</v>
      </c>
      <c r="D23" s="2">
        <f t="shared" ref="D23:M23" si="2">(D14/(8760*$B$34))*1000</f>
        <v>13.814811832564027</v>
      </c>
      <c r="E23" s="2">
        <f t="shared" si="2"/>
        <v>12.370917842376011</v>
      </c>
      <c r="F23" s="2">
        <f t="shared" si="2"/>
        <v>10.712194106821258</v>
      </c>
      <c r="G23" s="2">
        <f t="shared" si="2"/>
        <v>9.0674584526648889</v>
      </c>
      <c r="H23" s="2">
        <f t="shared" si="2"/>
        <v>7.6224758065733207</v>
      </c>
      <c r="I23" s="2">
        <f t="shared" si="2"/>
        <v>3.9760335361216459</v>
      </c>
      <c r="J23" s="2">
        <f t="shared" si="2"/>
        <v>0.35304929380351596</v>
      </c>
      <c r="K23" s="2">
        <f t="shared" si="2"/>
        <v>2.2547942781592802E-2</v>
      </c>
      <c r="L23" s="2">
        <f t="shared" si="2"/>
        <v>1.4209409330950959E-3</v>
      </c>
      <c r="M23" s="2">
        <f t="shared" si="2"/>
        <v>0</v>
      </c>
      <c r="N23" t="s">
        <v>13</v>
      </c>
    </row>
    <row r="24" spans="1:14" x14ac:dyDescent="0.35">
      <c r="A24" s="3" t="s">
        <v>7</v>
      </c>
      <c r="B24" s="2">
        <f>(B15/(8760*$B$35))*1000</f>
        <v>0.58318499902968035</v>
      </c>
      <c r="C24" s="2">
        <f>(C15/(8760*$B$35))*1000</f>
        <v>0.79902973059360727</v>
      </c>
      <c r="D24" s="2">
        <f t="shared" ref="D24:M24" si="3">(D15/(8760*$B$35))*1000</f>
        <v>1.0209841952054792</v>
      </c>
      <c r="E24" s="2">
        <f t="shared" si="3"/>
        <v>1.2429386598173517</v>
      </c>
      <c r="F24" s="2">
        <f t="shared" si="3"/>
        <v>1.3288649560502281</v>
      </c>
      <c r="G24" s="2">
        <f t="shared" si="3"/>
        <v>1.4147833247716892</v>
      </c>
      <c r="H24" s="2">
        <f t="shared" si="3"/>
        <v>1.566135372716895</v>
      </c>
      <c r="I24" s="2">
        <f t="shared" si="3"/>
        <v>1.7174794931506849</v>
      </c>
      <c r="J24" s="2">
        <f t="shared" si="3"/>
        <v>1.8688236135844747</v>
      </c>
      <c r="K24" s="2">
        <f t="shared" si="3"/>
        <v>2.0201677340182647</v>
      </c>
      <c r="L24" s="2">
        <f t="shared" si="3"/>
        <v>2.1715118544520542</v>
      </c>
      <c r="M24" s="2">
        <f t="shared" si="3"/>
        <v>2.3228639023972599</v>
      </c>
      <c r="N24" t="s">
        <v>13</v>
      </c>
    </row>
    <row r="25" spans="1:14" x14ac:dyDescent="0.35">
      <c r="A25" s="3" t="s">
        <v>8</v>
      </c>
      <c r="B25" s="2">
        <f>(B16/(8760*$B$36))*1000</f>
        <v>0.20765677808219174</v>
      </c>
      <c r="C25" s="2">
        <f>(C16/(8760*$B$36))*1000</f>
        <v>0.29008498995433785</v>
      </c>
      <c r="D25" s="2">
        <f t="shared" ref="D25:M25" si="4">(D16/(8760*$B$36))*1000</f>
        <v>2.006374050684931</v>
      </c>
      <c r="E25" s="2">
        <f t="shared" si="4"/>
        <v>2.8115406077625567</v>
      </c>
      <c r="F25" s="2">
        <f t="shared" si="4"/>
        <v>3.42911277305936</v>
      </c>
      <c r="G25" s="2">
        <f t="shared" si="4"/>
        <v>3.9144048041095885</v>
      </c>
      <c r="H25" s="2">
        <f t="shared" si="4"/>
        <v>7.8970654815068482</v>
      </c>
      <c r="I25" s="2">
        <f t="shared" si="4"/>
        <v>9.3260664902283086</v>
      </c>
      <c r="J25" s="2">
        <f t="shared" si="4"/>
        <v>12.963724370319634</v>
      </c>
      <c r="K25" s="2">
        <f t="shared" si="4"/>
        <v>13.990290839269406</v>
      </c>
      <c r="L25" s="2">
        <f t="shared" si="4"/>
        <v>15.095041223744254</v>
      </c>
      <c r="M25" s="2">
        <f t="shared" si="4"/>
        <v>18.180441350684895</v>
      </c>
      <c r="N25" t="s">
        <v>13</v>
      </c>
    </row>
    <row r="26" spans="1:14" x14ac:dyDescent="0.35">
      <c r="A26" s="3" t="s">
        <v>9</v>
      </c>
      <c r="B26" s="2">
        <f>(B17/(8760*$B$37))*1000</f>
        <v>0.39756882704253088</v>
      </c>
      <c r="C26" s="2">
        <f>(C17/(8760*$B$37))*1000</f>
        <v>0.31649310324442265</v>
      </c>
      <c r="D26" s="2">
        <f t="shared" ref="D26:M26" si="5">(D17/(8760*$B$37))*1000</f>
        <v>9.1526206944683636E-2</v>
      </c>
      <c r="E26" s="2">
        <f t="shared" si="5"/>
        <v>9.3271708333384606E-2</v>
      </c>
      <c r="F26" s="2">
        <f t="shared" si="5"/>
        <v>8.7556040552889666E-2</v>
      </c>
      <c r="G26" s="2">
        <f t="shared" si="5"/>
        <v>8.12459652484539E-2</v>
      </c>
      <c r="H26" s="2">
        <f t="shared" si="5"/>
        <v>4.3193762050919675E-2</v>
      </c>
      <c r="I26" s="2">
        <f t="shared" si="5"/>
        <v>1.9020994034532286E-2</v>
      </c>
      <c r="J26" s="2">
        <f t="shared" si="5"/>
        <v>5.3586491291784145E-3</v>
      </c>
      <c r="K26" s="2">
        <f t="shared" si="5"/>
        <v>6.3167769960861049E-4</v>
      </c>
      <c r="L26" s="2">
        <f t="shared" si="5"/>
        <v>4.3212457025440312E-5</v>
      </c>
      <c r="M26" s="2">
        <f t="shared" si="5"/>
        <v>0</v>
      </c>
      <c r="N26" t="s">
        <v>13</v>
      </c>
    </row>
    <row r="27" spans="1:14" x14ac:dyDescent="0.35">
      <c r="A27" s="3" t="s">
        <v>10</v>
      </c>
      <c r="B27" s="2">
        <f>(B18/(8760*$B$38))*1000</f>
        <v>6.5010825764840168E-4</v>
      </c>
      <c r="C27" s="2">
        <f>(C18/(8760*$B$38))*1000</f>
        <v>0.64305770419343589</v>
      </c>
      <c r="D27" s="2">
        <f t="shared" ref="D27:M27" si="6">(D18/(8760*$B$38))*1000</f>
        <v>2.9594988221418603</v>
      </c>
      <c r="E27" s="2">
        <f t="shared" si="6"/>
        <v>7.4616375698109927</v>
      </c>
      <c r="F27" s="2">
        <f t="shared" si="6"/>
        <v>14.886663727853009</v>
      </c>
      <c r="G27" s="2">
        <f t="shared" si="6"/>
        <v>25.284843094763367</v>
      </c>
      <c r="H27" s="2">
        <f t="shared" si="6"/>
        <v>62.445553814302627</v>
      </c>
      <c r="I27" s="2">
        <f t="shared" si="6"/>
        <v>110.47476452132234</v>
      </c>
      <c r="J27" s="2">
        <f t="shared" si="6"/>
        <v>170.87164166380845</v>
      </c>
      <c r="K27" s="2">
        <f t="shared" si="6"/>
        <v>213.72440816280215</v>
      </c>
      <c r="L27" s="2">
        <f t="shared" si="6"/>
        <v>241.37822307179002</v>
      </c>
      <c r="M27" s="2">
        <f t="shared" si="6"/>
        <v>250.04370300517132</v>
      </c>
      <c r="N27" t="s">
        <v>13</v>
      </c>
    </row>
    <row r="28" spans="1:14" x14ac:dyDescent="0.35">
      <c r="A28" s="3" t="s">
        <v>11</v>
      </c>
      <c r="B28" s="2">
        <f>(B19/(8760*$B$39))*1000</f>
        <v>1.0679707600092463</v>
      </c>
      <c r="C28" s="2">
        <f>(C19/(8760*$B$39))*1000</f>
        <v>1.6645033470212125</v>
      </c>
      <c r="D28" s="2">
        <f t="shared" ref="D28:M28" si="7">(D19/(8760*$B$39))*1000</f>
        <v>3.2174717242457058</v>
      </c>
      <c r="E28" s="2">
        <f t="shared" si="7"/>
        <v>5.1835726847895591</v>
      </c>
      <c r="F28" s="2">
        <f t="shared" si="7"/>
        <v>7.4892946007369439</v>
      </c>
      <c r="G28" s="2">
        <f t="shared" si="7"/>
        <v>9.0905022513154705</v>
      </c>
      <c r="H28" s="2">
        <f t="shared" si="7"/>
        <v>14.949009508166519</v>
      </c>
      <c r="I28" s="2">
        <f t="shared" si="7"/>
        <v>20.196356770982206</v>
      </c>
      <c r="J28" s="2">
        <f t="shared" si="7"/>
        <v>26.688344783589041</v>
      </c>
      <c r="K28" s="2">
        <f t="shared" si="7"/>
        <v>32.073363312403288</v>
      </c>
      <c r="L28" s="2">
        <f t="shared" si="7"/>
        <v>36.71585650989028</v>
      </c>
      <c r="M28" s="2">
        <f t="shared" si="7"/>
        <v>39.593084854778084</v>
      </c>
      <c r="N28" t="s">
        <v>13</v>
      </c>
    </row>
    <row r="31" spans="1:14" x14ac:dyDescent="0.35">
      <c r="A31" t="s">
        <v>14</v>
      </c>
    </row>
    <row r="32" spans="1:14" x14ac:dyDescent="0.35">
      <c r="A32" t="s">
        <v>15</v>
      </c>
      <c r="B32">
        <v>0.6</v>
      </c>
    </row>
    <row r="33" spans="1:2" x14ac:dyDescent="0.35">
      <c r="A33" t="s">
        <v>16</v>
      </c>
      <c r="B33">
        <v>0.8</v>
      </c>
    </row>
    <row r="34" spans="1:2" x14ac:dyDescent="0.35">
      <c r="A34" t="s">
        <v>17</v>
      </c>
      <c r="B34">
        <v>0.23</v>
      </c>
    </row>
    <row r="35" spans="1:2" x14ac:dyDescent="0.35">
      <c r="A35" t="s">
        <v>18</v>
      </c>
      <c r="B35">
        <v>0.4</v>
      </c>
    </row>
    <row r="36" spans="1:2" x14ac:dyDescent="0.35">
      <c r="A36" t="s">
        <v>19</v>
      </c>
      <c r="B36">
        <v>0.85</v>
      </c>
    </row>
    <row r="37" spans="1:2" x14ac:dyDescent="0.35">
      <c r="A37" t="s">
        <v>9</v>
      </c>
      <c r="B37">
        <v>0.35</v>
      </c>
    </row>
    <row r="38" spans="1:2" x14ac:dyDescent="0.35">
      <c r="A38" t="s">
        <v>10</v>
      </c>
      <c r="B38">
        <v>0.2</v>
      </c>
    </row>
    <row r="39" spans="1:2" x14ac:dyDescent="0.35">
      <c r="A39" t="s">
        <v>11</v>
      </c>
      <c r="B39">
        <v>0.25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7" workbookViewId="0">
      <selection activeCell="N21" sqref="N21:N28"/>
    </sheetView>
  </sheetViews>
  <sheetFormatPr defaultRowHeight="14.5" x14ac:dyDescent="0.35"/>
  <sheetData>
    <row r="1" spans="1:14" x14ac:dyDescent="0.35">
      <c r="A1" t="s">
        <v>0</v>
      </c>
    </row>
    <row r="2" spans="1:14" x14ac:dyDescent="0.35">
      <c r="A2" t="s">
        <v>1</v>
      </c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L2">
        <v>2065</v>
      </c>
      <c r="M2">
        <v>2070</v>
      </c>
      <c r="N2" t="s">
        <v>2</v>
      </c>
    </row>
    <row r="3" spans="1:14" x14ac:dyDescent="0.35">
      <c r="A3" t="s">
        <v>3</v>
      </c>
      <c r="B3">
        <v>3.1872358633000001E-3</v>
      </c>
      <c r="C3">
        <v>2.7518949349999901E-3</v>
      </c>
      <c r="D3">
        <v>1.13088228511E-3</v>
      </c>
      <c r="E3">
        <v>1.34976748569999E-3</v>
      </c>
      <c r="F3">
        <v>1.66897358282E-3</v>
      </c>
      <c r="G3">
        <v>1.9562832609899901E-3</v>
      </c>
      <c r="H3">
        <v>2.1364976012029999E-3</v>
      </c>
      <c r="I3">
        <v>2.2566217083689901E-3</v>
      </c>
      <c r="J3">
        <v>2.6980050599999901E-3</v>
      </c>
      <c r="K3">
        <v>2.8115580700000002E-3</v>
      </c>
      <c r="L3">
        <v>2.9616159299999901E-3</v>
      </c>
      <c r="M3">
        <v>3.7754144000000001E-3</v>
      </c>
      <c r="N3" t="s">
        <v>4</v>
      </c>
    </row>
    <row r="4" spans="1:14" x14ac:dyDescent="0.35">
      <c r="A4" t="s">
        <v>5</v>
      </c>
      <c r="B4">
        <v>0.16438720000000001</v>
      </c>
      <c r="C4">
        <v>0.16207746000000001</v>
      </c>
      <c r="D4">
        <v>0.20825943999999999</v>
      </c>
      <c r="E4">
        <v>0.25037626000000002</v>
      </c>
      <c r="F4">
        <v>0.29577042999999997</v>
      </c>
      <c r="G4">
        <v>0.34689913</v>
      </c>
      <c r="H4">
        <v>0.39790489000000001</v>
      </c>
      <c r="I4">
        <v>0.44702065000000002</v>
      </c>
      <c r="J4">
        <v>0.48920839999999999</v>
      </c>
      <c r="K4">
        <v>0.53846534999999995</v>
      </c>
      <c r="L4">
        <v>0.5969006</v>
      </c>
      <c r="M4">
        <v>0.61829639999999997</v>
      </c>
      <c r="N4" t="s">
        <v>4</v>
      </c>
    </row>
    <row r="5" spans="1:14" x14ac:dyDescent="0.35">
      <c r="A5" t="s">
        <v>6</v>
      </c>
      <c r="B5">
        <v>0.13564338470000001</v>
      </c>
      <c r="C5">
        <v>0.1224966844611</v>
      </c>
      <c r="D5">
        <v>9.7481590253816905E-2</v>
      </c>
      <c r="E5">
        <v>8.7793196786748906E-2</v>
      </c>
      <c r="F5">
        <v>7.6659434980913002E-2</v>
      </c>
      <c r="G5">
        <v>6.4916577810066003E-2</v>
      </c>
      <c r="H5">
        <v>5.3196061345881999E-2</v>
      </c>
      <c r="I5">
        <v>4.1818692063019997E-2</v>
      </c>
      <c r="J5">
        <v>2.5653824120429901E-2</v>
      </c>
      <c r="K5">
        <v>2.4564689280899998E-2</v>
      </c>
      <c r="L5">
        <v>2.3714872280520001E-2</v>
      </c>
      <c r="M5">
        <v>2.6009652879210001E-2</v>
      </c>
      <c r="N5" t="s">
        <v>4</v>
      </c>
    </row>
    <row r="6" spans="1:14" x14ac:dyDescent="0.35">
      <c r="A6" t="s">
        <v>7</v>
      </c>
      <c r="B6">
        <v>7.3564700000000004E-3</v>
      </c>
      <c r="C6">
        <v>1.00792E-2</v>
      </c>
      <c r="D6">
        <v>1.2879E-2</v>
      </c>
      <c r="E6">
        <v>1.56788E-2</v>
      </c>
      <c r="F6">
        <v>1.6762699999999998E-2</v>
      </c>
      <c r="G6">
        <v>1.7846500000000001E-2</v>
      </c>
      <c r="H6">
        <v>1.9755700000000001E-2</v>
      </c>
      <c r="I6">
        <v>2.1664800000000001E-2</v>
      </c>
      <c r="J6">
        <v>2.3573899999999998E-2</v>
      </c>
      <c r="K6">
        <v>2.5482999999999999E-2</v>
      </c>
      <c r="L6">
        <v>2.7392099999999999E-2</v>
      </c>
      <c r="M6">
        <v>2.9301299999999999E-2</v>
      </c>
      <c r="N6" t="s">
        <v>4</v>
      </c>
    </row>
    <row r="7" spans="1:14" x14ac:dyDescent="0.35">
      <c r="A7" t="s">
        <v>8</v>
      </c>
      <c r="B7">
        <v>5.5663199999999996E-3</v>
      </c>
      <c r="C7">
        <v>7.77584E-3</v>
      </c>
      <c r="D7">
        <v>4.5838699999999899E-2</v>
      </c>
      <c r="E7">
        <v>6.8725329999999904E-2</v>
      </c>
      <c r="F7">
        <v>8.8427049999999993E-2</v>
      </c>
      <c r="G7">
        <v>0.10508731</v>
      </c>
      <c r="H7">
        <v>0.11359836199999999</v>
      </c>
      <c r="I7">
        <v>0.117373069</v>
      </c>
      <c r="J7">
        <v>0.12924801</v>
      </c>
      <c r="K7">
        <v>0.131085489999999</v>
      </c>
      <c r="L7">
        <v>0.13191626000000001</v>
      </c>
      <c r="M7">
        <v>0.13356670000000001</v>
      </c>
      <c r="N7" t="s">
        <v>4</v>
      </c>
    </row>
    <row r="8" spans="1:14" x14ac:dyDescent="0.35">
      <c r="A8" t="s">
        <v>9</v>
      </c>
      <c r="B8">
        <v>4.3881705799999997E-3</v>
      </c>
      <c r="C8">
        <v>3.4932963299999999E-3</v>
      </c>
      <c r="D8">
        <v>1.37585437E-3</v>
      </c>
      <c r="E8">
        <v>1.16007631E-3</v>
      </c>
      <c r="F8" s="1">
        <v>9.4612975000000002E-4</v>
      </c>
      <c r="G8" s="1">
        <v>7.6056629999999995E-4</v>
      </c>
      <c r="H8" s="1">
        <v>6.2378453999999996E-4</v>
      </c>
      <c r="I8" s="1">
        <v>5.6082405699999904E-4</v>
      </c>
      <c r="J8" s="1">
        <v>5.0566300700000003E-4</v>
      </c>
      <c r="K8" s="1">
        <v>2.9334702799999898E-4</v>
      </c>
      <c r="L8" s="1">
        <v>2.1614674000000001E-4</v>
      </c>
      <c r="M8" s="1">
        <v>2.0206419000000001E-4</v>
      </c>
      <c r="N8" t="s">
        <v>4</v>
      </c>
    </row>
    <row r="9" spans="1:14" x14ac:dyDescent="0.35">
      <c r="A9" t="s">
        <v>10</v>
      </c>
      <c r="B9" s="1">
        <v>4.1003299999999999E-6</v>
      </c>
      <c r="C9">
        <v>4.055861105E-3</v>
      </c>
      <c r="D9">
        <v>1.6132501497999999E-2</v>
      </c>
      <c r="E9">
        <v>4.2258808712999897E-2</v>
      </c>
      <c r="F9">
        <v>8.8262932951999995E-2</v>
      </c>
      <c r="G9">
        <v>0.15498707157200001</v>
      </c>
      <c r="H9">
        <v>0.23531261596700001</v>
      </c>
      <c r="I9">
        <v>0.32128844718399902</v>
      </c>
      <c r="J9">
        <v>0.413377823638999</v>
      </c>
      <c r="K9">
        <v>0.48936727622999898</v>
      </c>
      <c r="L9">
        <v>0.546432937589999</v>
      </c>
      <c r="M9">
        <v>0.62269460827999901</v>
      </c>
      <c r="N9" t="s">
        <v>4</v>
      </c>
    </row>
    <row r="10" spans="1:14" x14ac:dyDescent="0.35">
      <c r="A10" t="s">
        <v>11</v>
      </c>
      <c r="B10">
        <v>8.4198141133999902E-3</v>
      </c>
      <c r="C10">
        <v>1.3122839405199999E-2</v>
      </c>
      <c r="D10">
        <v>2.3681836669199999E-2</v>
      </c>
      <c r="E10">
        <v>3.8493765761199998E-2</v>
      </c>
      <c r="F10">
        <v>5.6803581881200001E-2</v>
      </c>
      <c r="G10">
        <v>7.0100165327800001E-2</v>
      </c>
      <c r="H10">
        <v>8.7125353756000001E-2</v>
      </c>
      <c r="I10">
        <v>9.7948479571999994E-2</v>
      </c>
      <c r="J10">
        <v>0.10640447158000001</v>
      </c>
      <c r="K10">
        <v>0.11042955806</v>
      </c>
      <c r="L10">
        <v>0.11030209604000001</v>
      </c>
      <c r="M10">
        <v>0.11462065071999999</v>
      </c>
      <c r="N10" t="s">
        <v>4</v>
      </c>
    </row>
    <row r="12" spans="1:14" x14ac:dyDescent="0.35">
      <c r="A12" t="s">
        <v>3</v>
      </c>
      <c r="B12">
        <f t="shared" ref="B12:M19" si="0">B3*277.78</f>
        <v>0.88535037810747397</v>
      </c>
      <c r="C12">
        <f t="shared" si="0"/>
        <v>0.76442137504429719</v>
      </c>
      <c r="D12">
        <f t="shared" si="0"/>
        <v>0.31413648115785575</v>
      </c>
      <c r="E12">
        <f t="shared" si="0"/>
        <v>0.37493841217774315</v>
      </c>
      <c r="F12">
        <f t="shared" si="0"/>
        <v>0.46360748183573952</v>
      </c>
      <c r="G12">
        <f t="shared" si="0"/>
        <v>0.54341636423779938</v>
      </c>
      <c r="H12">
        <f t="shared" si="0"/>
        <v>0.5934763036621693</v>
      </c>
      <c r="I12">
        <f t="shared" si="0"/>
        <v>0.62684437815073801</v>
      </c>
      <c r="J12">
        <f t="shared" si="0"/>
        <v>0.74945184556679711</v>
      </c>
      <c r="K12">
        <f t="shared" si="0"/>
        <v>0.78099460068460003</v>
      </c>
      <c r="L12">
        <f t="shared" si="0"/>
        <v>0.82267767303539718</v>
      </c>
      <c r="M12">
        <f t="shared" si="0"/>
        <v>1.048734612032</v>
      </c>
      <c r="N12" t="s">
        <v>12</v>
      </c>
    </row>
    <row r="13" spans="1:14" x14ac:dyDescent="0.35">
      <c r="A13" t="s">
        <v>5</v>
      </c>
      <c r="B13">
        <f t="shared" ref="B13:M13" si="1">B4*277.78</f>
        <v>45.663476416000002</v>
      </c>
      <c r="C13">
        <f t="shared" si="1"/>
        <v>45.021876838799997</v>
      </c>
      <c r="D13">
        <f t="shared" si="1"/>
        <v>57.850307243199993</v>
      </c>
      <c r="E13">
        <f t="shared" si="1"/>
        <v>69.549517502800001</v>
      </c>
      <c r="F13">
        <f t="shared" si="1"/>
        <v>82.159110045399984</v>
      </c>
      <c r="G13">
        <f t="shared" si="1"/>
        <v>96.361640331399997</v>
      </c>
      <c r="H13">
        <f t="shared" si="1"/>
        <v>110.5300203442</v>
      </c>
      <c r="I13">
        <f t="shared" si="1"/>
        <v>124.173396157</v>
      </c>
      <c r="J13">
        <f t="shared" si="1"/>
        <v>135.89230935199998</v>
      </c>
      <c r="K13">
        <f t="shared" si="1"/>
        <v>149.57490492299996</v>
      </c>
      <c r="L13">
        <f t="shared" si="1"/>
        <v>165.80704866799999</v>
      </c>
      <c r="M13">
        <f t="shared" si="1"/>
        <v>171.75037399199996</v>
      </c>
      <c r="N13" t="s">
        <v>12</v>
      </c>
    </row>
    <row r="14" spans="1:14" x14ac:dyDescent="0.35">
      <c r="A14" t="s">
        <v>6</v>
      </c>
      <c r="B14">
        <f t="shared" si="0"/>
        <v>37.679019401966002</v>
      </c>
      <c r="C14">
        <f t="shared" si="0"/>
        <v>34.027129009604351</v>
      </c>
      <c r="D14">
        <f t="shared" si="0"/>
        <v>27.078436140705257</v>
      </c>
      <c r="E14">
        <f t="shared" si="0"/>
        <v>24.38719420342311</v>
      </c>
      <c r="F14">
        <f t="shared" si="0"/>
        <v>21.294457848998011</v>
      </c>
      <c r="G14">
        <f t="shared" si="0"/>
        <v>18.032526984080132</v>
      </c>
      <c r="H14">
        <f t="shared" si="0"/>
        <v>14.7768019206591</v>
      </c>
      <c r="I14">
        <f t="shared" si="0"/>
        <v>11.616396281265693</v>
      </c>
      <c r="J14">
        <f t="shared" si="0"/>
        <v>7.1261192641730169</v>
      </c>
      <c r="K14">
        <f t="shared" si="0"/>
        <v>6.8235793884484011</v>
      </c>
      <c r="L14">
        <f t="shared" si="0"/>
        <v>6.5875172220828455</v>
      </c>
      <c r="M14">
        <f t="shared" si="0"/>
        <v>7.2249613767869532</v>
      </c>
      <c r="N14" t="s">
        <v>12</v>
      </c>
    </row>
    <row r="15" spans="1:14" x14ac:dyDescent="0.35">
      <c r="A15" t="s">
        <v>7</v>
      </c>
      <c r="B15">
        <f t="shared" si="0"/>
        <v>2.0434802365999998</v>
      </c>
      <c r="C15">
        <f t="shared" si="0"/>
        <v>2.7998001759999998</v>
      </c>
      <c r="D15">
        <f t="shared" si="0"/>
        <v>3.5775286199999994</v>
      </c>
      <c r="E15">
        <f t="shared" si="0"/>
        <v>4.3552570639999999</v>
      </c>
      <c r="F15">
        <f t="shared" si="0"/>
        <v>4.6563428059999987</v>
      </c>
      <c r="G15">
        <f t="shared" si="0"/>
        <v>4.9574007699999996</v>
      </c>
      <c r="H15">
        <f t="shared" si="0"/>
        <v>5.4877383459999995</v>
      </c>
      <c r="I15">
        <f t="shared" si="0"/>
        <v>6.0180481439999998</v>
      </c>
      <c r="J15">
        <f t="shared" si="0"/>
        <v>6.5483579419999991</v>
      </c>
      <c r="K15">
        <f t="shared" si="0"/>
        <v>7.0786677399999993</v>
      </c>
      <c r="L15">
        <f t="shared" si="0"/>
        <v>7.6089775379999987</v>
      </c>
      <c r="M15">
        <f t="shared" si="0"/>
        <v>8.1393151139999986</v>
      </c>
      <c r="N15" t="s">
        <v>12</v>
      </c>
    </row>
    <row r="16" spans="1:14" x14ac:dyDescent="0.35">
      <c r="A16" t="s">
        <v>8</v>
      </c>
      <c r="B16">
        <f t="shared" si="0"/>
        <v>1.5462123695999996</v>
      </c>
      <c r="C16">
        <f t="shared" si="0"/>
        <v>2.1599728351999996</v>
      </c>
      <c r="D16">
        <f t="shared" si="0"/>
        <v>12.73307408599997</v>
      </c>
      <c r="E16">
        <f t="shared" si="0"/>
        <v>19.090522167399971</v>
      </c>
      <c r="F16">
        <f t="shared" si="0"/>
        <v>24.563265948999994</v>
      </c>
      <c r="G16">
        <f t="shared" si="0"/>
        <v>29.191152971799998</v>
      </c>
      <c r="H16">
        <f t="shared" si="0"/>
        <v>31.555352996359996</v>
      </c>
      <c r="I16">
        <f t="shared" si="0"/>
        <v>32.603891106819994</v>
      </c>
      <c r="J16">
        <f t="shared" si="0"/>
        <v>35.902512217799995</v>
      </c>
      <c r="K16">
        <f t="shared" si="0"/>
        <v>36.412927412199721</v>
      </c>
      <c r="L16">
        <f t="shared" si="0"/>
        <v>36.643698702800002</v>
      </c>
      <c r="M16">
        <f t="shared" si="0"/>
        <v>37.102157925999997</v>
      </c>
      <c r="N16" t="s">
        <v>12</v>
      </c>
    </row>
    <row r="17" spans="1:14" x14ac:dyDescent="0.35">
      <c r="A17" t="s">
        <v>9</v>
      </c>
      <c r="B17">
        <f t="shared" si="0"/>
        <v>1.2189460237123997</v>
      </c>
      <c r="C17">
        <f t="shared" si="0"/>
        <v>0.97036785454739982</v>
      </c>
      <c r="D17">
        <f t="shared" si="0"/>
        <v>0.38218482689859995</v>
      </c>
      <c r="E17">
        <f t="shared" si="0"/>
        <v>0.32224599739179993</v>
      </c>
      <c r="F17">
        <f t="shared" si="0"/>
        <v>0.26281592195499998</v>
      </c>
      <c r="G17">
        <f t="shared" si="0"/>
        <v>0.21127010681399996</v>
      </c>
      <c r="H17">
        <f t="shared" si="0"/>
        <v>0.17327486952119997</v>
      </c>
      <c r="I17">
        <f t="shared" si="0"/>
        <v>0.15578570655345972</v>
      </c>
      <c r="J17">
        <f t="shared" si="0"/>
        <v>0.14046307008445999</v>
      </c>
      <c r="K17">
        <f t="shared" si="0"/>
        <v>8.1485937437839703E-2</v>
      </c>
      <c r="L17">
        <f t="shared" si="0"/>
        <v>6.0041241437200001E-2</v>
      </c>
      <c r="M17">
        <f t="shared" si="0"/>
        <v>5.6129390698199999E-2</v>
      </c>
      <c r="N17" t="s">
        <v>12</v>
      </c>
    </row>
    <row r="18" spans="1:14" x14ac:dyDescent="0.35">
      <c r="A18" t="s">
        <v>10</v>
      </c>
      <c r="B18">
        <f t="shared" si="0"/>
        <v>1.1389896673999998E-3</v>
      </c>
      <c r="C18">
        <f t="shared" si="0"/>
        <v>1.1266370977468998</v>
      </c>
      <c r="D18">
        <f t="shared" si="0"/>
        <v>4.4812862661144397</v>
      </c>
      <c r="E18">
        <f t="shared" si="0"/>
        <v>11.738651884297111</v>
      </c>
      <c r="F18">
        <f t="shared" si="0"/>
        <v>24.517677515406557</v>
      </c>
      <c r="G18">
        <f t="shared" si="0"/>
        <v>43.05230874127016</v>
      </c>
      <c r="H18">
        <f t="shared" si="0"/>
        <v>65.365138463313258</v>
      </c>
      <c r="I18">
        <f t="shared" si="0"/>
        <v>89.247504858771237</v>
      </c>
      <c r="J18">
        <f t="shared" si="0"/>
        <v>114.82809185044113</v>
      </c>
      <c r="K18">
        <f t="shared" si="0"/>
        <v>135.93644199116909</v>
      </c>
      <c r="L18">
        <f t="shared" si="0"/>
        <v>151.7881414037499</v>
      </c>
      <c r="M18">
        <f t="shared" si="0"/>
        <v>172.97210828801812</v>
      </c>
      <c r="N18" t="s">
        <v>12</v>
      </c>
    </row>
    <row r="19" spans="1:14" x14ac:dyDescent="0.35">
      <c r="A19" t="s">
        <v>11</v>
      </c>
      <c r="B19">
        <f t="shared" si="0"/>
        <v>2.3388559644202491</v>
      </c>
      <c r="C19">
        <f t="shared" si="0"/>
        <v>3.6452623299764553</v>
      </c>
      <c r="D19">
        <f t="shared" si="0"/>
        <v>6.5783405899703746</v>
      </c>
      <c r="E19">
        <f t="shared" si="0"/>
        <v>10.692798253146135</v>
      </c>
      <c r="F19">
        <f t="shared" si="0"/>
        <v>15.778898974959734</v>
      </c>
      <c r="G19">
        <f t="shared" si="0"/>
        <v>19.472423924756281</v>
      </c>
      <c r="H19">
        <f t="shared" si="0"/>
        <v>24.201680766341678</v>
      </c>
      <c r="I19">
        <f t="shared" si="0"/>
        <v>27.208128655510155</v>
      </c>
      <c r="J19">
        <f t="shared" si="0"/>
        <v>29.557034115492399</v>
      </c>
      <c r="K19">
        <f t="shared" si="0"/>
        <v>30.675122637906796</v>
      </c>
      <c r="L19">
        <f t="shared" si="0"/>
        <v>30.639716237991198</v>
      </c>
      <c r="M19">
        <f t="shared" si="0"/>
        <v>31.839324357001594</v>
      </c>
      <c r="N19" t="s">
        <v>12</v>
      </c>
    </row>
    <row r="21" spans="1:14" x14ac:dyDescent="0.35">
      <c r="A21" t="s">
        <v>3</v>
      </c>
      <c r="B21" s="2">
        <f>(B12/(8760*$B$32))*1000</f>
        <v>0.16844565793521193</v>
      </c>
      <c r="C21" s="2">
        <f t="shared" ref="C21:M21" si="2">(C12/(8760*$B$32))*1000</f>
        <v>0.14543785674358775</v>
      </c>
      <c r="D21" s="2">
        <f t="shared" si="2"/>
        <v>5.9767214832164337E-2</v>
      </c>
      <c r="E21" s="2">
        <f t="shared" si="2"/>
        <v>7.1335314341275338E-2</v>
      </c>
      <c r="F21" s="2">
        <f t="shared" si="2"/>
        <v>8.8205380866769309E-2</v>
      </c>
      <c r="G21" s="2">
        <f t="shared" si="2"/>
        <v>0.1033897192233256</v>
      </c>
      <c r="H21" s="2">
        <f t="shared" si="2"/>
        <v>0.11291406081852536</v>
      </c>
      <c r="I21" s="2">
        <f t="shared" si="2"/>
        <v>0.11926262902411301</v>
      </c>
      <c r="J21" s="2">
        <f t="shared" si="2"/>
        <v>0.14258977274862958</v>
      </c>
      <c r="K21" s="2">
        <f t="shared" si="2"/>
        <v>0.14859105796891173</v>
      </c>
      <c r="L21" s="2">
        <f t="shared" si="2"/>
        <v>0.15652162728983962</v>
      </c>
      <c r="M21" s="2">
        <f t="shared" si="2"/>
        <v>0.19953093836225266</v>
      </c>
      <c r="N21" t="s">
        <v>13</v>
      </c>
    </row>
    <row r="22" spans="1:14" x14ac:dyDescent="0.35">
      <c r="A22" t="s">
        <v>5</v>
      </c>
      <c r="B22" s="2">
        <f>(B13/(8760*$B$33))*1000</f>
        <v>6.5159070228310512</v>
      </c>
      <c r="C22" s="2">
        <f t="shared" ref="C22:M22" si="3">(C13/(8760*$B$33))*1000</f>
        <v>6.4243545717465746</v>
      </c>
      <c r="D22" s="2">
        <f t="shared" si="3"/>
        <v>8.2548954399543373</v>
      </c>
      <c r="E22" s="2">
        <f t="shared" si="3"/>
        <v>9.9243032966324201</v>
      </c>
      <c r="F22" s="2">
        <f t="shared" si="3"/>
        <v>11.723617300998857</v>
      </c>
      <c r="G22" s="2">
        <f t="shared" si="3"/>
        <v>13.750234065553652</v>
      </c>
      <c r="H22" s="2">
        <f t="shared" si="3"/>
        <v>15.771977788841324</v>
      </c>
      <c r="I22" s="2">
        <f t="shared" si="3"/>
        <v>17.718806529252284</v>
      </c>
      <c r="J22" s="2">
        <f t="shared" si="3"/>
        <v>19.391025877853878</v>
      </c>
      <c r="K22" s="2">
        <f t="shared" si="3"/>
        <v>21.343451044948623</v>
      </c>
      <c r="L22" s="2">
        <f t="shared" si="3"/>
        <v>23.659681602168948</v>
      </c>
      <c r="M22" s="2">
        <f t="shared" si="3"/>
        <v>24.507758845890407</v>
      </c>
      <c r="N22" t="s">
        <v>13</v>
      </c>
    </row>
    <row r="23" spans="1:14" x14ac:dyDescent="0.35">
      <c r="A23" t="s">
        <v>6</v>
      </c>
      <c r="B23" s="2">
        <f>(B14/(8760*$B$34))*1000</f>
        <v>12.289308350282452</v>
      </c>
      <c r="C23" s="2">
        <f t="shared" ref="C23:M23" si="4">(C14/(8760*$B$34))*1000</f>
        <v>11.098215593478264</v>
      </c>
      <c r="D23" s="2">
        <f t="shared" si="4"/>
        <v>8.8318447947505732</v>
      </c>
      <c r="E23" s="2">
        <f t="shared" si="4"/>
        <v>7.9540750826559394</v>
      </c>
      <c r="F23" s="2">
        <f t="shared" si="4"/>
        <v>6.9453548105016347</v>
      </c>
      <c r="G23" s="2">
        <f t="shared" si="4"/>
        <v>5.881450418812828</v>
      </c>
      <c r="H23" s="2">
        <f t="shared" si="4"/>
        <v>4.8195700980623286</v>
      </c>
      <c r="I23" s="2">
        <f t="shared" si="4"/>
        <v>3.7887789567076622</v>
      </c>
      <c r="J23" s="2">
        <f t="shared" si="4"/>
        <v>2.3242398121895032</v>
      </c>
      <c r="K23" s="2">
        <f t="shared" si="4"/>
        <v>2.2255640536361385</v>
      </c>
      <c r="L23" s="2">
        <f t="shared" si="4"/>
        <v>2.1485705225319132</v>
      </c>
      <c r="M23" s="2">
        <f t="shared" si="4"/>
        <v>2.3564779441575192</v>
      </c>
      <c r="N23" t="s">
        <v>13</v>
      </c>
    </row>
    <row r="24" spans="1:14" x14ac:dyDescent="0.35">
      <c r="A24" t="s">
        <v>7</v>
      </c>
      <c r="B24" s="2">
        <f>(B15/(8760*$B$35))*1000</f>
        <v>0.58318499902968035</v>
      </c>
      <c r="C24" s="2">
        <f t="shared" ref="C24:M24" si="5">(C15/(8760*$B$35))*1000</f>
        <v>0.79902973059360727</v>
      </c>
      <c r="D24" s="2">
        <f t="shared" si="5"/>
        <v>1.0209841952054792</v>
      </c>
      <c r="E24" s="2">
        <f t="shared" si="5"/>
        <v>1.2429386598173517</v>
      </c>
      <c r="F24" s="2">
        <f t="shared" si="5"/>
        <v>1.3288649560502281</v>
      </c>
      <c r="G24" s="2">
        <f t="shared" si="5"/>
        <v>1.4147833247716892</v>
      </c>
      <c r="H24" s="2">
        <f t="shared" si="5"/>
        <v>1.566135372716895</v>
      </c>
      <c r="I24" s="2">
        <f t="shared" si="5"/>
        <v>1.7174794931506849</v>
      </c>
      <c r="J24" s="2">
        <f t="shared" si="5"/>
        <v>1.8688236135844747</v>
      </c>
      <c r="K24" s="2">
        <f t="shared" si="5"/>
        <v>2.0201677340182647</v>
      </c>
      <c r="L24" s="2">
        <f t="shared" si="5"/>
        <v>2.1715118544520542</v>
      </c>
      <c r="M24" s="2">
        <f t="shared" si="5"/>
        <v>2.3228639023972599</v>
      </c>
      <c r="N24" t="s">
        <v>13</v>
      </c>
    </row>
    <row r="25" spans="1:14" x14ac:dyDescent="0.35">
      <c r="A25" t="s">
        <v>8</v>
      </c>
      <c r="B25" s="2">
        <f>(B16/(8760*$B$36))*1000</f>
        <v>0.20765677808219174</v>
      </c>
      <c r="C25" s="2">
        <f t="shared" ref="C25:M25" si="6">(C16/(8760*$B$36))*1000</f>
        <v>0.29008498995433785</v>
      </c>
      <c r="D25" s="2">
        <f t="shared" si="6"/>
        <v>1.7100556118721422</v>
      </c>
      <c r="E25" s="2">
        <f t="shared" si="6"/>
        <v>2.5638627675799048</v>
      </c>
      <c r="F25" s="2">
        <f t="shared" si="6"/>
        <v>3.2988538744292231</v>
      </c>
      <c r="G25" s="2">
        <f t="shared" si="6"/>
        <v>3.9203804689497717</v>
      </c>
      <c r="H25" s="2">
        <f t="shared" si="6"/>
        <v>4.2378932307762556</v>
      </c>
      <c r="I25" s="2">
        <f t="shared" si="6"/>
        <v>4.378712208812785</v>
      </c>
      <c r="J25" s="2">
        <f t="shared" si="6"/>
        <v>4.8217179986301364</v>
      </c>
      <c r="K25" s="2">
        <f t="shared" si="6"/>
        <v>4.8902669100456251</v>
      </c>
      <c r="L25" s="2">
        <f t="shared" si="6"/>
        <v>4.9212595625570783</v>
      </c>
      <c r="M25" s="2">
        <f t="shared" si="6"/>
        <v>4.982830771689498</v>
      </c>
      <c r="N25" t="s">
        <v>13</v>
      </c>
    </row>
    <row r="26" spans="1:14" x14ac:dyDescent="0.35">
      <c r="A26" t="s">
        <v>9</v>
      </c>
      <c r="B26" s="2">
        <f>(B17/(8760*$B$37))*1000</f>
        <v>0.39756882704253088</v>
      </c>
      <c r="C26" s="2">
        <f t="shared" ref="C26:M26" si="7">(C17/(8760*$B$37))*1000</f>
        <v>0.31649310324442265</v>
      </c>
      <c r="D26" s="2">
        <f t="shared" si="7"/>
        <v>0.12465258542028701</v>
      </c>
      <c r="E26" s="2">
        <f t="shared" si="7"/>
        <v>0.10510306503320285</v>
      </c>
      <c r="F26" s="2">
        <f t="shared" si="7"/>
        <v>8.5719478785061962E-2</v>
      </c>
      <c r="G26" s="2">
        <f t="shared" si="7"/>
        <v>6.8907406005870836E-2</v>
      </c>
      <c r="H26" s="2">
        <f t="shared" si="7"/>
        <v>5.6514960704892356E-2</v>
      </c>
      <c r="I26" s="2">
        <f t="shared" si="7"/>
        <v>5.0810732731069702E-2</v>
      </c>
      <c r="J26" s="2">
        <f t="shared" si="7"/>
        <v>4.581313440458578E-2</v>
      </c>
      <c r="K26" s="2">
        <f t="shared" si="7"/>
        <v>2.6577279007775508E-2</v>
      </c>
      <c r="L26" s="2">
        <f t="shared" si="7"/>
        <v>1.95829228431833E-2</v>
      </c>
      <c r="M26" s="2">
        <f t="shared" si="7"/>
        <v>1.8307041975929552E-2</v>
      </c>
      <c r="N26" t="s">
        <v>13</v>
      </c>
    </row>
    <row r="27" spans="1:14" x14ac:dyDescent="0.35">
      <c r="A27" t="s">
        <v>10</v>
      </c>
      <c r="B27" s="2">
        <f>(B18/(8760*$B$38))*1000</f>
        <v>6.5010825764840168E-4</v>
      </c>
      <c r="C27" s="2">
        <f t="shared" ref="C27:M27" si="8">(C18/(8760*$B$38))*1000</f>
        <v>0.64305770419343589</v>
      </c>
      <c r="D27" s="2">
        <f t="shared" si="8"/>
        <v>2.55781179572742</v>
      </c>
      <c r="E27" s="2">
        <f t="shared" si="8"/>
        <v>6.700143769575976</v>
      </c>
      <c r="F27" s="2">
        <f t="shared" si="8"/>
        <v>13.994108170894153</v>
      </c>
      <c r="G27" s="2">
        <f t="shared" si="8"/>
        <v>24.573235582916759</v>
      </c>
      <c r="H27" s="2">
        <f t="shared" si="8"/>
        <v>37.308868985909392</v>
      </c>
      <c r="I27" s="2">
        <f t="shared" si="8"/>
        <v>50.940356654549795</v>
      </c>
      <c r="J27" s="2">
        <f t="shared" si="8"/>
        <v>65.541148316461843</v>
      </c>
      <c r="K27" s="2">
        <f t="shared" si="8"/>
        <v>77.589293373954959</v>
      </c>
      <c r="L27" s="2">
        <f t="shared" si="8"/>
        <v>86.637067011272777</v>
      </c>
      <c r="M27" s="2">
        <f t="shared" si="8"/>
        <v>98.728372310512626</v>
      </c>
      <c r="N27" t="s">
        <v>13</v>
      </c>
    </row>
    <row r="28" spans="1:14" x14ac:dyDescent="0.35">
      <c r="A28" t="s">
        <v>11</v>
      </c>
      <c r="B28" s="2">
        <f>(B19/(8760*$B$39))*1000</f>
        <v>0.88997563334103846</v>
      </c>
      <c r="C28" s="2">
        <f t="shared" ref="C28:M28" si="9">(C19/(8760*$B$39))*1000</f>
        <v>1.3870861225176769</v>
      </c>
      <c r="D28" s="2">
        <f t="shared" si="9"/>
        <v>2.5031737404757894</v>
      </c>
      <c r="E28" s="2">
        <f t="shared" si="9"/>
        <v>4.0687968999795032</v>
      </c>
      <c r="F28" s="2">
        <f t="shared" si="9"/>
        <v>6.0041472507457128</v>
      </c>
      <c r="G28" s="2">
        <f t="shared" si="9"/>
        <v>7.4095981448844297</v>
      </c>
      <c r="H28" s="2">
        <f t="shared" si="9"/>
        <v>9.2091631530980518</v>
      </c>
      <c r="I28" s="2">
        <f t="shared" si="9"/>
        <v>10.353169199204777</v>
      </c>
      <c r="J28" s="2">
        <f t="shared" si="9"/>
        <v>11.246968841511569</v>
      </c>
      <c r="K28" s="2">
        <f t="shared" si="9"/>
        <v>11.672421095093911</v>
      </c>
      <c r="L28" s="2">
        <f t="shared" si="9"/>
        <v>11.658948340179299</v>
      </c>
      <c r="M28" s="2">
        <f t="shared" si="9"/>
        <v>12.115420227169556</v>
      </c>
      <c r="N28" t="s">
        <v>13</v>
      </c>
    </row>
    <row r="31" spans="1:14" x14ac:dyDescent="0.35">
      <c r="A31" t="s">
        <v>14</v>
      </c>
    </row>
    <row r="32" spans="1:14" x14ac:dyDescent="0.35">
      <c r="A32" t="s">
        <v>15</v>
      </c>
      <c r="B32">
        <v>0.6</v>
      </c>
    </row>
    <row r="33" spans="1:2" x14ac:dyDescent="0.35">
      <c r="A33" t="s">
        <v>16</v>
      </c>
      <c r="B33">
        <v>0.8</v>
      </c>
    </row>
    <row r="34" spans="1:2" x14ac:dyDescent="0.35">
      <c r="A34" t="s">
        <v>17</v>
      </c>
      <c r="B34">
        <v>0.35</v>
      </c>
    </row>
    <row r="35" spans="1:2" x14ac:dyDescent="0.35">
      <c r="A35" t="s">
        <v>18</v>
      </c>
      <c r="B35">
        <v>0.4</v>
      </c>
    </row>
    <row r="36" spans="1:2" x14ac:dyDescent="0.35">
      <c r="A36" t="s">
        <v>19</v>
      </c>
      <c r="B36">
        <v>0.85</v>
      </c>
    </row>
    <row r="37" spans="1:2" x14ac:dyDescent="0.35">
      <c r="A37" t="s">
        <v>9</v>
      </c>
      <c r="B37">
        <v>0.35</v>
      </c>
    </row>
    <row r="38" spans="1:2" x14ac:dyDescent="0.35">
      <c r="A38" t="s">
        <v>10</v>
      </c>
      <c r="B38">
        <v>0.2</v>
      </c>
    </row>
    <row r="39" spans="1:2" x14ac:dyDescent="0.35">
      <c r="A39" t="s">
        <v>11</v>
      </c>
      <c r="B39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NZ_GJ</vt:lpstr>
      <vt:lpstr>BAU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2024-01-05T13:44:32Z</dcterms:created>
  <dcterms:modified xsi:type="dcterms:W3CDTF">2024-01-05T14:44:08Z</dcterms:modified>
</cp:coreProperties>
</file>